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Nattapol\Desktop\"/>
    </mc:Choice>
  </mc:AlternateContent>
  <xr:revisionPtr revIDLastSave="0" documentId="8_{EEA88515-9A59-47B1-B397-1F8C61FAD854}" xr6:coauthVersionLast="45" xr6:coauthVersionMax="45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Index" sheetId="1" r:id="rId1"/>
    <sheet name="Product" sheetId="2" r:id="rId2"/>
    <sheet name="ICT CCTV &amp; Network" sheetId="17" r:id="rId3"/>
    <sheet name="Switch เขย่ง" sheetId="18" r:id="rId4"/>
    <sheet name="Security" sheetId="3" r:id="rId5"/>
    <sheet name="Network Switch" sheetId="6" r:id="rId6"/>
    <sheet name="Cabling" sheetId="9" r:id="rId7"/>
    <sheet name="Telecomm_IOT" sheetId="4" r:id="rId8"/>
    <sheet name="Storage" sheetId="5" r:id="rId9"/>
    <sheet name="Industrial Switch" sheetId="7" r:id="rId10"/>
    <sheet name="Wireless" sheetId="8" r:id="rId11"/>
    <sheet name="SFP" sheetId="10" r:id="rId12"/>
    <sheet name="Automation" sheetId="11" r:id="rId13"/>
    <sheet name="Media Converter" sheetId="12" r:id="rId14"/>
    <sheet name="Fiber Tray" sheetId="13" r:id="rId15"/>
    <sheet name="UPS_Power supply_Surge" sheetId="14" r:id="rId16"/>
    <sheet name="Software" sheetId="15" r:id="rId17"/>
    <sheet name="Audio Multimedia" sheetId="16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4" l="1"/>
  <c r="D31" i="4"/>
  <c r="D32" i="4"/>
  <c r="D33" i="4"/>
  <c r="D34" i="4"/>
  <c r="D35" i="4"/>
  <c r="D36" i="4"/>
  <c r="D37" i="4"/>
  <c r="D38" i="4"/>
  <c r="K30" i="4"/>
  <c r="L30" i="4" s="1"/>
  <c r="M30" i="4" s="1"/>
  <c r="N30" i="4" s="1"/>
  <c r="O30" i="4" s="1"/>
  <c r="K31" i="4"/>
  <c r="L31" i="4"/>
  <c r="M31" i="4"/>
  <c r="N31" i="4" s="1"/>
  <c r="O31" i="4" s="1"/>
  <c r="K32" i="4"/>
  <c r="L32" i="4"/>
  <c r="M32" i="4" s="1"/>
  <c r="N32" i="4" s="1"/>
  <c r="O32" i="4" s="1"/>
  <c r="K33" i="4"/>
  <c r="L33" i="4" s="1"/>
  <c r="M33" i="4" s="1"/>
  <c r="N33" i="4" s="1"/>
  <c r="O33" i="4" s="1"/>
  <c r="K34" i="4"/>
  <c r="L34" i="4"/>
  <c r="M34" i="4"/>
  <c r="N34" i="4"/>
  <c r="O34" i="4" s="1"/>
  <c r="K35" i="4"/>
  <c r="L35" i="4"/>
  <c r="M35" i="4"/>
  <c r="N35" i="4" s="1"/>
  <c r="O35" i="4" s="1"/>
  <c r="K36" i="4"/>
  <c r="L36" i="4"/>
  <c r="M36" i="4" s="1"/>
  <c r="N36" i="4" s="1"/>
  <c r="O36" i="4" s="1"/>
  <c r="K37" i="4"/>
  <c r="L37" i="4" s="1"/>
  <c r="M37" i="4" s="1"/>
  <c r="N37" i="4" s="1"/>
  <c r="O37" i="4" s="1"/>
  <c r="K38" i="4"/>
  <c r="L38" i="4" s="1"/>
  <c r="M38" i="4" s="1"/>
  <c r="N38" i="4" s="1"/>
  <c r="O38" i="4" s="1"/>
  <c r="D22" i="4"/>
  <c r="D21" i="4"/>
  <c r="K22" i="4"/>
  <c r="L22" i="4" s="1"/>
  <c r="M22" i="4" s="1"/>
  <c r="N22" i="4" s="1"/>
  <c r="O22" i="4" s="1"/>
  <c r="D19" i="4"/>
  <c r="D20" i="4"/>
  <c r="K19" i="4"/>
  <c r="L19" i="4" s="1"/>
  <c r="M19" i="4" s="1"/>
  <c r="N19" i="4" s="1"/>
  <c r="O19" i="4" s="1"/>
  <c r="K20" i="4"/>
  <c r="L20" i="4" s="1"/>
  <c r="M20" i="4" s="1"/>
  <c r="N20" i="4" s="1"/>
  <c r="O20" i="4" s="1"/>
  <c r="K21" i="4"/>
  <c r="L21" i="4" s="1"/>
  <c r="M21" i="4" s="1"/>
  <c r="N21" i="4" s="1"/>
  <c r="O21" i="4" s="1"/>
  <c r="D29" i="4"/>
  <c r="K29" i="4"/>
  <c r="L29" i="4" s="1"/>
  <c r="M29" i="4" s="1"/>
  <c r="N29" i="4" s="1"/>
  <c r="O29" i="4" s="1"/>
  <c r="D14" i="4"/>
  <c r="K14" i="4"/>
  <c r="L14" i="4" s="1"/>
  <c r="M14" i="4" s="1"/>
  <c r="N14" i="4" s="1"/>
  <c r="O14" i="4" s="1"/>
  <c r="D13" i="4"/>
  <c r="K13" i="4"/>
  <c r="L13" i="4" s="1"/>
  <c r="M13" i="4" s="1"/>
  <c r="N13" i="4" s="1"/>
  <c r="O13" i="4" s="1"/>
  <c r="D12" i="4"/>
  <c r="K12" i="4"/>
  <c r="L12" i="4" s="1"/>
  <c r="M12" i="4" s="1"/>
  <c r="N12" i="4" s="1"/>
  <c r="O12" i="4" s="1"/>
  <c r="D11" i="4"/>
  <c r="K11" i="4"/>
  <c r="L11" i="4" s="1"/>
  <c r="M11" i="4" s="1"/>
  <c r="N11" i="4" s="1"/>
  <c r="O11" i="4" s="1"/>
  <c r="D10" i="4"/>
  <c r="D9" i="4"/>
  <c r="K10" i="4"/>
  <c r="L10" i="4" s="1"/>
  <c r="M10" i="4" s="1"/>
  <c r="N10" i="4" s="1"/>
  <c r="O10" i="4" s="1"/>
  <c r="K9" i="4"/>
  <c r="L9" i="4" s="1"/>
  <c r="M9" i="4" s="1"/>
  <c r="N9" i="4" s="1"/>
  <c r="O9" i="4" s="1"/>
  <c r="K8" i="4"/>
  <c r="K16" i="4"/>
  <c r="K17" i="4"/>
  <c r="K18" i="4"/>
  <c r="K23" i="4"/>
  <c r="K24" i="4"/>
  <c r="K25" i="4"/>
  <c r="K26" i="4"/>
  <c r="L26" i="4" s="1"/>
  <c r="M26" i="4" s="1"/>
  <c r="N26" i="4" s="1"/>
  <c r="O26" i="4" s="1"/>
  <c r="K27" i="4"/>
  <c r="L27" i="4" s="1"/>
  <c r="M27" i="4" s="1"/>
  <c r="N27" i="4" s="1"/>
  <c r="O27" i="4" s="1"/>
  <c r="K28" i="4"/>
  <c r="L28" i="4" s="1"/>
  <c r="M28" i="4" s="1"/>
  <c r="N28" i="4" s="1"/>
  <c r="O28" i="4" s="1"/>
  <c r="K7" i="4"/>
  <c r="D5" i="4"/>
  <c r="D6" i="4"/>
  <c r="D7" i="4"/>
  <c r="D8" i="4"/>
  <c r="D16" i="4"/>
  <c r="D17" i="4"/>
  <c r="D18" i="4"/>
  <c r="D23" i="4"/>
  <c r="D24" i="4"/>
  <c r="D25" i="4"/>
  <c r="D26" i="4"/>
  <c r="D27" i="4"/>
  <c r="D28" i="4"/>
  <c r="D4" i="4"/>
  <c r="K6" i="4"/>
  <c r="K5" i="4"/>
  <c r="K4" i="4"/>
  <c r="K44" i="4"/>
  <c r="M252" i="3" l="1"/>
  <c r="N252" i="3"/>
  <c r="G252" i="3" s="1"/>
  <c r="O252" i="3"/>
  <c r="P252" i="3" s="1"/>
  <c r="Q252" i="3" s="1"/>
  <c r="F252" i="3"/>
  <c r="M294" i="3" l="1"/>
  <c r="N294" i="3" s="1"/>
  <c r="M253" i="3"/>
  <c r="N253" i="3" s="1"/>
  <c r="M254" i="3"/>
  <c r="N254" i="3" s="1"/>
  <c r="O254" i="3" s="1"/>
  <c r="P254" i="3" s="1"/>
  <c r="Q254" i="3" s="1"/>
  <c r="M255" i="3"/>
  <c r="N255" i="3" s="1"/>
  <c r="O255" i="3" s="1"/>
  <c r="M256" i="3"/>
  <c r="N256" i="3" s="1"/>
  <c r="M257" i="3"/>
  <c r="N257" i="3" s="1"/>
  <c r="M258" i="3"/>
  <c r="N258" i="3" s="1"/>
  <c r="M259" i="3"/>
  <c r="N259" i="3" s="1"/>
  <c r="O259" i="3" s="1"/>
  <c r="M260" i="3"/>
  <c r="N260" i="3" s="1"/>
  <c r="O260" i="3" s="1"/>
  <c r="P260" i="3" s="1"/>
  <c r="Q260" i="3" s="1"/>
  <c r="M261" i="3"/>
  <c r="N261" i="3" s="1"/>
  <c r="M262" i="3"/>
  <c r="N262" i="3" s="1"/>
  <c r="O262" i="3" s="1"/>
  <c r="P262" i="3" s="1"/>
  <c r="Q262" i="3" s="1"/>
  <c r="M263" i="3"/>
  <c r="N263" i="3" s="1"/>
  <c r="O263" i="3" s="1"/>
  <c r="M264" i="3"/>
  <c r="N264" i="3" s="1"/>
  <c r="M265" i="3"/>
  <c r="N265" i="3" s="1"/>
  <c r="M266" i="3"/>
  <c r="N266" i="3" s="1"/>
  <c r="M267" i="3"/>
  <c r="N267" i="3" s="1"/>
  <c r="O267" i="3" s="1"/>
  <c r="M268" i="3"/>
  <c r="N268" i="3" s="1"/>
  <c r="O268" i="3" s="1"/>
  <c r="P268" i="3" s="1"/>
  <c r="Q268" i="3" s="1"/>
  <c r="M269" i="3"/>
  <c r="N269" i="3" s="1"/>
  <c r="M270" i="3"/>
  <c r="N270" i="3" s="1"/>
  <c r="O270" i="3" s="1"/>
  <c r="P270" i="3" s="1"/>
  <c r="Q270" i="3" s="1"/>
  <c r="M313" i="3"/>
  <c r="N313" i="3" s="1"/>
  <c r="O313" i="3" s="1"/>
  <c r="P313" i="3" s="1"/>
  <c r="Q313" i="3" s="1"/>
  <c r="M314" i="3"/>
  <c r="N314" i="3" s="1"/>
  <c r="O314" i="3" s="1"/>
  <c r="P314" i="3" s="1"/>
  <c r="Q314" i="3" s="1"/>
  <c r="M312" i="3"/>
  <c r="N312" i="3" s="1"/>
  <c r="O312" i="3" s="1"/>
  <c r="P312" i="3" s="1"/>
  <c r="Q312" i="3" s="1"/>
  <c r="M318" i="3"/>
  <c r="N318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O378" i="3" s="1"/>
  <c r="M379" i="3"/>
  <c r="N379" i="3" s="1"/>
  <c r="M380" i="3"/>
  <c r="N380" i="3" s="1"/>
  <c r="M381" i="3"/>
  <c r="N381" i="3" s="1"/>
  <c r="M382" i="3"/>
  <c r="N38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49" i="3"/>
  <c r="N349" i="3" s="1"/>
  <c r="O349" i="3" s="1"/>
  <c r="P349" i="3" s="1"/>
  <c r="Q349" i="3" s="1"/>
  <c r="M350" i="3"/>
  <c r="N350" i="3" s="1"/>
  <c r="M351" i="3"/>
  <c r="N351" i="3" s="1"/>
  <c r="O351" i="3" s="1"/>
  <c r="P351" i="3" s="1"/>
  <c r="Q351" i="3" s="1"/>
  <c r="M352" i="3"/>
  <c r="N352" i="3" s="1"/>
  <c r="O352" i="3" s="1"/>
  <c r="P352" i="3" s="1"/>
  <c r="Q352" i="3" s="1"/>
  <c r="M353" i="3"/>
  <c r="N353" i="3" s="1"/>
  <c r="O353" i="3" s="1"/>
  <c r="P353" i="3" s="1"/>
  <c r="Q353" i="3" s="1"/>
  <c r="M354" i="3"/>
  <c r="N354" i="3" s="1"/>
  <c r="M355" i="3"/>
  <c r="N355" i="3" s="1"/>
  <c r="O355" i="3" s="1"/>
  <c r="P355" i="3" s="1"/>
  <c r="Q355" i="3" s="1"/>
  <c r="M356" i="3"/>
  <c r="N356" i="3" s="1"/>
  <c r="O356" i="3" s="1"/>
  <c r="P356" i="3" s="1"/>
  <c r="Q356" i="3" s="1"/>
  <c r="M357" i="3"/>
  <c r="N357" i="3" s="1"/>
  <c r="O357" i="3" s="1"/>
  <c r="P357" i="3" s="1"/>
  <c r="Q357" i="3" s="1"/>
  <c r="M346" i="3"/>
  <c r="N346" i="3" s="1"/>
  <c r="O346" i="3" s="1"/>
  <c r="P346" i="3" s="1"/>
  <c r="Q346" i="3" s="1"/>
  <c r="M347" i="3"/>
  <c r="N347" i="3" s="1"/>
  <c r="O347" i="3" s="1"/>
  <c r="P347" i="3" s="1"/>
  <c r="Q347" i="3" s="1"/>
  <c r="M348" i="3"/>
  <c r="N348" i="3" s="1"/>
  <c r="O348" i="3" s="1"/>
  <c r="P348" i="3" s="1"/>
  <c r="Q348" i="3" s="1"/>
  <c r="M358" i="3"/>
  <c r="N358" i="3" s="1"/>
  <c r="O358" i="3" s="1"/>
  <c r="P358" i="3" s="1"/>
  <c r="Q358" i="3" s="1"/>
  <c r="M359" i="3"/>
  <c r="N359" i="3" s="1"/>
  <c r="O359" i="3" s="1"/>
  <c r="P359" i="3" s="1"/>
  <c r="Q359" i="3" s="1"/>
  <c r="M360" i="3"/>
  <c r="N360" i="3" s="1"/>
  <c r="O360" i="3" s="1"/>
  <c r="P360" i="3" s="1"/>
  <c r="Q360" i="3" s="1"/>
  <c r="M361" i="3"/>
  <c r="N361" i="3" s="1"/>
  <c r="O361" i="3" s="1"/>
  <c r="P361" i="3" s="1"/>
  <c r="Q361" i="3" s="1"/>
  <c r="M362" i="3"/>
  <c r="N362" i="3" s="1"/>
  <c r="O362" i="3" s="1"/>
  <c r="P362" i="3" s="1"/>
  <c r="Q362" i="3" s="1"/>
  <c r="M343" i="3"/>
  <c r="N343" i="3" s="1"/>
  <c r="M344" i="3"/>
  <c r="N344" i="3" s="1"/>
  <c r="M345" i="3"/>
  <c r="N345" i="3" s="1"/>
  <c r="O345" i="3" s="1"/>
  <c r="M335" i="3"/>
  <c r="N335" i="3" s="1"/>
  <c r="M336" i="3"/>
  <c r="N336" i="3" s="1"/>
  <c r="M337" i="3"/>
  <c r="N337" i="3" s="1"/>
  <c r="O337" i="3" s="1"/>
  <c r="M338" i="3"/>
  <c r="N338" i="3" s="1"/>
  <c r="M339" i="3"/>
  <c r="N339" i="3" s="1"/>
  <c r="M340" i="3"/>
  <c r="N340" i="3" s="1"/>
  <c r="M341" i="3"/>
  <c r="N341" i="3" s="1"/>
  <c r="O341" i="3" s="1"/>
  <c r="M342" i="3"/>
  <c r="N342" i="3" s="1"/>
  <c r="M327" i="3"/>
  <c r="N327" i="3" s="1"/>
  <c r="M328" i="3"/>
  <c r="N328" i="3" s="1"/>
  <c r="M329" i="3"/>
  <c r="N329" i="3" s="1"/>
  <c r="O329" i="3" s="1"/>
  <c r="M330" i="3"/>
  <c r="N330" i="3" s="1"/>
  <c r="M331" i="3"/>
  <c r="N331" i="3" s="1"/>
  <c r="M332" i="3"/>
  <c r="N332" i="3" s="1"/>
  <c r="M333" i="3"/>
  <c r="N333" i="3" s="1"/>
  <c r="O333" i="3" s="1"/>
  <c r="M334" i="3"/>
  <c r="N334" i="3" s="1"/>
  <c r="M143" i="6"/>
  <c r="N143" i="6" s="1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F159" i="3"/>
  <c r="E159" i="3" s="1"/>
  <c r="F158" i="3"/>
  <c r="E158" i="3" s="1"/>
  <c r="F157" i="3"/>
  <c r="E157" i="3" s="1"/>
  <c r="F156" i="3"/>
  <c r="E156" i="3" s="1"/>
  <c r="F155" i="3"/>
  <c r="E155" i="3" s="1"/>
  <c r="F154" i="3"/>
  <c r="E154" i="3" s="1"/>
  <c r="F152" i="3"/>
  <c r="E152" i="3" s="1"/>
  <c r="F151" i="3"/>
  <c r="E151" i="3" s="1"/>
  <c r="F150" i="3"/>
  <c r="E150" i="3" s="1"/>
  <c r="F149" i="3"/>
  <c r="E149" i="3" s="1"/>
  <c r="F148" i="3"/>
  <c r="E148" i="3" s="1"/>
  <c r="F147" i="3"/>
  <c r="E147" i="3" s="1"/>
  <c r="F146" i="3"/>
  <c r="E146" i="3" s="1"/>
  <c r="F145" i="3"/>
  <c r="E145" i="3" s="1"/>
  <c r="F142" i="3"/>
  <c r="E142" i="3" s="1"/>
  <c r="F141" i="3"/>
  <c r="E141" i="3" s="1"/>
  <c r="F140" i="3"/>
  <c r="E140" i="3" s="1"/>
  <c r="F139" i="3"/>
  <c r="E139" i="3" s="1"/>
  <c r="F138" i="3"/>
  <c r="E138" i="3" s="1"/>
  <c r="F137" i="3"/>
  <c r="E137" i="3" s="1"/>
  <c r="F134" i="3"/>
  <c r="E134" i="3" s="1"/>
  <c r="F133" i="3"/>
  <c r="E133" i="3" s="1"/>
  <c r="F132" i="3"/>
  <c r="E132" i="3" s="1"/>
  <c r="F131" i="3"/>
  <c r="E131" i="3" s="1"/>
  <c r="F130" i="3"/>
  <c r="E130" i="3" s="1"/>
  <c r="F129" i="3"/>
  <c r="E129" i="3" s="1"/>
  <c r="F128" i="3"/>
  <c r="E128" i="3" s="1"/>
  <c r="F127" i="3"/>
  <c r="E127" i="3" s="1"/>
  <c r="F126" i="3"/>
  <c r="E126" i="3" s="1"/>
  <c r="F125" i="3"/>
  <c r="E125" i="3" s="1"/>
  <c r="F124" i="3"/>
  <c r="E124" i="3" s="1"/>
  <c r="F121" i="3"/>
  <c r="F120" i="3"/>
  <c r="F119" i="3"/>
  <c r="F118" i="3"/>
  <c r="F117" i="3"/>
  <c r="F116" i="3"/>
  <c r="F115" i="3"/>
  <c r="F114" i="3"/>
  <c r="G294" i="3" l="1"/>
  <c r="O294" i="3"/>
  <c r="O266" i="3"/>
  <c r="P266" i="3" s="1"/>
  <c r="Q266" i="3" s="1"/>
  <c r="G266" i="3"/>
  <c r="G265" i="3"/>
  <c r="O265" i="3"/>
  <c r="F255" i="3"/>
  <c r="P255" i="3"/>
  <c r="G269" i="3"/>
  <c r="O269" i="3"/>
  <c r="O264" i="3"/>
  <c r="P264" i="3" s="1"/>
  <c r="Q264" i="3" s="1"/>
  <c r="G264" i="3"/>
  <c r="G261" i="3"/>
  <c r="O261" i="3"/>
  <c r="O258" i="3"/>
  <c r="P258" i="3" s="1"/>
  <c r="Q258" i="3" s="1"/>
  <c r="G258" i="3"/>
  <c r="P263" i="3"/>
  <c r="F263" i="3"/>
  <c r="G257" i="3"/>
  <c r="O257" i="3"/>
  <c r="F267" i="3"/>
  <c r="P267" i="3"/>
  <c r="F259" i="3"/>
  <c r="P259" i="3"/>
  <c r="O256" i="3"/>
  <c r="P256" i="3" s="1"/>
  <c r="Q256" i="3" s="1"/>
  <c r="G256" i="3"/>
  <c r="O253" i="3"/>
  <c r="G253" i="3"/>
  <c r="G263" i="3"/>
  <c r="G267" i="3"/>
  <c r="G255" i="3"/>
  <c r="G259" i="3"/>
  <c r="E256" i="3"/>
  <c r="G270" i="3"/>
  <c r="E264" i="3"/>
  <c r="G260" i="3"/>
  <c r="G262" i="3"/>
  <c r="G268" i="3"/>
  <c r="G254" i="3"/>
  <c r="F264" i="3"/>
  <c r="F314" i="3"/>
  <c r="E313" i="3"/>
  <c r="E314" i="3"/>
  <c r="G313" i="3"/>
  <c r="G314" i="3"/>
  <c r="F313" i="3"/>
  <c r="O318" i="3"/>
  <c r="G318" i="3"/>
  <c r="G357" i="3"/>
  <c r="O382" i="3"/>
  <c r="P382" i="3" s="1"/>
  <c r="G382" i="3"/>
  <c r="G381" i="3"/>
  <c r="O381" i="3"/>
  <c r="G377" i="3"/>
  <c r="O377" i="3"/>
  <c r="O374" i="3"/>
  <c r="P374" i="3" s="1"/>
  <c r="G374" i="3"/>
  <c r="G373" i="3"/>
  <c r="O373" i="3"/>
  <c r="G376" i="3"/>
  <c r="O376" i="3"/>
  <c r="O380" i="3"/>
  <c r="G380" i="3"/>
  <c r="G375" i="3"/>
  <c r="O375" i="3"/>
  <c r="O379" i="3"/>
  <c r="P378" i="3"/>
  <c r="G372" i="3"/>
  <c r="O372" i="3"/>
  <c r="O370" i="3"/>
  <c r="F370" i="3" s="1"/>
  <c r="G370" i="3"/>
  <c r="O366" i="3"/>
  <c r="F366" i="3" s="1"/>
  <c r="G366" i="3"/>
  <c r="O369" i="3"/>
  <c r="G369" i="3"/>
  <c r="G371" i="3"/>
  <c r="O371" i="3"/>
  <c r="G368" i="3"/>
  <c r="O368" i="3"/>
  <c r="O365" i="3"/>
  <c r="G365" i="3"/>
  <c r="P370" i="3"/>
  <c r="G367" i="3"/>
  <c r="O367" i="3"/>
  <c r="G364" i="3"/>
  <c r="O364" i="3"/>
  <c r="G363" i="3"/>
  <c r="O363" i="3"/>
  <c r="G354" i="3"/>
  <c r="O354" i="3"/>
  <c r="P354" i="3" s="1"/>
  <c r="Q354" i="3" s="1"/>
  <c r="O350" i="3"/>
  <c r="P350" i="3" s="1"/>
  <c r="Q350" i="3" s="1"/>
  <c r="G350" i="3"/>
  <c r="F351" i="3"/>
  <c r="G353" i="3"/>
  <c r="G352" i="3"/>
  <c r="G349" i="3"/>
  <c r="F360" i="3"/>
  <c r="G351" i="3"/>
  <c r="F350" i="3"/>
  <c r="G361" i="3"/>
  <c r="E360" i="3"/>
  <c r="E359" i="3"/>
  <c r="G362" i="3"/>
  <c r="G358" i="3"/>
  <c r="F362" i="3"/>
  <c r="E361" i="3"/>
  <c r="G359" i="3"/>
  <c r="F358" i="3"/>
  <c r="F361" i="3"/>
  <c r="E362" i="3"/>
  <c r="G360" i="3"/>
  <c r="F359" i="3"/>
  <c r="E358" i="3"/>
  <c r="E348" i="3"/>
  <c r="G348" i="3"/>
  <c r="F348" i="3"/>
  <c r="G347" i="3"/>
  <c r="F347" i="3"/>
  <c r="E347" i="3"/>
  <c r="G346" i="3"/>
  <c r="F346" i="3"/>
  <c r="E346" i="3"/>
  <c r="G344" i="3"/>
  <c r="O344" i="3"/>
  <c r="P344" i="3" s="1"/>
  <c r="E344" i="3" s="1"/>
  <c r="G343" i="3"/>
  <c r="O343" i="3"/>
  <c r="F345" i="3"/>
  <c r="P345" i="3"/>
  <c r="G345" i="3"/>
  <c r="P337" i="3"/>
  <c r="F337" i="3"/>
  <c r="O340" i="3"/>
  <c r="O342" i="3"/>
  <c r="G342" i="3"/>
  <c r="O339" i="3"/>
  <c r="G339" i="3"/>
  <c r="G336" i="3"/>
  <c r="O336" i="3"/>
  <c r="P341" i="3"/>
  <c r="G338" i="3"/>
  <c r="O338" i="3"/>
  <c r="O335" i="3"/>
  <c r="G335" i="3"/>
  <c r="G337" i="3"/>
  <c r="O332" i="3"/>
  <c r="P332" i="3" s="1"/>
  <c r="E332" i="3" s="1"/>
  <c r="G332" i="3"/>
  <c r="G328" i="3"/>
  <c r="O328" i="3"/>
  <c r="P328" i="3" s="1"/>
  <c r="Q328" i="3" s="1"/>
  <c r="O330" i="3"/>
  <c r="G330" i="3"/>
  <c r="P329" i="3"/>
  <c r="F329" i="3"/>
  <c r="G331" i="3"/>
  <c r="O331" i="3"/>
  <c r="O334" i="3"/>
  <c r="P333" i="3"/>
  <c r="G327" i="3"/>
  <c r="O327" i="3"/>
  <c r="G329" i="3"/>
  <c r="M180" i="3"/>
  <c r="N180" i="3" s="1"/>
  <c r="O180" i="3" s="1"/>
  <c r="P180" i="3" s="1"/>
  <c r="Q180" i="3" s="1"/>
  <c r="N181" i="3"/>
  <c r="O181" i="3" s="1"/>
  <c r="P181" i="3" s="1"/>
  <c r="Q181" i="3" s="1"/>
  <c r="N182" i="3"/>
  <c r="O182" i="3" s="1"/>
  <c r="P182" i="3" s="1"/>
  <c r="Q182" i="3" s="1"/>
  <c r="N177" i="3"/>
  <c r="O177" i="3" s="1"/>
  <c r="P177" i="3" s="1"/>
  <c r="Q177" i="3" s="1"/>
  <c r="N178" i="3"/>
  <c r="O178" i="3" s="1"/>
  <c r="P178" i="3" s="1"/>
  <c r="Q178" i="3" s="1"/>
  <c r="M179" i="3"/>
  <c r="N179" i="3" s="1"/>
  <c r="O179" i="3" s="1"/>
  <c r="P179" i="3" s="1"/>
  <c r="Q179" i="3" s="1"/>
  <c r="M172" i="3"/>
  <c r="N172" i="3" s="1"/>
  <c r="O172" i="3" s="1"/>
  <c r="P172" i="3" s="1"/>
  <c r="Q172" i="3" s="1"/>
  <c r="N173" i="3"/>
  <c r="O173" i="3" s="1"/>
  <c r="P173" i="3" s="1"/>
  <c r="Q173" i="3" s="1"/>
  <c r="N174" i="3"/>
  <c r="O174" i="3" s="1"/>
  <c r="P174" i="3" s="1"/>
  <c r="Q174" i="3" s="1"/>
  <c r="N169" i="3"/>
  <c r="O169" i="3" s="1"/>
  <c r="P169" i="3" s="1"/>
  <c r="Q169" i="3" s="1"/>
  <c r="N170" i="3"/>
  <c r="O170" i="3" s="1"/>
  <c r="P170" i="3" s="1"/>
  <c r="Q170" i="3" s="1"/>
  <c r="N165" i="3"/>
  <c r="O165" i="3" s="1"/>
  <c r="P165" i="3" s="1"/>
  <c r="Q165" i="3" s="1"/>
  <c r="N166" i="3"/>
  <c r="G166" i="3" s="1"/>
  <c r="M183" i="3"/>
  <c r="N183" i="3" s="1"/>
  <c r="O183" i="3" s="1"/>
  <c r="P183" i="3" s="1"/>
  <c r="Q183" i="3" s="1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2" i="13"/>
  <c r="G41" i="13"/>
  <c r="G40" i="13"/>
  <c r="G39" i="13"/>
  <c r="G38" i="13"/>
  <c r="G37" i="13"/>
  <c r="G13" i="13"/>
  <c r="G12" i="13"/>
  <c r="G11" i="13"/>
  <c r="F294" i="3" l="1"/>
  <c r="P294" i="3"/>
  <c r="F266" i="3"/>
  <c r="F258" i="3"/>
  <c r="F256" i="3"/>
  <c r="P261" i="3"/>
  <c r="F261" i="3"/>
  <c r="F265" i="3"/>
  <c r="P265" i="3"/>
  <c r="P257" i="3"/>
  <c r="F257" i="3"/>
  <c r="Q259" i="3"/>
  <c r="E259" i="3"/>
  <c r="Q255" i="3"/>
  <c r="E255" i="3"/>
  <c r="E267" i="3"/>
  <c r="Q267" i="3"/>
  <c r="F269" i="3"/>
  <c r="P269" i="3"/>
  <c r="F253" i="3"/>
  <c r="P253" i="3"/>
  <c r="E263" i="3"/>
  <c r="Q263" i="3"/>
  <c r="F270" i="3"/>
  <c r="F254" i="3"/>
  <c r="F260" i="3"/>
  <c r="E258" i="3"/>
  <c r="E266" i="3"/>
  <c r="F268" i="3"/>
  <c r="F262" i="3"/>
  <c r="F382" i="3"/>
  <c r="F318" i="3"/>
  <c r="P318" i="3"/>
  <c r="F374" i="3"/>
  <c r="E350" i="3"/>
  <c r="P381" i="3"/>
  <c r="F381" i="3"/>
  <c r="P377" i="3"/>
  <c r="F377" i="3"/>
  <c r="P373" i="3"/>
  <c r="F373" i="3"/>
  <c r="F372" i="3"/>
  <c r="P372" i="3"/>
  <c r="P375" i="3"/>
  <c r="F375" i="3"/>
  <c r="E382" i="3"/>
  <c r="Q382" i="3"/>
  <c r="Q378" i="3"/>
  <c r="F376" i="3"/>
  <c r="P376" i="3"/>
  <c r="P379" i="3"/>
  <c r="F380" i="3"/>
  <c r="P380" i="3"/>
  <c r="Q374" i="3"/>
  <c r="E374" i="3"/>
  <c r="F354" i="3"/>
  <c r="E354" i="3"/>
  <c r="P366" i="3"/>
  <c r="E366" i="3" s="1"/>
  <c r="E370" i="3"/>
  <c r="Q370" i="3"/>
  <c r="F363" i="3"/>
  <c r="P363" i="3"/>
  <c r="F367" i="3"/>
  <c r="P367" i="3"/>
  <c r="F371" i="3"/>
  <c r="P371" i="3"/>
  <c r="P368" i="3"/>
  <c r="F368" i="3"/>
  <c r="P365" i="3"/>
  <c r="F365" i="3"/>
  <c r="P364" i="3"/>
  <c r="F364" i="3"/>
  <c r="P369" i="3"/>
  <c r="F369" i="3"/>
  <c r="F344" i="3"/>
  <c r="Q344" i="3"/>
  <c r="E351" i="3"/>
  <c r="F328" i="3"/>
  <c r="F349" i="3"/>
  <c r="F352" i="3"/>
  <c r="F357" i="3"/>
  <c r="F353" i="3"/>
  <c r="F332" i="3"/>
  <c r="E328" i="3"/>
  <c r="Q332" i="3"/>
  <c r="P343" i="3"/>
  <c r="F343" i="3"/>
  <c r="E345" i="3"/>
  <c r="Q345" i="3"/>
  <c r="P340" i="3"/>
  <c r="F335" i="3"/>
  <c r="P335" i="3"/>
  <c r="Q341" i="3"/>
  <c r="F339" i="3"/>
  <c r="P339" i="3"/>
  <c r="P338" i="3"/>
  <c r="F338" i="3"/>
  <c r="P336" i="3"/>
  <c r="F336" i="3"/>
  <c r="P342" i="3"/>
  <c r="F342" i="3"/>
  <c r="Q337" i="3"/>
  <c r="E337" i="3"/>
  <c r="P327" i="3"/>
  <c r="F327" i="3"/>
  <c r="P334" i="3"/>
  <c r="E329" i="3"/>
  <c r="Q329" i="3"/>
  <c r="P331" i="3"/>
  <c r="F331" i="3"/>
  <c r="Q333" i="3"/>
  <c r="F330" i="3"/>
  <c r="P330" i="3"/>
  <c r="E177" i="3"/>
  <c r="E181" i="3"/>
  <c r="F181" i="3"/>
  <c r="G182" i="3"/>
  <c r="G181" i="3"/>
  <c r="E182" i="3"/>
  <c r="F182" i="3"/>
  <c r="F177" i="3"/>
  <c r="G177" i="3"/>
  <c r="G178" i="3"/>
  <c r="E178" i="3"/>
  <c r="F178" i="3"/>
  <c r="G174" i="3"/>
  <c r="F173" i="3"/>
  <c r="G173" i="3"/>
  <c r="E174" i="3"/>
  <c r="E173" i="3"/>
  <c r="F174" i="3"/>
  <c r="G169" i="3"/>
  <c r="E170" i="3"/>
  <c r="E169" i="3"/>
  <c r="F170" i="3"/>
  <c r="F169" i="3"/>
  <c r="G170" i="3"/>
  <c r="G165" i="3"/>
  <c r="E165" i="3"/>
  <c r="O166" i="3"/>
  <c r="F165" i="3"/>
  <c r="G10" i="13"/>
  <c r="G9" i="13"/>
  <c r="G8" i="13"/>
  <c r="G7" i="13"/>
  <c r="G6" i="13"/>
  <c r="G5" i="13"/>
  <c r="G4" i="13"/>
  <c r="H950" i="9"/>
  <c r="H949" i="9"/>
  <c r="H948" i="9"/>
  <c r="H945" i="9"/>
  <c r="H944" i="9"/>
  <c r="H943" i="9"/>
  <c r="H942" i="9"/>
  <c r="H941" i="9"/>
  <c r="H938" i="9"/>
  <c r="H937" i="9"/>
  <c r="H936" i="9"/>
  <c r="H934" i="9"/>
  <c r="H933" i="9"/>
  <c r="H932" i="9"/>
  <c r="H931" i="9"/>
  <c r="H930" i="9"/>
  <c r="H929" i="9"/>
  <c r="H926" i="9"/>
  <c r="H925" i="9"/>
  <c r="H924" i="9"/>
  <c r="H922" i="9"/>
  <c r="H921" i="9"/>
  <c r="H920" i="9"/>
  <c r="H919" i="9"/>
  <c r="H917" i="9"/>
  <c r="H916" i="9"/>
  <c r="H915" i="9"/>
  <c r="H914" i="9"/>
  <c r="H912" i="9"/>
  <c r="H911" i="9"/>
  <c r="H910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58" i="9"/>
  <c r="H857" i="9"/>
  <c r="H856" i="9"/>
  <c r="H855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0" i="9"/>
  <c r="H819" i="9"/>
  <c r="H816" i="9"/>
  <c r="H815" i="9"/>
  <c r="H814" i="9"/>
  <c r="H813" i="9"/>
  <c r="H812" i="9"/>
  <c r="H811" i="9"/>
  <c r="H810" i="9"/>
  <c r="H809" i="9"/>
  <c r="H808" i="9"/>
  <c r="H806" i="9"/>
  <c r="H805" i="9"/>
  <c r="H804" i="9"/>
  <c r="H803" i="9"/>
  <c r="H802" i="9"/>
  <c r="H801" i="9"/>
  <c r="H800" i="9"/>
  <c r="H799" i="9"/>
  <c r="H798" i="9"/>
  <c r="Q294" i="3" l="1"/>
  <c r="E294" i="3"/>
  <c r="Q265" i="3"/>
  <c r="E265" i="3"/>
  <c r="Q253" i="3"/>
  <c r="E253" i="3"/>
  <c r="Q257" i="3"/>
  <c r="E257" i="3"/>
  <c r="Q269" i="3"/>
  <c r="E269" i="3"/>
  <c r="Q261" i="3"/>
  <c r="E261" i="3"/>
  <c r="E254" i="3"/>
  <c r="E262" i="3"/>
  <c r="E260" i="3"/>
  <c r="E270" i="3"/>
  <c r="E268" i="3"/>
  <c r="Q318" i="3"/>
  <c r="E318" i="3"/>
  <c r="E381" i="3"/>
  <c r="Q381" i="3"/>
  <c r="Q377" i="3"/>
  <c r="E377" i="3"/>
  <c r="E373" i="3"/>
  <c r="Q373" i="3"/>
  <c r="Q372" i="3"/>
  <c r="E372" i="3"/>
  <c r="Q379" i="3"/>
  <c r="Q376" i="3"/>
  <c r="E376" i="3"/>
  <c r="Q380" i="3"/>
  <c r="E380" i="3"/>
  <c r="E375" i="3"/>
  <c r="Q375" i="3"/>
  <c r="Q366" i="3"/>
  <c r="E369" i="3"/>
  <c r="Q369" i="3"/>
  <c r="Q364" i="3"/>
  <c r="E364" i="3"/>
  <c r="Q368" i="3"/>
  <c r="E368" i="3"/>
  <c r="Q367" i="3"/>
  <c r="E367" i="3"/>
  <c r="E365" i="3"/>
  <c r="Q365" i="3"/>
  <c r="Q371" i="3"/>
  <c r="E371" i="3"/>
  <c r="Q363" i="3"/>
  <c r="E363" i="3"/>
  <c r="E353" i="3"/>
  <c r="E349" i="3"/>
  <c r="E352" i="3"/>
  <c r="E357" i="3"/>
  <c r="Q343" i="3"/>
  <c r="E343" i="3"/>
  <c r="Q335" i="3"/>
  <c r="E335" i="3"/>
  <c r="Q336" i="3"/>
  <c r="E336" i="3"/>
  <c r="Q339" i="3"/>
  <c r="E339" i="3"/>
  <c r="E342" i="3"/>
  <c r="Q342" i="3"/>
  <c r="E338" i="3"/>
  <c r="Q338" i="3"/>
  <c r="Q340" i="3"/>
  <c r="Q334" i="3"/>
  <c r="Q331" i="3"/>
  <c r="E331" i="3"/>
  <c r="Q330" i="3"/>
  <c r="E330" i="3"/>
  <c r="Q327" i="3"/>
  <c r="E327" i="3"/>
  <c r="P166" i="3"/>
  <c r="F166" i="3"/>
  <c r="H796" i="9"/>
  <c r="H795" i="9"/>
  <c r="H794" i="9"/>
  <c r="H793" i="9"/>
  <c r="H792" i="9"/>
  <c r="H791" i="9"/>
  <c r="H790" i="9"/>
  <c r="H789" i="9"/>
  <c r="H788" i="9"/>
  <c r="H785" i="9"/>
  <c r="H784" i="9"/>
  <c r="H783" i="9"/>
  <c r="H782" i="9"/>
  <c r="H780" i="9"/>
  <c r="H779" i="9"/>
  <c r="H778" i="9"/>
  <c r="H777" i="9"/>
  <c r="H775" i="9"/>
  <c r="H774" i="9"/>
  <c r="H773" i="9"/>
  <c r="H771" i="9"/>
  <c r="H770" i="9"/>
  <c r="H769" i="9"/>
  <c r="H768" i="9"/>
  <c r="H767" i="9"/>
  <c r="H766" i="9"/>
  <c r="H765" i="9"/>
  <c r="H764" i="9"/>
  <c r="H763" i="9"/>
  <c r="H762" i="9"/>
  <c r="H760" i="9"/>
  <c r="H759" i="9"/>
  <c r="H758" i="9"/>
  <c r="H757" i="9"/>
  <c r="H754" i="9"/>
  <c r="H753" i="9"/>
  <c r="H752" i="9"/>
  <c r="H751" i="9"/>
  <c r="H750" i="9"/>
  <c r="H747" i="9"/>
  <c r="H746" i="9"/>
  <c r="H744" i="9"/>
  <c r="H743" i="9"/>
  <c r="H742" i="9"/>
  <c r="H738" i="9"/>
  <c r="H739" i="9"/>
  <c r="H736" i="9"/>
  <c r="H734" i="9"/>
  <c r="H733" i="9"/>
  <c r="H731" i="9"/>
  <c r="H730" i="9"/>
  <c r="H727" i="9"/>
  <c r="H726" i="9"/>
  <c r="H725" i="9"/>
  <c r="H722" i="9"/>
  <c r="H721" i="9"/>
  <c r="H720" i="9"/>
  <c r="H717" i="9"/>
  <c r="H716" i="9"/>
  <c r="H715" i="9"/>
  <c r="H712" i="9"/>
  <c r="H711" i="9"/>
  <c r="H710" i="9"/>
  <c r="H707" i="9"/>
  <c r="H706" i="9"/>
  <c r="H705" i="9"/>
  <c r="H702" i="9"/>
  <c r="H701" i="9"/>
  <c r="H700" i="9"/>
  <c r="H697" i="9"/>
  <c r="H696" i="9"/>
  <c r="H693" i="9"/>
  <c r="H692" i="9"/>
  <c r="H691" i="9"/>
  <c r="H688" i="9"/>
  <c r="H687" i="9"/>
  <c r="H684" i="9"/>
  <c r="H683" i="9"/>
  <c r="H680" i="9"/>
  <c r="H679" i="9"/>
  <c r="H676" i="9"/>
  <c r="H675" i="9"/>
  <c r="H672" i="9"/>
  <c r="H671" i="9"/>
  <c r="H629" i="9"/>
  <c r="H628" i="9"/>
  <c r="H627" i="9"/>
  <c r="H626" i="9"/>
  <c r="H625" i="9"/>
  <c r="H624" i="9"/>
  <c r="H623" i="9"/>
  <c r="H620" i="9"/>
  <c r="H619" i="9"/>
  <c r="H616" i="9"/>
  <c r="H615" i="9"/>
  <c r="H614" i="9"/>
  <c r="H611" i="9"/>
  <c r="H610" i="9"/>
  <c r="H607" i="9"/>
  <c r="H606" i="9"/>
  <c r="H605" i="9"/>
  <c r="H604" i="9"/>
  <c r="H603" i="9"/>
  <c r="H602" i="9"/>
  <c r="H599" i="9"/>
  <c r="H598" i="9"/>
  <c r="H597" i="9"/>
  <c r="H594" i="9"/>
  <c r="H593" i="9"/>
  <c r="H592" i="9"/>
  <c r="H591" i="9"/>
  <c r="H590" i="9"/>
  <c r="H589" i="9"/>
  <c r="H588" i="9"/>
  <c r="H587" i="9"/>
  <c r="H586" i="9"/>
  <c r="H585" i="9"/>
  <c r="H582" i="9"/>
  <c r="H581" i="9"/>
  <c r="H580" i="9"/>
  <c r="H579" i="9"/>
  <c r="H578" i="9"/>
  <c r="H577" i="9"/>
  <c r="H576" i="9"/>
  <c r="H575" i="9"/>
  <c r="H574" i="9"/>
  <c r="H573" i="9"/>
  <c r="H570" i="9"/>
  <c r="H569" i="9"/>
  <c r="H568" i="9"/>
  <c r="H567" i="9"/>
  <c r="H564" i="9"/>
  <c r="H563" i="9"/>
  <c r="H562" i="9"/>
  <c r="H561" i="9"/>
  <c r="H560" i="9"/>
  <c r="H559" i="9"/>
  <c r="H556" i="9"/>
  <c r="H555" i="9"/>
  <c r="H552" i="9"/>
  <c r="H551" i="9"/>
  <c r="H550" i="9"/>
  <c r="H547" i="9"/>
  <c r="H546" i="9"/>
  <c r="H545" i="9"/>
  <c r="H544" i="9"/>
  <c r="H543" i="9"/>
  <c r="H542" i="9"/>
  <c r="H541" i="9"/>
  <c r="H538" i="9"/>
  <c r="H537" i="9"/>
  <c r="H536" i="9"/>
  <c r="H535" i="9"/>
  <c r="H534" i="9"/>
  <c r="H531" i="9"/>
  <c r="H530" i="9"/>
  <c r="H529" i="9"/>
  <c r="H526" i="9"/>
  <c r="H525" i="9"/>
  <c r="H524" i="9"/>
  <c r="H521" i="9"/>
  <c r="H520" i="9"/>
  <c r="H519" i="9"/>
  <c r="H505" i="9"/>
  <c r="H504" i="9"/>
  <c r="H503" i="9"/>
  <c r="H502" i="9"/>
  <c r="H501" i="9"/>
  <c r="H500" i="9"/>
  <c r="H496" i="9"/>
  <c r="H495" i="9"/>
  <c r="H494" i="9"/>
  <c r="H493" i="9"/>
  <c r="H492" i="9"/>
  <c r="H491" i="9"/>
  <c r="H490" i="9"/>
  <c r="H489" i="9"/>
  <c r="H488" i="9"/>
  <c r="H487" i="9"/>
  <c r="H484" i="9"/>
  <c r="H483" i="9"/>
  <c r="H482" i="9"/>
  <c r="H481" i="9"/>
  <c r="H478" i="9"/>
  <c r="H477" i="9"/>
  <c r="H476" i="9"/>
  <c r="H475" i="9"/>
  <c r="H472" i="9"/>
  <c r="H471" i="9"/>
  <c r="H470" i="9"/>
  <c r="H469" i="9"/>
  <c r="H466" i="9"/>
  <c r="H465" i="9"/>
  <c r="H464" i="9"/>
  <c r="H463" i="9"/>
  <c r="H462" i="9"/>
  <c r="H461" i="9"/>
  <c r="H460" i="9"/>
  <c r="H459" i="9"/>
  <c r="H458" i="9"/>
  <c r="H455" i="9"/>
  <c r="H454" i="9"/>
  <c r="H451" i="9"/>
  <c r="H450" i="9"/>
  <c r="H449" i="9"/>
  <c r="H446" i="9"/>
  <c r="H445" i="9"/>
  <c r="H444" i="9"/>
  <c r="H443" i="9"/>
  <c r="H442" i="9"/>
  <c r="H441" i="9"/>
  <c r="H438" i="9"/>
  <c r="H437" i="9"/>
  <c r="H436" i="9"/>
  <c r="H435" i="9"/>
  <c r="H434" i="9"/>
  <c r="H433" i="9"/>
  <c r="H430" i="9"/>
  <c r="H429" i="9"/>
  <c r="H428" i="9"/>
  <c r="H425" i="9"/>
  <c r="H424" i="9"/>
  <c r="H423" i="9"/>
  <c r="H422" i="9"/>
  <c r="H421" i="9"/>
  <c r="H420" i="9"/>
  <c r="H419" i="9"/>
  <c r="H418" i="9"/>
  <c r="H417" i="9"/>
  <c r="H414" i="9"/>
  <c r="H413" i="9"/>
  <c r="H412" i="9"/>
  <c r="H411" i="9"/>
  <c r="H410" i="9"/>
  <c r="H409" i="9"/>
  <c r="H408" i="9"/>
  <c r="H405" i="9"/>
  <c r="H404" i="9"/>
  <c r="H403" i="9"/>
  <c r="H402" i="9"/>
  <c r="H401" i="9"/>
  <c r="H400" i="9"/>
  <c r="H397" i="9"/>
  <c r="H396" i="9"/>
  <c r="H395" i="9"/>
  <c r="H394" i="9"/>
  <c r="H393" i="9"/>
  <c r="H392" i="9"/>
  <c r="H389" i="9"/>
  <c r="H388" i="9"/>
  <c r="H387" i="9"/>
  <c r="H386" i="9"/>
  <c r="H385" i="9"/>
  <c r="H384" i="9"/>
  <c r="H381" i="9"/>
  <c r="H380" i="9"/>
  <c r="H379" i="9"/>
  <c r="H376" i="9"/>
  <c r="H375" i="9"/>
  <c r="H372" i="9"/>
  <c r="H371" i="9"/>
  <c r="H370" i="9"/>
  <c r="H369" i="9"/>
  <c r="H368" i="9"/>
  <c r="H367" i="9"/>
  <c r="H364" i="9"/>
  <c r="H363" i="9"/>
  <c r="H362" i="9"/>
  <c r="H361" i="9"/>
  <c r="H360" i="9"/>
  <c r="H359" i="9"/>
  <c r="H356" i="9"/>
  <c r="H355" i="9"/>
  <c r="H354" i="9"/>
  <c r="H353" i="9"/>
  <c r="H352" i="9"/>
  <c r="H351" i="9"/>
  <c r="H350" i="9"/>
  <c r="H349" i="9"/>
  <c r="H348" i="9"/>
  <c r="H347" i="9"/>
  <c r="H344" i="9"/>
  <c r="H343" i="9"/>
  <c r="H342" i="9"/>
  <c r="H339" i="9"/>
  <c r="H338" i="9"/>
  <c r="H337" i="9"/>
  <c r="H334" i="9"/>
  <c r="H333" i="9"/>
  <c r="H332" i="9"/>
  <c r="H331" i="9"/>
  <c r="H330" i="9"/>
  <c r="H329" i="9"/>
  <c r="H328" i="9"/>
  <c r="H327" i="9"/>
  <c r="H326" i="9"/>
  <c r="H325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08" i="9"/>
  <c r="H307" i="9"/>
  <c r="H306" i="9"/>
  <c r="H303" i="9"/>
  <c r="H302" i="9"/>
  <c r="H301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4" i="9"/>
  <c r="H283" i="9"/>
  <c r="H280" i="9"/>
  <c r="H279" i="9"/>
  <c r="H276" i="9"/>
  <c r="H275" i="9"/>
  <c r="H274" i="9"/>
  <c r="H273" i="9"/>
  <c r="H270" i="9"/>
  <c r="H269" i="9"/>
  <c r="H268" i="9"/>
  <c r="H267" i="9"/>
  <c r="H264" i="9"/>
  <c r="H263" i="9"/>
  <c r="H262" i="9"/>
  <c r="H261" i="9"/>
  <c r="H258" i="9"/>
  <c r="H257" i="9"/>
  <c r="H256" i="9"/>
  <c r="H255" i="9"/>
  <c r="H252" i="9"/>
  <c r="H251" i="9"/>
  <c r="H250" i="9"/>
  <c r="H249" i="9"/>
  <c r="H248" i="9"/>
  <c r="H247" i="9"/>
  <c r="H238" i="9"/>
  <c r="H237" i="9"/>
  <c r="H236" i="9"/>
  <c r="H235" i="9"/>
  <c r="H234" i="9"/>
  <c r="H233" i="9"/>
  <c r="H229" i="9"/>
  <c r="H228" i="9"/>
  <c r="H227" i="9"/>
  <c r="H226" i="9"/>
  <c r="H225" i="9"/>
  <c r="H224" i="9"/>
  <c r="H215" i="9"/>
  <c r="H214" i="9"/>
  <c r="H213" i="9"/>
  <c r="H212" i="9"/>
  <c r="H211" i="9"/>
  <c r="H210" i="9"/>
  <c r="H206" i="9"/>
  <c r="H205" i="9"/>
  <c r="H204" i="9"/>
  <c r="H203" i="9"/>
  <c r="H202" i="9"/>
  <c r="H194" i="9"/>
  <c r="H193" i="9"/>
  <c r="H192" i="9"/>
  <c r="H191" i="9"/>
  <c r="H190" i="9"/>
  <c r="H186" i="9"/>
  <c r="H185" i="9"/>
  <c r="H184" i="9"/>
  <c r="H183" i="9"/>
  <c r="H182" i="9"/>
  <c r="H181" i="9"/>
  <c r="H172" i="9"/>
  <c r="H171" i="9"/>
  <c r="H170" i="9"/>
  <c r="H169" i="9"/>
  <c r="H168" i="9"/>
  <c r="H167" i="9"/>
  <c r="H163" i="9"/>
  <c r="H162" i="9"/>
  <c r="H161" i="9"/>
  <c r="H160" i="9"/>
  <c r="H159" i="9"/>
  <c r="H158" i="9"/>
  <c r="H157" i="9"/>
  <c r="H147" i="9"/>
  <c r="H146" i="9"/>
  <c r="H145" i="9"/>
  <c r="H144" i="9"/>
  <c r="H143" i="9"/>
  <c r="H142" i="9"/>
  <c r="H141" i="9"/>
  <c r="H137" i="9"/>
  <c r="H136" i="9"/>
  <c r="H135" i="9"/>
  <c r="H134" i="9"/>
  <c r="H133" i="9"/>
  <c r="H132" i="9"/>
  <c r="H131" i="9"/>
  <c r="H121" i="9"/>
  <c r="H120" i="9"/>
  <c r="H119" i="9"/>
  <c r="H118" i="9"/>
  <c r="H117" i="9"/>
  <c r="H116" i="9"/>
  <c r="H115" i="9"/>
  <c r="H101" i="9"/>
  <c r="H100" i="9"/>
  <c r="H99" i="9"/>
  <c r="H98" i="9"/>
  <c r="H84" i="9"/>
  <c r="H83" i="9"/>
  <c r="H82" i="9"/>
  <c r="H81" i="9"/>
  <c r="H67" i="9"/>
  <c r="H66" i="9"/>
  <c r="H65" i="9"/>
  <c r="H64" i="9"/>
  <c r="H46" i="9"/>
  <c r="H45" i="9"/>
  <c r="H44" i="9"/>
  <c r="H43" i="9"/>
  <c r="H42" i="9"/>
  <c r="H41" i="9"/>
  <c r="H23" i="9"/>
  <c r="H22" i="9"/>
  <c r="H21" i="9"/>
  <c r="H20" i="9"/>
  <c r="H19" i="9"/>
  <c r="H18" i="9"/>
  <c r="H14" i="9"/>
  <c r="H13" i="9"/>
  <c r="H12" i="9"/>
  <c r="H11" i="9"/>
  <c r="H8" i="9"/>
  <c r="H7" i="9"/>
  <c r="H6" i="9"/>
  <c r="H5" i="9"/>
  <c r="D132" i="14"/>
  <c r="D131" i="14"/>
  <c r="D130" i="14"/>
  <c r="D128" i="14"/>
  <c r="D127" i="14"/>
  <c r="D124" i="14"/>
  <c r="D123" i="14"/>
  <c r="D122" i="14"/>
  <c r="D120" i="14"/>
  <c r="D119" i="14"/>
  <c r="D118" i="14"/>
  <c r="D116" i="14"/>
  <c r="D115" i="14"/>
  <c r="D113" i="14"/>
  <c r="D112" i="14"/>
  <c r="D110" i="14"/>
  <c r="D109" i="14"/>
  <c r="D108" i="14"/>
  <c r="D107" i="14"/>
  <c r="D106" i="14"/>
  <c r="D104" i="14"/>
  <c r="D103" i="14"/>
  <c r="D102" i="14"/>
  <c r="D101" i="14"/>
  <c r="D100" i="14"/>
  <c r="D99" i="14"/>
  <c r="Q166" i="3" l="1"/>
  <c r="E166" i="3"/>
  <c r="F231" i="12"/>
  <c r="F230" i="12"/>
  <c r="F221" i="12"/>
  <c r="F220" i="12"/>
  <c r="F219" i="12"/>
  <c r="F180" i="12"/>
  <c r="F179" i="12"/>
  <c r="F171" i="12"/>
  <c r="F168" i="12"/>
  <c r="F166" i="12"/>
  <c r="F165" i="12"/>
  <c r="F162" i="12"/>
  <c r="F160" i="12"/>
  <c r="F159" i="12"/>
  <c r="F152" i="12"/>
  <c r="F148" i="12"/>
  <c r="F146" i="12"/>
  <c r="F144" i="12"/>
  <c r="F141" i="12"/>
  <c r="F140" i="12"/>
  <c r="F139" i="12"/>
  <c r="F138" i="12"/>
  <c r="F136" i="12"/>
  <c r="F135" i="12"/>
  <c r="F131" i="12"/>
  <c r="F129" i="12"/>
  <c r="F127" i="12"/>
  <c r="F121" i="12"/>
  <c r="F120" i="12"/>
  <c r="F119" i="12"/>
  <c r="F118" i="12"/>
  <c r="F115" i="12"/>
  <c r="F114" i="12"/>
  <c r="F104" i="12"/>
  <c r="F103" i="12"/>
  <c r="F100" i="12"/>
  <c r="F83" i="12"/>
  <c r="F82" i="12"/>
  <c r="F80" i="12"/>
  <c r="F78" i="12"/>
  <c r="F75" i="12"/>
  <c r="F74" i="12"/>
  <c r="F61" i="12"/>
  <c r="F60" i="12"/>
  <c r="F59" i="12"/>
  <c r="F58" i="12"/>
  <c r="F44" i="12"/>
  <c r="F42" i="12"/>
  <c r="F40" i="12"/>
  <c r="F37" i="12"/>
  <c r="F36" i="12"/>
  <c r="F26" i="12"/>
  <c r="F25" i="12"/>
  <c r="F24" i="12"/>
  <c r="F11" i="12"/>
  <c r="F10" i="12"/>
  <c r="F9" i="12"/>
  <c r="F8" i="12"/>
  <c r="F7" i="12"/>
  <c r="F6" i="12"/>
  <c r="F5" i="12"/>
  <c r="G217" i="10"/>
  <c r="G216" i="10"/>
  <c r="G190" i="10"/>
  <c r="G188" i="10"/>
  <c r="G184" i="10"/>
  <c r="G182" i="10"/>
  <c r="G180" i="10"/>
  <c r="G152" i="10"/>
  <c r="G150" i="10"/>
  <c r="G148" i="10"/>
  <c r="G146" i="10"/>
  <c r="G144" i="10"/>
  <c r="G142" i="10"/>
  <c r="G138" i="10"/>
  <c r="G136" i="10"/>
  <c r="G134" i="10"/>
  <c r="G132" i="10"/>
  <c r="G129" i="10"/>
  <c r="G128" i="10"/>
  <c r="G121" i="10"/>
  <c r="G120" i="10"/>
  <c r="G117" i="10"/>
  <c r="G116" i="10"/>
  <c r="G105" i="10"/>
  <c r="G104" i="10"/>
  <c r="G103" i="10"/>
  <c r="G102" i="10"/>
  <c r="G101" i="10"/>
  <c r="G100" i="10"/>
  <c r="G65" i="10"/>
  <c r="G64" i="10"/>
  <c r="G63" i="10"/>
  <c r="G62" i="10"/>
  <c r="G47" i="10"/>
  <c r="G46" i="10"/>
  <c r="G45" i="10"/>
  <c r="G44" i="10"/>
  <c r="G42" i="10"/>
  <c r="G41" i="10"/>
  <c r="G40" i="10"/>
  <c r="G39" i="10"/>
  <c r="G38" i="10"/>
  <c r="G37" i="10"/>
  <c r="G22" i="10"/>
  <c r="G21" i="10"/>
  <c r="G20" i="10"/>
  <c r="G19" i="10"/>
  <c r="G18" i="10"/>
  <c r="G17" i="10"/>
  <c r="G16" i="10"/>
  <c r="G15" i="10"/>
  <c r="G14" i="10"/>
  <c r="G13" i="10"/>
  <c r="G8" i="10"/>
  <c r="G7" i="10"/>
  <c r="G6" i="10"/>
  <c r="G5" i="10"/>
  <c r="G4" i="10"/>
  <c r="H100" i="7"/>
  <c r="H99" i="7"/>
  <c r="H98" i="7"/>
  <c r="H97" i="7"/>
  <c r="H28" i="7"/>
  <c r="H27" i="7"/>
  <c r="F186" i="6"/>
  <c r="F185" i="6"/>
  <c r="F184" i="6"/>
  <c r="F183" i="6"/>
  <c r="F138" i="6"/>
  <c r="F137" i="6"/>
  <c r="F136" i="6"/>
  <c r="F83" i="6"/>
  <c r="F82" i="6"/>
  <c r="F81" i="6"/>
  <c r="F80" i="6"/>
  <c r="F79" i="6"/>
  <c r="F78" i="6"/>
  <c r="F77" i="6"/>
  <c r="F76" i="6"/>
  <c r="F74" i="6"/>
  <c r="F73" i="6"/>
  <c r="F72" i="6"/>
  <c r="F40" i="6"/>
  <c r="N111" i="3" l="1"/>
  <c r="O111" i="3" s="1"/>
  <c r="P111" i="3" s="1"/>
  <c r="Q111" i="3" s="1"/>
  <c r="F104" i="3"/>
  <c r="E104" i="3" s="1"/>
  <c r="F102" i="3"/>
  <c r="E102" i="3" s="1"/>
  <c r="F101" i="3"/>
  <c r="E101" i="3" s="1"/>
  <c r="F100" i="3"/>
  <c r="E100" i="3" s="1"/>
  <c r="F97" i="3"/>
  <c r="E97" i="3" s="1"/>
  <c r="F94" i="3"/>
  <c r="E94" i="3" s="1"/>
  <c r="F93" i="3"/>
  <c r="E93" i="3" s="1"/>
  <c r="F91" i="3"/>
  <c r="E91" i="3" s="1"/>
  <c r="F90" i="3"/>
  <c r="E90" i="3" s="1"/>
  <c r="F88" i="3"/>
  <c r="E88" i="3" s="1"/>
  <c r="F87" i="3"/>
  <c r="E87" i="3" s="1"/>
  <c r="F86" i="3"/>
  <c r="E86" i="3" s="1"/>
  <c r="F84" i="3"/>
  <c r="E84" i="3" s="1"/>
  <c r="F83" i="3"/>
  <c r="E83" i="3" s="1"/>
  <c r="F82" i="3"/>
  <c r="E82" i="3" s="1"/>
  <c r="F74" i="3"/>
  <c r="E74" i="3" s="1"/>
  <c r="F73" i="3"/>
  <c r="E73" i="3" s="1"/>
  <c r="F67" i="3"/>
  <c r="E67" i="3" s="1"/>
  <c r="F66" i="3"/>
  <c r="E66" i="3" s="1"/>
  <c r="F60" i="3"/>
  <c r="E60" i="3" s="1"/>
  <c r="F59" i="3"/>
  <c r="E59" i="3" s="1"/>
  <c r="F58" i="3"/>
  <c r="E58" i="3" s="1"/>
  <c r="F57" i="3"/>
  <c r="E57" i="3" s="1"/>
  <c r="F52" i="3"/>
  <c r="E52" i="3" s="1"/>
  <c r="F51" i="3"/>
  <c r="E51" i="3" s="1"/>
  <c r="F49" i="3"/>
  <c r="E49" i="3" s="1"/>
  <c r="F48" i="3"/>
  <c r="E48" i="3" s="1"/>
  <c r="F43" i="3"/>
  <c r="E43" i="3" s="1"/>
  <c r="F42" i="3"/>
  <c r="E42" i="3" s="1"/>
  <c r="F34" i="3"/>
  <c r="E34" i="3" s="1"/>
  <c r="F33" i="3"/>
  <c r="E33" i="3" s="1"/>
  <c r="F32" i="3"/>
  <c r="E32" i="3" s="1"/>
  <c r="F27" i="3"/>
  <c r="E27" i="3" s="1"/>
  <c r="F26" i="3"/>
  <c r="E26" i="3" s="1"/>
  <c r="F24" i="3"/>
  <c r="E24" i="3" s="1"/>
  <c r="F23" i="3"/>
  <c r="E23" i="3" s="1"/>
  <c r="F22" i="3"/>
  <c r="E22" i="3" s="1"/>
  <c r="F17" i="3"/>
  <c r="E17" i="3" s="1"/>
  <c r="F16" i="3"/>
  <c r="E16" i="3" s="1"/>
  <c r="F15" i="3"/>
  <c r="E15" i="3" s="1"/>
  <c r="F14" i="3"/>
  <c r="E14" i="3" s="1"/>
  <c r="N70" i="3"/>
  <c r="G70" i="3" s="1"/>
  <c r="N64" i="3"/>
  <c r="O64" i="3" s="1"/>
  <c r="P64" i="3" s="1"/>
  <c r="Q64" i="3" s="1"/>
  <c r="N46" i="3"/>
  <c r="O46" i="3" s="1"/>
  <c r="P46" i="3" s="1"/>
  <c r="Q46" i="3" s="1"/>
  <c r="N37" i="3"/>
  <c r="O37" i="3" s="1"/>
  <c r="N38" i="3"/>
  <c r="G38" i="3" s="1"/>
  <c r="N36" i="3"/>
  <c r="O36" i="3" s="1"/>
  <c r="P36" i="3" s="1"/>
  <c r="Q36" i="3" s="1"/>
  <c r="N11" i="3"/>
  <c r="O11" i="3" s="1"/>
  <c r="N12" i="3"/>
  <c r="O12" i="3" s="1"/>
  <c r="P12" i="3" s="1"/>
  <c r="Q12" i="3" s="1"/>
  <c r="F7" i="3"/>
  <c r="E7" i="3" s="1"/>
  <c r="F6" i="3"/>
  <c r="E6" i="3" s="1"/>
  <c r="F12" i="3" l="1"/>
  <c r="F64" i="3"/>
  <c r="G11" i="3"/>
  <c r="G37" i="3"/>
  <c r="O38" i="3"/>
  <c r="P38" i="3" s="1"/>
  <c r="Q38" i="3" s="1"/>
  <c r="O70" i="3"/>
  <c r="G64" i="3"/>
  <c r="E64" i="3"/>
  <c r="E46" i="3"/>
  <c r="F46" i="3"/>
  <c r="G46" i="3"/>
  <c r="F37" i="3"/>
  <c r="P37" i="3"/>
  <c r="G12" i="3"/>
  <c r="E12" i="3"/>
  <c r="F11" i="3"/>
  <c r="P11" i="3"/>
  <c r="F38" i="3" l="1"/>
  <c r="E38" i="3"/>
  <c r="F70" i="3"/>
  <c r="P70" i="3"/>
  <c r="Q37" i="3"/>
  <c r="E37" i="3"/>
  <c r="Q11" i="3"/>
  <c r="E11" i="3"/>
  <c r="E70" i="3" l="1"/>
  <c r="Q70" i="3"/>
  <c r="M248" i="16" l="1"/>
  <c r="N248" i="16" s="1"/>
  <c r="O248" i="16" s="1"/>
  <c r="P248" i="16" s="1"/>
  <c r="M247" i="16"/>
  <c r="N247" i="16" s="1"/>
  <c r="O247" i="16" s="1"/>
  <c r="P247" i="16" s="1"/>
  <c r="M246" i="16"/>
  <c r="N246" i="16" s="1"/>
  <c r="O246" i="16" s="1"/>
  <c r="P246" i="16" s="1"/>
  <c r="M245" i="16"/>
  <c r="N245" i="16" s="1"/>
  <c r="O245" i="16" s="1"/>
  <c r="P245" i="16" s="1"/>
  <c r="M244" i="16"/>
  <c r="N244" i="16" s="1"/>
  <c r="O244" i="16" s="1"/>
  <c r="P244" i="16" s="1"/>
  <c r="M243" i="16"/>
  <c r="N243" i="16" s="1"/>
  <c r="O243" i="16" s="1"/>
  <c r="P243" i="16" s="1"/>
  <c r="M242" i="16"/>
  <c r="N242" i="16" s="1"/>
  <c r="O242" i="16" s="1"/>
  <c r="P242" i="16" s="1"/>
  <c r="M241" i="16"/>
  <c r="N241" i="16" s="1"/>
  <c r="O241" i="16" s="1"/>
  <c r="P241" i="16" s="1"/>
  <c r="M240" i="16"/>
  <c r="N240" i="16" s="1"/>
  <c r="O240" i="16" s="1"/>
  <c r="P240" i="16" s="1"/>
  <c r="M239" i="16"/>
  <c r="N239" i="16" s="1"/>
  <c r="O239" i="16" s="1"/>
  <c r="P239" i="16" s="1"/>
  <c r="N238" i="16"/>
  <c r="O238" i="16" s="1"/>
  <c r="P238" i="16" s="1"/>
  <c r="M238" i="16"/>
  <c r="M237" i="16"/>
  <c r="N237" i="16" s="1"/>
  <c r="O237" i="16" s="1"/>
  <c r="P237" i="16" s="1"/>
  <c r="M236" i="16"/>
  <c r="N236" i="16" s="1"/>
  <c r="O236" i="16" s="1"/>
  <c r="P236" i="16" s="1"/>
  <c r="M235" i="16"/>
  <c r="N235" i="16" s="1"/>
  <c r="O235" i="16" s="1"/>
  <c r="P235" i="16" s="1"/>
  <c r="M234" i="16"/>
  <c r="N234" i="16" s="1"/>
  <c r="O234" i="16" s="1"/>
  <c r="P234" i="16" s="1"/>
  <c r="M233" i="16"/>
  <c r="N233" i="16" s="1"/>
  <c r="O233" i="16" s="1"/>
  <c r="P233" i="16" s="1"/>
  <c r="M232" i="16"/>
  <c r="N232" i="16" s="1"/>
  <c r="O232" i="16" s="1"/>
  <c r="P232" i="16" s="1"/>
  <c r="M231" i="16"/>
  <c r="N231" i="16" s="1"/>
  <c r="O231" i="16" s="1"/>
  <c r="P231" i="16" s="1"/>
  <c r="M230" i="16"/>
  <c r="N230" i="16" s="1"/>
  <c r="O230" i="16" s="1"/>
  <c r="P230" i="16" s="1"/>
  <c r="M229" i="16"/>
  <c r="N229" i="16" s="1"/>
  <c r="O229" i="16" s="1"/>
  <c r="P229" i="16" s="1"/>
  <c r="M228" i="16"/>
  <c r="N228" i="16" s="1"/>
  <c r="O228" i="16" s="1"/>
  <c r="P228" i="16" s="1"/>
  <c r="M227" i="16"/>
  <c r="N227" i="16" s="1"/>
  <c r="O227" i="16" s="1"/>
  <c r="P227" i="16" s="1"/>
  <c r="M226" i="16"/>
  <c r="N226" i="16" s="1"/>
  <c r="O226" i="16" s="1"/>
  <c r="P226" i="16" s="1"/>
  <c r="M225" i="16"/>
  <c r="N225" i="16" s="1"/>
  <c r="O225" i="16" s="1"/>
  <c r="P225" i="16" s="1"/>
  <c r="M224" i="16"/>
  <c r="N224" i="16" s="1"/>
  <c r="O224" i="16" s="1"/>
  <c r="P224" i="16" s="1"/>
  <c r="M223" i="16"/>
  <c r="N223" i="16" s="1"/>
  <c r="O223" i="16" s="1"/>
  <c r="P223" i="16" s="1"/>
  <c r="M222" i="16"/>
  <c r="N222" i="16" s="1"/>
  <c r="O222" i="16" s="1"/>
  <c r="P222" i="16" s="1"/>
  <c r="M221" i="16"/>
  <c r="N221" i="16" s="1"/>
  <c r="O221" i="16" s="1"/>
  <c r="P221" i="16" s="1"/>
  <c r="M220" i="16"/>
  <c r="N220" i="16" s="1"/>
  <c r="O220" i="16" s="1"/>
  <c r="P220" i="16" s="1"/>
  <c r="M219" i="16"/>
  <c r="N219" i="16" s="1"/>
  <c r="O219" i="16" s="1"/>
  <c r="P219" i="16" s="1"/>
  <c r="M218" i="16"/>
  <c r="N218" i="16" s="1"/>
  <c r="O218" i="16" s="1"/>
  <c r="P218" i="16" s="1"/>
  <c r="M217" i="16"/>
  <c r="N217" i="16" s="1"/>
  <c r="O217" i="16" s="1"/>
  <c r="P217" i="16" s="1"/>
  <c r="M216" i="16"/>
  <c r="N216" i="16" s="1"/>
  <c r="O216" i="16" s="1"/>
  <c r="P216" i="16" s="1"/>
  <c r="M215" i="16"/>
  <c r="N215" i="16" s="1"/>
  <c r="O215" i="16" s="1"/>
  <c r="P215" i="16" s="1"/>
  <c r="M214" i="16"/>
  <c r="N214" i="16" s="1"/>
  <c r="O214" i="16" s="1"/>
  <c r="P214" i="16" s="1"/>
  <c r="M213" i="16"/>
  <c r="N213" i="16" s="1"/>
  <c r="O213" i="16" s="1"/>
  <c r="P213" i="16" s="1"/>
  <c r="M212" i="16"/>
  <c r="N212" i="16" s="1"/>
  <c r="O212" i="16" s="1"/>
  <c r="P212" i="16" s="1"/>
  <c r="M211" i="16"/>
  <c r="N211" i="16" s="1"/>
  <c r="O211" i="16" s="1"/>
  <c r="P211" i="16" s="1"/>
  <c r="M210" i="16"/>
  <c r="N210" i="16" s="1"/>
  <c r="O210" i="16" s="1"/>
  <c r="P210" i="16" s="1"/>
  <c r="M209" i="16"/>
  <c r="N209" i="16" s="1"/>
  <c r="O209" i="16" s="1"/>
  <c r="P209" i="16" s="1"/>
  <c r="M208" i="16"/>
  <c r="N208" i="16" s="1"/>
  <c r="O208" i="16" s="1"/>
  <c r="P208" i="16" s="1"/>
  <c r="M207" i="16"/>
  <c r="N207" i="16" s="1"/>
  <c r="O207" i="16" s="1"/>
  <c r="P207" i="16" s="1"/>
  <c r="M206" i="16"/>
  <c r="N206" i="16" s="1"/>
  <c r="O206" i="16" s="1"/>
  <c r="P206" i="16" s="1"/>
  <c r="M205" i="16"/>
  <c r="N205" i="16" s="1"/>
  <c r="O205" i="16" s="1"/>
  <c r="P205" i="16" s="1"/>
  <c r="M204" i="16"/>
  <c r="N204" i="16" s="1"/>
  <c r="O204" i="16" s="1"/>
  <c r="P204" i="16" s="1"/>
  <c r="M203" i="16"/>
  <c r="N203" i="16" s="1"/>
  <c r="O203" i="16" s="1"/>
  <c r="P203" i="16" s="1"/>
  <c r="M202" i="16"/>
  <c r="N202" i="16" s="1"/>
  <c r="O202" i="16" s="1"/>
  <c r="P202" i="16" s="1"/>
  <c r="M201" i="16"/>
  <c r="N201" i="16" s="1"/>
  <c r="O201" i="16" s="1"/>
  <c r="P201" i="16" s="1"/>
  <c r="M200" i="16"/>
  <c r="N200" i="16" s="1"/>
  <c r="O200" i="16" s="1"/>
  <c r="P200" i="16" s="1"/>
  <c r="M199" i="16"/>
  <c r="N199" i="16" s="1"/>
  <c r="O199" i="16" s="1"/>
  <c r="P199" i="16" s="1"/>
  <c r="M198" i="16"/>
  <c r="N198" i="16" s="1"/>
  <c r="O198" i="16" s="1"/>
  <c r="P198" i="16" s="1"/>
  <c r="M197" i="16"/>
  <c r="N197" i="16" s="1"/>
  <c r="O197" i="16" s="1"/>
  <c r="P197" i="16" s="1"/>
  <c r="F197" i="16"/>
  <c r="M196" i="16"/>
  <c r="N196" i="16" s="1"/>
  <c r="O196" i="16" s="1"/>
  <c r="P196" i="16" s="1"/>
  <c r="F196" i="16"/>
  <c r="M195" i="16"/>
  <c r="N195" i="16" s="1"/>
  <c r="O195" i="16" s="1"/>
  <c r="P195" i="16" s="1"/>
  <c r="F195" i="16"/>
  <c r="M194" i="16"/>
  <c r="N194" i="16" s="1"/>
  <c r="O194" i="16" s="1"/>
  <c r="P194" i="16" s="1"/>
  <c r="M193" i="16"/>
  <c r="N193" i="16" s="1"/>
  <c r="O193" i="16" s="1"/>
  <c r="P193" i="16" s="1"/>
  <c r="F193" i="16"/>
  <c r="M192" i="16"/>
  <c r="N192" i="16" s="1"/>
  <c r="O192" i="16" s="1"/>
  <c r="P192" i="16" s="1"/>
  <c r="F192" i="16"/>
  <c r="M191" i="16"/>
  <c r="N191" i="16" s="1"/>
  <c r="O191" i="16" s="1"/>
  <c r="P191" i="16" s="1"/>
  <c r="F191" i="16"/>
  <c r="M190" i="16"/>
  <c r="N190" i="16" s="1"/>
  <c r="O190" i="16" s="1"/>
  <c r="P190" i="16" s="1"/>
  <c r="M189" i="16"/>
  <c r="N189" i="16" s="1"/>
  <c r="O189" i="16" s="1"/>
  <c r="P189" i="16" s="1"/>
  <c r="F189" i="16"/>
  <c r="M188" i="16"/>
  <c r="N188" i="16" s="1"/>
  <c r="O188" i="16" s="1"/>
  <c r="P188" i="16" s="1"/>
  <c r="F188" i="16"/>
  <c r="M187" i="16"/>
  <c r="N187" i="16" s="1"/>
  <c r="O187" i="16" s="1"/>
  <c r="P187" i="16" s="1"/>
  <c r="M186" i="16"/>
  <c r="N186" i="16" s="1"/>
  <c r="O186" i="16" s="1"/>
  <c r="P186" i="16" s="1"/>
  <c r="F186" i="16"/>
  <c r="M185" i="16"/>
  <c r="N185" i="16" s="1"/>
  <c r="O185" i="16" s="1"/>
  <c r="P185" i="16" s="1"/>
  <c r="F185" i="16"/>
  <c r="M184" i="16"/>
  <c r="N184" i="16" s="1"/>
  <c r="O184" i="16" s="1"/>
  <c r="P184" i="16" s="1"/>
  <c r="M183" i="16"/>
  <c r="N183" i="16" s="1"/>
  <c r="O183" i="16" s="1"/>
  <c r="P183" i="16" s="1"/>
  <c r="F183" i="16"/>
  <c r="M182" i="16"/>
  <c r="N182" i="16" s="1"/>
  <c r="O182" i="16" s="1"/>
  <c r="P182" i="16" s="1"/>
  <c r="F182" i="16"/>
  <c r="M181" i="16"/>
  <c r="N181" i="16" s="1"/>
  <c r="O181" i="16" s="1"/>
  <c r="P181" i="16" s="1"/>
  <c r="F181" i="16"/>
  <c r="M180" i="16"/>
  <c r="N180" i="16" s="1"/>
  <c r="O180" i="16" s="1"/>
  <c r="P180" i="16" s="1"/>
  <c r="F180" i="16"/>
  <c r="M179" i="16"/>
  <c r="N179" i="16" s="1"/>
  <c r="O179" i="16" s="1"/>
  <c r="P179" i="16" s="1"/>
  <c r="F179" i="16"/>
  <c r="M178" i="16"/>
  <c r="N178" i="16" s="1"/>
  <c r="O178" i="16" s="1"/>
  <c r="P178" i="16" s="1"/>
  <c r="M177" i="16"/>
  <c r="N177" i="16" s="1"/>
  <c r="O177" i="16" s="1"/>
  <c r="P177" i="16" s="1"/>
  <c r="F177" i="16"/>
  <c r="M176" i="16"/>
  <c r="N176" i="16" s="1"/>
  <c r="O176" i="16" s="1"/>
  <c r="P176" i="16" s="1"/>
  <c r="F176" i="16"/>
  <c r="M175" i="16"/>
  <c r="N175" i="16" s="1"/>
  <c r="O175" i="16" s="1"/>
  <c r="P175" i="16" s="1"/>
  <c r="F175" i="16"/>
  <c r="M174" i="16"/>
  <c r="N174" i="16" s="1"/>
  <c r="O174" i="16" s="1"/>
  <c r="P174" i="16" s="1"/>
  <c r="F174" i="16"/>
  <c r="M173" i="16"/>
  <c r="N173" i="16" s="1"/>
  <c r="O173" i="16" s="1"/>
  <c r="P173" i="16" s="1"/>
  <c r="F173" i="16"/>
  <c r="M172" i="16"/>
  <c r="N172" i="16" s="1"/>
  <c r="O172" i="16" s="1"/>
  <c r="P172" i="16" s="1"/>
  <c r="F172" i="16"/>
  <c r="M171" i="16"/>
  <c r="N171" i="16" s="1"/>
  <c r="O171" i="16" s="1"/>
  <c r="P171" i="16" s="1"/>
  <c r="F171" i="16"/>
  <c r="M170" i="16"/>
  <c r="N170" i="16" s="1"/>
  <c r="O170" i="16" s="1"/>
  <c r="P170" i="16" s="1"/>
  <c r="M169" i="16"/>
  <c r="N169" i="16" s="1"/>
  <c r="O169" i="16" s="1"/>
  <c r="P169" i="16" s="1"/>
  <c r="M168" i="16"/>
  <c r="N168" i="16" s="1"/>
  <c r="O168" i="16" s="1"/>
  <c r="P168" i="16" s="1"/>
  <c r="M167" i="16"/>
  <c r="N167" i="16" s="1"/>
  <c r="O167" i="16" s="1"/>
  <c r="P167" i="16" s="1"/>
  <c r="M166" i="16"/>
  <c r="N166" i="16" s="1"/>
  <c r="O166" i="16" s="1"/>
  <c r="P166" i="16" s="1"/>
  <c r="M165" i="16"/>
  <c r="N165" i="16" s="1"/>
  <c r="O165" i="16" s="1"/>
  <c r="P165" i="16" s="1"/>
  <c r="M164" i="16"/>
  <c r="N164" i="16" s="1"/>
  <c r="O164" i="16" s="1"/>
  <c r="P164" i="16" s="1"/>
  <c r="M163" i="16"/>
  <c r="N163" i="16" s="1"/>
  <c r="O163" i="16" s="1"/>
  <c r="P163" i="16" s="1"/>
  <c r="M162" i="16"/>
  <c r="N162" i="16" s="1"/>
  <c r="O162" i="16" s="1"/>
  <c r="P162" i="16" s="1"/>
  <c r="M161" i="16"/>
  <c r="N161" i="16" s="1"/>
  <c r="O161" i="16" s="1"/>
  <c r="P161" i="16" s="1"/>
  <c r="M160" i="16"/>
  <c r="N160" i="16" s="1"/>
  <c r="O160" i="16" s="1"/>
  <c r="P160" i="16" s="1"/>
  <c r="M159" i="16"/>
  <c r="N159" i="16" s="1"/>
  <c r="O159" i="16" s="1"/>
  <c r="P159" i="16" s="1"/>
  <c r="M158" i="16"/>
  <c r="N158" i="16" s="1"/>
  <c r="O158" i="16" s="1"/>
  <c r="P158" i="16" s="1"/>
  <c r="M157" i="16"/>
  <c r="N157" i="16" s="1"/>
  <c r="O157" i="16" s="1"/>
  <c r="P157" i="16" s="1"/>
  <c r="M156" i="16"/>
  <c r="N156" i="16" s="1"/>
  <c r="O156" i="16" s="1"/>
  <c r="P156" i="16" s="1"/>
  <c r="M155" i="16"/>
  <c r="N155" i="16" s="1"/>
  <c r="O155" i="16" s="1"/>
  <c r="P155" i="16" s="1"/>
  <c r="M154" i="16"/>
  <c r="N154" i="16" s="1"/>
  <c r="O154" i="16" s="1"/>
  <c r="P154" i="16" s="1"/>
  <c r="M153" i="16"/>
  <c r="N153" i="16" s="1"/>
  <c r="O153" i="16" s="1"/>
  <c r="P153" i="16" s="1"/>
  <c r="M152" i="16"/>
  <c r="N152" i="16" s="1"/>
  <c r="O152" i="16" s="1"/>
  <c r="P152" i="16" s="1"/>
  <c r="M151" i="16"/>
  <c r="N151" i="16" s="1"/>
  <c r="O151" i="16" s="1"/>
  <c r="P151" i="16" s="1"/>
  <c r="M150" i="16"/>
  <c r="N150" i="16" s="1"/>
  <c r="O150" i="16" s="1"/>
  <c r="P150" i="16" s="1"/>
  <c r="M149" i="16"/>
  <c r="N149" i="16" s="1"/>
  <c r="O149" i="16" s="1"/>
  <c r="P149" i="16" s="1"/>
  <c r="M148" i="16"/>
  <c r="N148" i="16" s="1"/>
  <c r="O148" i="16" s="1"/>
  <c r="P148" i="16" s="1"/>
  <c r="M147" i="16"/>
  <c r="N147" i="16" s="1"/>
  <c r="O147" i="16" s="1"/>
  <c r="P147" i="16" s="1"/>
  <c r="M146" i="16"/>
  <c r="N146" i="16" s="1"/>
  <c r="O146" i="16" s="1"/>
  <c r="P146" i="16" s="1"/>
  <c r="M145" i="16"/>
  <c r="N145" i="16" s="1"/>
  <c r="O145" i="16" s="1"/>
  <c r="P145" i="16" s="1"/>
  <c r="M144" i="16"/>
  <c r="N144" i="16" s="1"/>
  <c r="O144" i="16" s="1"/>
  <c r="P144" i="16" s="1"/>
  <c r="M143" i="16"/>
  <c r="N143" i="16" s="1"/>
  <c r="O143" i="16" s="1"/>
  <c r="P143" i="16" s="1"/>
  <c r="M142" i="16"/>
  <c r="N142" i="16" s="1"/>
  <c r="O142" i="16" s="1"/>
  <c r="P142" i="16" s="1"/>
  <c r="M141" i="16"/>
  <c r="N141" i="16" s="1"/>
  <c r="O141" i="16" s="1"/>
  <c r="P141" i="16" s="1"/>
  <c r="M140" i="16"/>
  <c r="N140" i="16" s="1"/>
  <c r="O140" i="16" s="1"/>
  <c r="P140" i="16" s="1"/>
  <c r="M139" i="16"/>
  <c r="N139" i="16" s="1"/>
  <c r="O139" i="16" s="1"/>
  <c r="P139" i="16" s="1"/>
  <c r="M138" i="16"/>
  <c r="N138" i="16" s="1"/>
  <c r="O138" i="16" s="1"/>
  <c r="P138" i="16" s="1"/>
  <c r="M137" i="16"/>
  <c r="N137" i="16" s="1"/>
  <c r="O137" i="16" s="1"/>
  <c r="P137" i="16" s="1"/>
  <c r="M136" i="16"/>
  <c r="N136" i="16" s="1"/>
  <c r="O136" i="16" s="1"/>
  <c r="P136" i="16" s="1"/>
  <c r="M135" i="16"/>
  <c r="N135" i="16" s="1"/>
  <c r="O135" i="16" s="1"/>
  <c r="P135" i="16" s="1"/>
  <c r="M134" i="16"/>
  <c r="N134" i="16" s="1"/>
  <c r="O134" i="16" s="1"/>
  <c r="P134" i="16" s="1"/>
  <c r="M133" i="16"/>
  <c r="N133" i="16" s="1"/>
  <c r="O133" i="16" s="1"/>
  <c r="P133" i="16" s="1"/>
  <c r="M132" i="16"/>
  <c r="N132" i="16" s="1"/>
  <c r="O132" i="16" s="1"/>
  <c r="P132" i="16" s="1"/>
  <c r="M131" i="16"/>
  <c r="N131" i="16" s="1"/>
  <c r="O131" i="16" s="1"/>
  <c r="P131" i="16" s="1"/>
  <c r="M130" i="16"/>
  <c r="N130" i="16" s="1"/>
  <c r="O130" i="16" s="1"/>
  <c r="P130" i="16" s="1"/>
  <c r="M129" i="16"/>
  <c r="N129" i="16" s="1"/>
  <c r="O129" i="16" s="1"/>
  <c r="P129" i="16" s="1"/>
  <c r="M128" i="16"/>
  <c r="N128" i="16" s="1"/>
  <c r="O128" i="16" s="1"/>
  <c r="P128" i="16" s="1"/>
  <c r="M127" i="16"/>
  <c r="N127" i="16" s="1"/>
  <c r="O127" i="16" s="1"/>
  <c r="P127" i="16" s="1"/>
  <c r="M126" i="16"/>
  <c r="N126" i="16" s="1"/>
  <c r="O126" i="16" s="1"/>
  <c r="P126" i="16" s="1"/>
  <c r="M125" i="16"/>
  <c r="N125" i="16" s="1"/>
  <c r="O125" i="16" s="1"/>
  <c r="P125" i="16" s="1"/>
  <c r="M124" i="16"/>
  <c r="N124" i="16" s="1"/>
  <c r="O124" i="16" s="1"/>
  <c r="P124" i="16" s="1"/>
  <c r="M123" i="16"/>
  <c r="N123" i="16" s="1"/>
  <c r="O123" i="16" s="1"/>
  <c r="P123" i="16" s="1"/>
  <c r="M122" i="16"/>
  <c r="N122" i="16" s="1"/>
  <c r="O122" i="16" s="1"/>
  <c r="P122" i="16" s="1"/>
  <c r="M121" i="16"/>
  <c r="N121" i="16" s="1"/>
  <c r="O121" i="16" s="1"/>
  <c r="P121" i="16" s="1"/>
  <c r="M120" i="16"/>
  <c r="N120" i="16" s="1"/>
  <c r="O120" i="16" s="1"/>
  <c r="P120" i="16" s="1"/>
  <c r="M119" i="16"/>
  <c r="N119" i="16" s="1"/>
  <c r="O119" i="16" s="1"/>
  <c r="P119" i="16" s="1"/>
  <c r="M118" i="16"/>
  <c r="N118" i="16" s="1"/>
  <c r="O118" i="16" s="1"/>
  <c r="P118" i="16" s="1"/>
  <c r="M117" i="16"/>
  <c r="N117" i="16" s="1"/>
  <c r="O117" i="16" s="1"/>
  <c r="P117" i="16" s="1"/>
  <c r="M116" i="16"/>
  <c r="N116" i="16" s="1"/>
  <c r="O116" i="16" s="1"/>
  <c r="P116" i="16" s="1"/>
  <c r="M115" i="16"/>
  <c r="N115" i="16" s="1"/>
  <c r="O115" i="16" s="1"/>
  <c r="P115" i="16" s="1"/>
  <c r="M114" i="16"/>
  <c r="N114" i="16" s="1"/>
  <c r="O114" i="16" s="1"/>
  <c r="P114" i="16" s="1"/>
  <c r="M113" i="16"/>
  <c r="N113" i="16" s="1"/>
  <c r="O113" i="16" s="1"/>
  <c r="P113" i="16" s="1"/>
  <c r="M112" i="16"/>
  <c r="N112" i="16" s="1"/>
  <c r="O112" i="16" s="1"/>
  <c r="P112" i="16" s="1"/>
  <c r="M111" i="16"/>
  <c r="N111" i="16" s="1"/>
  <c r="O111" i="16" s="1"/>
  <c r="P111" i="16" s="1"/>
  <c r="M110" i="16"/>
  <c r="N110" i="16" s="1"/>
  <c r="O110" i="16" s="1"/>
  <c r="P110" i="16" s="1"/>
  <c r="M109" i="16"/>
  <c r="N109" i="16" s="1"/>
  <c r="O109" i="16" s="1"/>
  <c r="P109" i="16" s="1"/>
  <c r="M108" i="16"/>
  <c r="N108" i="16" s="1"/>
  <c r="O108" i="16" s="1"/>
  <c r="P108" i="16" s="1"/>
  <c r="M107" i="16"/>
  <c r="N107" i="16" s="1"/>
  <c r="O107" i="16" s="1"/>
  <c r="P107" i="16" s="1"/>
  <c r="M106" i="16"/>
  <c r="N106" i="16" s="1"/>
  <c r="O106" i="16" s="1"/>
  <c r="P106" i="16" s="1"/>
  <c r="M105" i="16"/>
  <c r="N105" i="16" s="1"/>
  <c r="O105" i="16" s="1"/>
  <c r="P105" i="16" s="1"/>
  <c r="M104" i="16"/>
  <c r="N104" i="16" s="1"/>
  <c r="O104" i="16" s="1"/>
  <c r="P104" i="16" s="1"/>
  <c r="M103" i="16"/>
  <c r="N103" i="16" s="1"/>
  <c r="O103" i="16" s="1"/>
  <c r="P103" i="16" s="1"/>
  <c r="M102" i="16"/>
  <c r="N102" i="16" s="1"/>
  <c r="O102" i="16" s="1"/>
  <c r="P102" i="16" s="1"/>
  <c r="M101" i="16"/>
  <c r="N101" i="16" s="1"/>
  <c r="O101" i="16" s="1"/>
  <c r="P101" i="16" s="1"/>
  <c r="M100" i="16"/>
  <c r="N100" i="16" s="1"/>
  <c r="O100" i="16" s="1"/>
  <c r="P100" i="16" s="1"/>
  <c r="M99" i="16"/>
  <c r="N99" i="16" s="1"/>
  <c r="O99" i="16" s="1"/>
  <c r="P99" i="16" s="1"/>
  <c r="M98" i="16"/>
  <c r="N98" i="16" s="1"/>
  <c r="O98" i="16" s="1"/>
  <c r="P98" i="16" s="1"/>
  <c r="F98" i="16"/>
  <c r="M97" i="16"/>
  <c r="N97" i="16" s="1"/>
  <c r="O97" i="16" s="1"/>
  <c r="P97" i="16" s="1"/>
  <c r="F97" i="16"/>
  <c r="M96" i="16"/>
  <c r="N96" i="16" s="1"/>
  <c r="O96" i="16" s="1"/>
  <c r="P96" i="16" s="1"/>
  <c r="F96" i="16"/>
  <c r="M95" i="16"/>
  <c r="N95" i="16" s="1"/>
  <c r="O95" i="16" s="1"/>
  <c r="P95" i="16" s="1"/>
  <c r="F95" i="16"/>
  <c r="O94" i="16"/>
  <c r="P94" i="16" s="1"/>
  <c r="M94" i="16"/>
  <c r="N94" i="16" s="1"/>
  <c r="F94" i="16"/>
  <c r="M93" i="16"/>
  <c r="N93" i="16" s="1"/>
  <c r="O93" i="16" s="1"/>
  <c r="P93" i="16" s="1"/>
  <c r="F93" i="16"/>
  <c r="M92" i="16"/>
  <c r="N92" i="16" s="1"/>
  <c r="O92" i="16" s="1"/>
  <c r="P92" i="16" s="1"/>
  <c r="F92" i="16"/>
  <c r="M91" i="16"/>
  <c r="N91" i="16" s="1"/>
  <c r="O91" i="16" s="1"/>
  <c r="P91" i="16" s="1"/>
  <c r="F91" i="16"/>
  <c r="M90" i="16"/>
  <c r="N90" i="16" s="1"/>
  <c r="O90" i="16" s="1"/>
  <c r="P90" i="16" s="1"/>
  <c r="M89" i="16"/>
  <c r="N89" i="16" s="1"/>
  <c r="O89" i="16" s="1"/>
  <c r="P89" i="16" s="1"/>
  <c r="F89" i="16"/>
  <c r="M88" i="16"/>
  <c r="N88" i="16" s="1"/>
  <c r="O88" i="16" s="1"/>
  <c r="P88" i="16" s="1"/>
  <c r="F88" i="16"/>
  <c r="M87" i="16"/>
  <c r="N87" i="16" s="1"/>
  <c r="O87" i="16" s="1"/>
  <c r="P87" i="16" s="1"/>
  <c r="F87" i="16"/>
  <c r="M86" i="16"/>
  <c r="N86" i="16" s="1"/>
  <c r="O86" i="16" s="1"/>
  <c r="P86" i="16" s="1"/>
  <c r="F86" i="16"/>
  <c r="M85" i="16"/>
  <c r="N85" i="16" s="1"/>
  <c r="O85" i="16" s="1"/>
  <c r="P85" i="16" s="1"/>
  <c r="F85" i="16"/>
  <c r="M84" i="16"/>
  <c r="N84" i="16" s="1"/>
  <c r="O84" i="16" s="1"/>
  <c r="P84" i="16" s="1"/>
  <c r="F84" i="16"/>
  <c r="M83" i="16"/>
  <c r="N83" i="16" s="1"/>
  <c r="O83" i="16" s="1"/>
  <c r="P83" i="16" s="1"/>
  <c r="F83" i="16"/>
  <c r="M82" i="16"/>
  <c r="N82" i="16" s="1"/>
  <c r="O82" i="16" s="1"/>
  <c r="P82" i="16" s="1"/>
  <c r="F82" i="16"/>
  <c r="M81" i="16"/>
  <c r="N81" i="16" s="1"/>
  <c r="O81" i="16" s="1"/>
  <c r="P81" i="16" s="1"/>
  <c r="F81" i="16"/>
  <c r="M80" i="16"/>
  <c r="N80" i="16" s="1"/>
  <c r="O80" i="16" s="1"/>
  <c r="P80" i="16" s="1"/>
  <c r="F80" i="16"/>
  <c r="M79" i="16"/>
  <c r="N79" i="16" s="1"/>
  <c r="O79" i="16" s="1"/>
  <c r="P79" i="16" s="1"/>
  <c r="F79" i="16"/>
  <c r="M78" i="16"/>
  <c r="N78" i="16" s="1"/>
  <c r="O78" i="16" s="1"/>
  <c r="P78" i="16" s="1"/>
  <c r="F78" i="16"/>
  <c r="M77" i="16"/>
  <c r="N77" i="16" s="1"/>
  <c r="O77" i="16" s="1"/>
  <c r="P77" i="16" s="1"/>
  <c r="F77" i="16"/>
  <c r="M76" i="16"/>
  <c r="N76" i="16" s="1"/>
  <c r="O76" i="16" s="1"/>
  <c r="P76" i="16" s="1"/>
  <c r="F76" i="16"/>
  <c r="M75" i="16"/>
  <c r="N75" i="16" s="1"/>
  <c r="O75" i="16" s="1"/>
  <c r="P75" i="16" s="1"/>
  <c r="F75" i="16"/>
  <c r="M74" i="16"/>
  <c r="N74" i="16" s="1"/>
  <c r="O74" i="16" s="1"/>
  <c r="P74" i="16" s="1"/>
  <c r="F74" i="16"/>
  <c r="M73" i="16"/>
  <c r="N73" i="16" s="1"/>
  <c r="O73" i="16" s="1"/>
  <c r="P73" i="16" s="1"/>
  <c r="F73" i="16"/>
  <c r="M72" i="16"/>
  <c r="N72" i="16" s="1"/>
  <c r="O72" i="16" s="1"/>
  <c r="P72" i="16" s="1"/>
  <c r="F72" i="16"/>
  <c r="M71" i="16"/>
  <c r="N71" i="16" s="1"/>
  <c r="O71" i="16" s="1"/>
  <c r="P71" i="16" s="1"/>
  <c r="M70" i="16"/>
  <c r="N70" i="16" s="1"/>
  <c r="O70" i="16" s="1"/>
  <c r="P70" i="16" s="1"/>
  <c r="M69" i="16"/>
  <c r="N69" i="16" s="1"/>
  <c r="O69" i="16" s="1"/>
  <c r="P69" i="16" s="1"/>
  <c r="M68" i="16"/>
  <c r="N68" i="16" s="1"/>
  <c r="O68" i="16" s="1"/>
  <c r="P68" i="16" s="1"/>
  <c r="F68" i="16"/>
  <c r="M67" i="16"/>
  <c r="N67" i="16" s="1"/>
  <c r="O67" i="16" s="1"/>
  <c r="P67" i="16" s="1"/>
  <c r="F67" i="16"/>
  <c r="M66" i="16"/>
  <c r="N66" i="16" s="1"/>
  <c r="O66" i="16" s="1"/>
  <c r="P66" i="16" s="1"/>
  <c r="M65" i="16"/>
  <c r="N65" i="16" s="1"/>
  <c r="O65" i="16" s="1"/>
  <c r="P65" i="16" s="1"/>
  <c r="F65" i="16"/>
  <c r="M64" i="16"/>
  <c r="N64" i="16" s="1"/>
  <c r="O64" i="16" s="1"/>
  <c r="P64" i="16" s="1"/>
  <c r="F64" i="16"/>
  <c r="M63" i="16"/>
  <c r="N63" i="16" s="1"/>
  <c r="O63" i="16" s="1"/>
  <c r="P63" i="16" s="1"/>
  <c r="F63" i="16"/>
  <c r="M62" i="16"/>
  <c r="N62" i="16" s="1"/>
  <c r="O62" i="16" s="1"/>
  <c r="P62" i="16" s="1"/>
  <c r="F62" i="16"/>
  <c r="M61" i="16"/>
  <c r="N61" i="16" s="1"/>
  <c r="O61" i="16" s="1"/>
  <c r="P61" i="16" s="1"/>
  <c r="F61" i="16"/>
  <c r="M60" i="16"/>
  <c r="N60" i="16" s="1"/>
  <c r="O60" i="16" s="1"/>
  <c r="P60" i="16" s="1"/>
  <c r="F60" i="16"/>
  <c r="M59" i="16"/>
  <c r="N59" i="16" s="1"/>
  <c r="O59" i="16" s="1"/>
  <c r="P59" i="16" s="1"/>
  <c r="F59" i="16"/>
  <c r="M58" i="16"/>
  <c r="N58" i="16" s="1"/>
  <c r="O58" i="16" s="1"/>
  <c r="P58" i="16" s="1"/>
  <c r="F58" i="16"/>
  <c r="M57" i="16"/>
  <c r="N57" i="16" s="1"/>
  <c r="O57" i="16" s="1"/>
  <c r="P57" i="16" s="1"/>
  <c r="F57" i="16"/>
  <c r="M56" i="16"/>
  <c r="N56" i="16" s="1"/>
  <c r="O56" i="16" s="1"/>
  <c r="P56" i="16" s="1"/>
  <c r="M55" i="16"/>
  <c r="N55" i="16" s="1"/>
  <c r="O55" i="16" s="1"/>
  <c r="P55" i="16" s="1"/>
  <c r="F55" i="16"/>
  <c r="M54" i="16"/>
  <c r="N54" i="16" s="1"/>
  <c r="O54" i="16" s="1"/>
  <c r="P54" i="16" s="1"/>
  <c r="F54" i="16"/>
  <c r="M53" i="16"/>
  <c r="N53" i="16" s="1"/>
  <c r="O53" i="16" s="1"/>
  <c r="P53" i="16" s="1"/>
  <c r="F53" i="16"/>
  <c r="M52" i="16"/>
  <c r="N52" i="16" s="1"/>
  <c r="O52" i="16" s="1"/>
  <c r="P52" i="16" s="1"/>
  <c r="F52" i="16"/>
  <c r="M51" i="16"/>
  <c r="N51" i="16" s="1"/>
  <c r="O51" i="16" s="1"/>
  <c r="P51" i="16" s="1"/>
  <c r="F51" i="16"/>
  <c r="M50" i="16"/>
  <c r="N50" i="16" s="1"/>
  <c r="O50" i="16" s="1"/>
  <c r="P50" i="16" s="1"/>
  <c r="F50" i="16"/>
  <c r="M49" i="16"/>
  <c r="N49" i="16" s="1"/>
  <c r="O49" i="16" s="1"/>
  <c r="P49" i="16" s="1"/>
  <c r="F49" i="16"/>
  <c r="M48" i="16"/>
  <c r="N48" i="16" s="1"/>
  <c r="O48" i="16" s="1"/>
  <c r="P48" i="16" s="1"/>
  <c r="F48" i="16"/>
  <c r="M47" i="16"/>
  <c r="N47" i="16" s="1"/>
  <c r="O47" i="16" s="1"/>
  <c r="P47" i="16" s="1"/>
  <c r="F47" i="16"/>
  <c r="M46" i="16"/>
  <c r="N46" i="16" s="1"/>
  <c r="O46" i="16" s="1"/>
  <c r="P46" i="16" s="1"/>
  <c r="F46" i="16"/>
  <c r="M45" i="16"/>
  <c r="N45" i="16" s="1"/>
  <c r="O45" i="16" s="1"/>
  <c r="P45" i="16" s="1"/>
  <c r="F45" i="16"/>
  <c r="M44" i="16"/>
  <c r="N44" i="16" s="1"/>
  <c r="O44" i="16" s="1"/>
  <c r="P44" i="16" s="1"/>
  <c r="F44" i="16"/>
  <c r="M43" i="16"/>
  <c r="N43" i="16" s="1"/>
  <c r="O43" i="16" s="1"/>
  <c r="P43" i="16" s="1"/>
  <c r="F43" i="16"/>
  <c r="M42" i="16"/>
  <c r="N42" i="16" s="1"/>
  <c r="O42" i="16" s="1"/>
  <c r="P42" i="16" s="1"/>
  <c r="F42" i="16"/>
  <c r="M41" i="16"/>
  <c r="N41" i="16" s="1"/>
  <c r="O41" i="16" s="1"/>
  <c r="P41" i="16" s="1"/>
  <c r="F41" i="16"/>
  <c r="M40" i="16"/>
  <c r="N40" i="16" s="1"/>
  <c r="O40" i="16" s="1"/>
  <c r="P40" i="16" s="1"/>
  <c r="F40" i="16"/>
  <c r="M39" i="16"/>
  <c r="N39" i="16" s="1"/>
  <c r="O39" i="16" s="1"/>
  <c r="P39" i="16" s="1"/>
  <c r="F39" i="16"/>
  <c r="M38" i="16"/>
  <c r="N38" i="16" s="1"/>
  <c r="O38" i="16" s="1"/>
  <c r="P38" i="16" s="1"/>
  <c r="F38" i="16"/>
  <c r="M37" i="16"/>
  <c r="N37" i="16" s="1"/>
  <c r="O37" i="16" s="1"/>
  <c r="P37" i="16" s="1"/>
  <c r="F37" i="16"/>
  <c r="M36" i="16"/>
  <c r="N36" i="16" s="1"/>
  <c r="O36" i="16" s="1"/>
  <c r="P36" i="16" s="1"/>
  <c r="F36" i="16"/>
  <c r="M35" i="16"/>
  <c r="N35" i="16" s="1"/>
  <c r="O35" i="16" s="1"/>
  <c r="P35" i="16" s="1"/>
  <c r="F35" i="16"/>
  <c r="M34" i="16"/>
  <c r="N34" i="16" s="1"/>
  <c r="O34" i="16" s="1"/>
  <c r="P34" i="16" s="1"/>
  <c r="M33" i="16"/>
  <c r="N33" i="16" s="1"/>
  <c r="O33" i="16" s="1"/>
  <c r="P33" i="16" s="1"/>
  <c r="M32" i="16"/>
  <c r="N32" i="16" s="1"/>
  <c r="O32" i="16" s="1"/>
  <c r="P32" i="16" s="1"/>
  <c r="M31" i="16"/>
  <c r="N31" i="16" s="1"/>
  <c r="O31" i="16" s="1"/>
  <c r="P31" i="16" s="1"/>
  <c r="M30" i="16"/>
  <c r="N30" i="16" s="1"/>
  <c r="O30" i="16" s="1"/>
  <c r="P30" i="16" s="1"/>
  <c r="F30" i="16"/>
  <c r="M29" i="16"/>
  <c r="N29" i="16" s="1"/>
  <c r="O29" i="16" s="1"/>
  <c r="P29" i="16" s="1"/>
  <c r="F29" i="16"/>
  <c r="M28" i="16"/>
  <c r="N28" i="16" s="1"/>
  <c r="O28" i="16" s="1"/>
  <c r="P28" i="16" s="1"/>
  <c r="F28" i="16"/>
  <c r="M27" i="16"/>
  <c r="N27" i="16" s="1"/>
  <c r="O27" i="16" s="1"/>
  <c r="P27" i="16" s="1"/>
  <c r="M26" i="16"/>
  <c r="N26" i="16" s="1"/>
  <c r="O26" i="16" s="1"/>
  <c r="P26" i="16" s="1"/>
  <c r="M25" i="16"/>
  <c r="N25" i="16" s="1"/>
  <c r="O25" i="16" s="1"/>
  <c r="P25" i="16" s="1"/>
  <c r="M24" i="16"/>
  <c r="N24" i="16" s="1"/>
  <c r="O24" i="16" s="1"/>
  <c r="P24" i="16" s="1"/>
  <c r="F24" i="16"/>
  <c r="M23" i="16"/>
  <c r="N23" i="16" s="1"/>
  <c r="O23" i="16" s="1"/>
  <c r="P23" i="16" s="1"/>
  <c r="M22" i="16"/>
  <c r="N22" i="16" s="1"/>
  <c r="O22" i="16" s="1"/>
  <c r="P22" i="16" s="1"/>
  <c r="F22" i="16"/>
  <c r="M21" i="16"/>
  <c r="N21" i="16" s="1"/>
  <c r="O21" i="16" s="1"/>
  <c r="P21" i="16" s="1"/>
  <c r="F21" i="16"/>
  <c r="M20" i="16"/>
  <c r="N20" i="16" s="1"/>
  <c r="O20" i="16" s="1"/>
  <c r="P20" i="16" s="1"/>
  <c r="F20" i="16"/>
  <c r="M19" i="16"/>
  <c r="N19" i="16" s="1"/>
  <c r="O19" i="16" s="1"/>
  <c r="P19" i="16" s="1"/>
  <c r="F19" i="16"/>
  <c r="M18" i="16"/>
  <c r="N18" i="16" s="1"/>
  <c r="O18" i="16" s="1"/>
  <c r="P18" i="16" s="1"/>
  <c r="F18" i="16"/>
  <c r="O17" i="16"/>
  <c r="P17" i="16" s="1"/>
  <c r="M17" i="16"/>
  <c r="N17" i="16" s="1"/>
  <c r="F17" i="16"/>
  <c r="M16" i="16"/>
  <c r="N16" i="16" s="1"/>
  <c r="O16" i="16" s="1"/>
  <c r="P16" i="16" s="1"/>
  <c r="F16" i="16"/>
  <c r="M15" i="16"/>
  <c r="N15" i="16" s="1"/>
  <c r="O15" i="16" s="1"/>
  <c r="P15" i="16" s="1"/>
  <c r="F15" i="16"/>
  <c r="M14" i="16"/>
  <c r="N14" i="16" s="1"/>
  <c r="O14" i="16" s="1"/>
  <c r="P14" i="16" s="1"/>
  <c r="F14" i="16"/>
  <c r="M13" i="16"/>
  <c r="N13" i="16" s="1"/>
  <c r="O13" i="16" s="1"/>
  <c r="P13" i="16" s="1"/>
  <c r="F13" i="16"/>
  <c r="M12" i="16"/>
  <c r="N12" i="16" s="1"/>
  <c r="O12" i="16" s="1"/>
  <c r="P12" i="16" s="1"/>
  <c r="F12" i="16"/>
  <c r="M11" i="16"/>
  <c r="N11" i="16" s="1"/>
  <c r="O11" i="16" s="1"/>
  <c r="P11" i="16" s="1"/>
  <c r="F11" i="16"/>
  <c r="M10" i="16"/>
  <c r="N10" i="16" s="1"/>
  <c r="O10" i="16" s="1"/>
  <c r="P10" i="16" s="1"/>
  <c r="F10" i="16"/>
  <c r="M9" i="16"/>
  <c r="N9" i="16" s="1"/>
  <c r="O9" i="16" s="1"/>
  <c r="P9" i="16" s="1"/>
  <c r="F9" i="16"/>
  <c r="M8" i="16"/>
  <c r="N8" i="16" s="1"/>
  <c r="O8" i="16" s="1"/>
  <c r="P8" i="16" s="1"/>
  <c r="F8" i="16"/>
  <c r="M7" i="16"/>
  <c r="N7" i="16" s="1"/>
  <c r="O7" i="16" s="1"/>
  <c r="P7" i="16" s="1"/>
  <c r="F7" i="16"/>
  <c r="M6" i="16"/>
  <c r="N6" i="16" s="1"/>
  <c r="O6" i="16" s="1"/>
  <c r="P6" i="16" s="1"/>
  <c r="F6" i="16"/>
  <c r="M5" i="16"/>
  <c r="N5" i="16" s="1"/>
  <c r="O5" i="16" s="1"/>
  <c r="P5" i="16" s="1"/>
  <c r="F5" i="16"/>
  <c r="M4" i="16"/>
  <c r="N4" i="16" s="1"/>
  <c r="O4" i="16" s="1"/>
  <c r="P4" i="16" s="1"/>
  <c r="F4" i="16"/>
  <c r="M3" i="16"/>
  <c r="N3" i="16" s="1"/>
  <c r="O3" i="16" s="1"/>
  <c r="P3" i="16" s="1"/>
  <c r="M2" i="16"/>
  <c r="N2" i="16" s="1"/>
  <c r="O2" i="16" s="1"/>
  <c r="P2" i="16" s="1"/>
  <c r="L57" i="15"/>
  <c r="M57" i="15" s="1"/>
  <c r="N57" i="15" s="1"/>
  <c r="O57" i="15" s="1"/>
  <c r="L56" i="15"/>
  <c r="M56" i="15" s="1"/>
  <c r="N56" i="15" s="1"/>
  <c r="O56" i="15" s="1"/>
  <c r="L55" i="15"/>
  <c r="M55" i="15" s="1"/>
  <c r="N55" i="15" s="1"/>
  <c r="O55" i="15" s="1"/>
  <c r="L54" i="15"/>
  <c r="M54" i="15" s="1"/>
  <c r="N54" i="15" s="1"/>
  <c r="O54" i="15" s="1"/>
  <c r="L53" i="15"/>
  <c r="M53" i="15" s="1"/>
  <c r="N53" i="15" s="1"/>
  <c r="O53" i="15" s="1"/>
  <c r="L52" i="15"/>
  <c r="M52" i="15" s="1"/>
  <c r="N52" i="15" s="1"/>
  <c r="O52" i="15" s="1"/>
  <c r="L51" i="15"/>
  <c r="M51" i="15" s="1"/>
  <c r="N51" i="15" s="1"/>
  <c r="O51" i="15" s="1"/>
  <c r="L50" i="15"/>
  <c r="M50" i="15" s="1"/>
  <c r="N50" i="15" s="1"/>
  <c r="O50" i="15" s="1"/>
  <c r="L49" i="15"/>
  <c r="M49" i="15" s="1"/>
  <c r="N49" i="15" s="1"/>
  <c r="O49" i="15" s="1"/>
  <c r="L48" i="15"/>
  <c r="M48" i="15" s="1"/>
  <c r="N48" i="15" s="1"/>
  <c r="O48" i="15" s="1"/>
  <c r="L47" i="15"/>
  <c r="M47" i="15" s="1"/>
  <c r="N47" i="15" s="1"/>
  <c r="O47" i="15" s="1"/>
  <c r="L46" i="15"/>
  <c r="M46" i="15" s="1"/>
  <c r="N46" i="15" s="1"/>
  <c r="O46" i="15" s="1"/>
  <c r="L45" i="15"/>
  <c r="M45" i="15" s="1"/>
  <c r="N45" i="15" s="1"/>
  <c r="O45" i="15" s="1"/>
  <c r="L44" i="15"/>
  <c r="M44" i="15" s="1"/>
  <c r="N44" i="15" s="1"/>
  <c r="O44" i="15" s="1"/>
  <c r="L43" i="15"/>
  <c r="M43" i="15" s="1"/>
  <c r="N43" i="15" s="1"/>
  <c r="O43" i="15" s="1"/>
  <c r="L42" i="15"/>
  <c r="M42" i="15" s="1"/>
  <c r="N42" i="15" s="1"/>
  <c r="O42" i="15" s="1"/>
  <c r="L41" i="15"/>
  <c r="M41" i="15" s="1"/>
  <c r="N41" i="15" s="1"/>
  <c r="O41" i="15" s="1"/>
  <c r="L40" i="15"/>
  <c r="M40" i="15" s="1"/>
  <c r="N40" i="15" s="1"/>
  <c r="O40" i="15" s="1"/>
  <c r="L39" i="15"/>
  <c r="M39" i="15" s="1"/>
  <c r="N39" i="15" s="1"/>
  <c r="O39" i="15" s="1"/>
  <c r="L38" i="15"/>
  <c r="M38" i="15" s="1"/>
  <c r="N38" i="15" s="1"/>
  <c r="O38" i="15" s="1"/>
  <c r="L37" i="15"/>
  <c r="M37" i="15" s="1"/>
  <c r="N37" i="15" s="1"/>
  <c r="O37" i="15" s="1"/>
  <c r="L36" i="15"/>
  <c r="M36" i="15" s="1"/>
  <c r="N36" i="15" s="1"/>
  <c r="O36" i="15" s="1"/>
  <c r="L35" i="15"/>
  <c r="M35" i="15" s="1"/>
  <c r="N35" i="15" s="1"/>
  <c r="O35" i="15" s="1"/>
  <c r="L34" i="15"/>
  <c r="M34" i="15" s="1"/>
  <c r="N34" i="15" s="1"/>
  <c r="O34" i="15" s="1"/>
  <c r="L33" i="15"/>
  <c r="M33" i="15" s="1"/>
  <c r="N33" i="15" s="1"/>
  <c r="O33" i="15" s="1"/>
  <c r="L32" i="15"/>
  <c r="M32" i="15" s="1"/>
  <c r="N32" i="15" s="1"/>
  <c r="O32" i="15" s="1"/>
  <c r="L31" i="15"/>
  <c r="M31" i="15" s="1"/>
  <c r="N31" i="15" s="1"/>
  <c r="O31" i="15" s="1"/>
  <c r="L30" i="15"/>
  <c r="M30" i="15" s="1"/>
  <c r="N30" i="15" s="1"/>
  <c r="O30" i="15" s="1"/>
  <c r="L29" i="15"/>
  <c r="M29" i="15" s="1"/>
  <c r="N29" i="15" s="1"/>
  <c r="O29" i="15" s="1"/>
  <c r="L28" i="15"/>
  <c r="M28" i="15" s="1"/>
  <c r="N28" i="15" s="1"/>
  <c r="O28" i="15" s="1"/>
  <c r="L27" i="15"/>
  <c r="M27" i="15" s="1"/>
  <c r="N27" i="15" s="1"/>
  <c r="O27" i="15" s="1"/>
  <c r="L26" i="15"/>
  <c r="M26" i="15" s="1"/>
  <c r="N26" i="15" s="1"/>
  <c r="O26" i="15" s="1"/>
  <c r="M25" i="15"/>
  <c r="N25" i="15" s="1"/>
  <c r="O25" i="15" s="1"/>
  <c r="L25" i="15"/>
  <c r="L24" i="15"/>
  <c r="M24" i="15" s="1"/>
  <c r="N24" i="15" s="1"/>
  <c r="O24" i="15" s="1"/>
  <c r="L23" i="15"/>
  <c r="M23" i="15" s="1"/>
  <c r="N23" i="15" s="1"/>
  <c r="O23" i="15" s="1"/>
  <c r="L22" i="15"/>
  <c r="M22" i="15" s="1"/>
  <c r="N22" i="15" s="1"/>
  <c r="O22" i="15" s="1"/>
  <c r="L21" i="15"/>
  <c r="M21" i="15" s="1"/>
  <c r="N21" i="15" s="1"/>
  <c r="O21" i="15" s="1"/>
  <c r="L20" i="15"/>
  <c r="M20" i="15" s="1"/>
  <c r="N20" i="15" s="1"/>
  <c r="O20" i="15" s="1"/>
  <c r="L19" i="15"/>
  <c r="M19" i="15" s="1"/>
  <c r="N19" i="15" s="1"/>
  <c r="O19" i="15" s="1"/>
  <c r="L18" i="15"/>
  <c r="M18" i="15" s="1"/>
  <c r="N18" i="15" s="1"/>
  <c r="O18" i="15" s="1"/>
  <c r="L17" i="15"/>
  <c r="M17" i="15" s="1"/>
  <c r="N17" i="15" s="1"/>
  <c r="O17" i="15" s="1"/>
  <c r="L16" i="15"/>
  <c r="M16" i="15" s="1"/>
  <c r="N16" i="15" s="1"/>
  <c r="O16" i="15" s="1"/>
  <c r="L15" i="15"/>
  <c r="M15" i="15" s="1"/>
  <c r="N15" i="15" s="1"/>
  <c r="O15" i="15" s="1"/>
  <c r="L14" i="15"/>
  <c r="M14" i="15" s="1"/>
  <c r="N14" i="15" s="1"/>
  <c r="O14" i="15" s="1"/>
  <c r="L13" i="15"/>
  <c r="M13" i="15" s="1"/>
  <c r="N13" i="15" s="1"/>
  <c r="O13" i="15" s="1"/>
  <c r="L12" i="15"/>
  <c r="M12" i="15" s="1"/>
  <c r="N12" i="15" s="1"/>
  <c r="O12" i="15" s="1"/>
  <c r="L11" i="15"/>
  <c r="M11" i="15" s="1"/>
  <c r="N11" i="15" s="1"/>
  <c r="O11" i="15" s="1"/>
  <c r="L10" i="15"/>
  <c r="M10" i="15" s="1"/>
  <c r="N10" i="15" s="1"/>
  <c r="O10" i="15" s="1"/>
  <c r="L9" i="15"/>
  <c r="M9" i="15" s="1"/>
  <c r="N9" i="15" s="1"/>
  <c r="O9" i="15" s="1"/>
  <c r="L8" i="15"/>
  <c r="M8" i="15" s="1"/>
  <c r="N8" i="15" s="1"/>
  <c r="O8" i="15" s="1"/>
  <c r="L7" i="15"/>
  <c r="M7" i="15" s="1"/>
  <c r="N7" i="15" s="1"/>
  <c r="O7" i="15" s="1"/>
  <c r="L6" i="15"/>
  <c r="M6" i="15" s="1"/>
  <c r="N6" i="15" s="1"/>
  <c r="O6" i="15" s="1"/>
  <c r="L5" i="15"/>
  <c r="M5" i="15" s="1"/>
  <c r="N5" i="15" s="1"/>
  <c r="O5" i="15" s="1"/>
  <c r="L4" i="15"/>
  <c r="M4" i="15" s="1"/>
  <c r="N4" i="15" s="1"/>
  <c r="O4" i="15" s="1"/>
  <c r="L3" i="15"/>
  <c r="M3" i="15" s="1"/>
  <c r="N3" i="15" s="1"/>
  <c r="O3" i="15" s="1"/>
  <c r="L2" i="15"/>
  <c r="M2" i="15" s="1"/>
  <c r="N2" i="15" s="1"/>
  <c r="O2" i="15" s="1"/>
  <c r="L132" i="14"/>
  <c r="M132" i="14" s="1"/>
  <c r="N132" i="14" s="1"/>
  <c r="O132" i="14" s="1"/>
  <c r="L131" i="14"/>
  <c r="M131" i="14" s="1"/>
  <c r="N131" i="14" s="1"/>
  <c r="O131" i="14" s="1"/>
  <c r="L130" i="14"/>
  <c r="M130" i="14" s="1"/>
  <c r="N130" i="14" s="1"/>
  <c r="O130" i="14" s="1"/>
  <c r="L129" i="14"/>
  <c r="M129" i="14" s="1"/>
  <c r="N129" i="14" s="1"/>
  <c r="O129" i="14" s="1"/>
  <c r="L128" i="14"/>
  <c r="M128" i="14" s="1"/>
  <c r="N128" i="14" s="1"/>
  <c r="O128" i="14" s="1"/>
  <c r="L127" i="14"/>
  <c r="M127" i="14" s="1"/>
  <c r="N127" i="14" s="1"/>
  <c r="O127" i="14" s="1"/>
  <c r="L126" i="14"/>
  <c r="M126" i="14" s="1"/>
  <c r="N126" i="14" s="1"/>
  <c r="O126" i="14" s="1"/>
  <c r="L125" i="14"/>
  <c r="M125" i="14" s="1"/>
  <c r="N125" i="14" s="1"/>
  <c r="O125" i="14" s="1"/>
  <c r="L124" i="14"/>
  <c r="M124" i="14" s="1"/>
  <c r="N124" i="14" s="1"/>
  <c r="O124" i="14" s="1"/>
  <c r="L123" i="14"/>
  <c r="M123" i="14" s="1"/>
  <c r="N123" i="14" s="1"/>
  <c r="O123" i="14" s="1"/>
  <c r="L122" i="14"/>
  <c r="M122" i="14" s="1"/>
  <c r="N122" i="14" s="1"/>
  <c r="O122" i="14" s="1"/>
  <c r="L121" i="14"/>
  <c r="M121" i="14" s="1"/>
  <c r="N121" i="14" s="1"/>
  <c r="O121" i="14" s="1"/>
  <c r="L120" i="14"/>
  <c r="M120" i="14" s="1"/>
  <c r="N120" i="14" s="1"/>
  <c r="O120" i="14" s="1"/>
  <c r="L119" i="14"/>
  <c r="M119" i="14" s="1"/>
  <c r="N119" i="14" s="1"/>
  <c r="O119" i="14" s="1"/>
  <c r="L118" i="14"/>
  <c r="M118" i="14" s="1"/>
  <c r="N118" i="14" s="1"/>
  <c r="O118" i="14" s="1"/>
  <c r="L117" i="14"/>
  <c r="M117" i="14" s="1"/>
  <c r="N117" i="14" s="1"/>
  <c r="O117" i="14" s="1"/>
  <c r="L116" i="14"/>
  <c r="M116" i="14" s="1"/>
  <c r="N116" i="14" s="1"/>
  <c r="O116" i="14" s="1"/>
  <c r="L115" i="14"/>
  <c r="M115" i="14" s="1"/>
  <c r="N115" i="14" s="1"/>
  <c r="O115" i="14" s="1"/>
  <c r="L114" i="14"/>
  <c r="M114" i="14" s="1"/>
  <c r="N114" i="14" s="1"/>
  <c r="O114" i="14" s="1"/>
  <c r="D114" i="14"/>
  <c r="M113" i="14"/>
  <c r="N113" i="14" s="1"/>
  <c r="O113" i="14" s="1"/>
  <c r="L113" i="14"/>
  <c r="L112" i="14"/>
  <c r="M112" i="14" s="1"/>
  <c r="N112" i="14" s="1"/>
  <c r="O112" i="14" s="1"/>
  <c r="L111" i="14"/>
  <c r="M111" i="14" s="1"/>
  <c r="N111" i="14" s="1"/>
  <c r="O111" i="14" s="1"/>
  <c r="L110" i="14"/>
  <c r="M110" i="14" s="1"/>
  <c r="N110" i="14" s="1"/>
  <c r="O110" i="14" s="1"/>
  <c r="L109" i="14"/>
  <c r="M109" i="14" s="1"/>
  <c r="N109" i="14" s="1"/>
  <c r="O109" i="14" s="1"/>
  <c r="L108" i="14"/>
  <c r="M108" i="14" s="1"/>
  <c r="N108" i="14" s="1"/>
  <c r="O108" i="14" s="1"/>
  <c r="L107" i="14"/>
  <c r="M107" i="14" s="1"/>
  <c r="N107" i="14" s="1"/>
  <c r="O107" i="14" s="1"/>
  <c r="L106" i="14"/>
  <c r="M106" i="14" s="1"/>
  <c r="N106" i="14" s="1"/>
  <c r="O106" i="14" s="1"/>
  <c r="L105" i="14"/>
  <c r="M105" i="14" s="1"/>
  <c r="N105" i="14" s="1"/>
  <c r="O105" i="14" s="1"/>
  <c r="L104" i="14"/>
  <c r="M104" i="14" s="1"/>
  <c r="N104" i="14" s="1"/>
  <c r="O104" i="14" s="1"/>
  <c r="L103" i="14"/>
  <c r="M103" i="14" s="1"/>
  <c r="N103" i="14" s="1"/>
  <c r="O103" i="14" s="1"/>
  <c r="L102" i="14"/>
  <c r="M102" i="14" s="1"/>
  <c r="N102" i="14" s="1"/>
  <c r="O102" i="14" s="1"/>
  <c r="L101" i="14"/>
  <c r="M101" i="14" s="1"/>
  <c r="N101" i="14" s="1"/>
  <c r="O101" i="14" s="1"/>
  <c r="L100" i="14"/>
  <c r="M100" i="14" s="1"/>
  <c r="N100" i="14" s="1"/>
  <c r="O100" i="14" s="1"/>
  <c r="L99" i="14"/>
  <c r="M99" i="14" s="1"/>
  <c r="N99" i="14" s="1"/>
  <c r="O99" i="14" s="1"/>
  <c r="L98" i="14"/>
  <c r="M98" i="14" s="1"/>
  <c r="N98" i="14" s="1"/>
  <c r="O98" i="14" s="1"/>
  <c r="L97" i="14"/>
  <c r="M97" i="14" s="1"/>
  <c r="N97" i="14" s="1"/>
  <c r="O97" i="14" s="1"/>
  <c r="L96" i="14"/>
  <c r="M96" i="14" s="1"/>
  <c r="N96" i="14" s="1"/>
  <c r="O96" i="14" s="1"/>
  <c r="D96" i="14"/>
  <c r="L95" i="14"/>
  <c r="M95" i="14" s="1"/>
  <c r="N95" i="14" s="1"/>
  <c r="O95" i="14" s="1"/>
  <c r="D95" i="14"/>
  <c r="L94" i="14"/>
  <c r="M94" i="14" s="1"/>
  <c r="N94" i="14" s="1"/>
  <c r="O94" i="14" s="1"/>
  <c r="D94" i="14"/>
  <c r="L93" i="14"/>
  <c r="M93" i="14" s="1"/>
  <c r="N93" i="14" s="1"/>
  <c r="O93" i="14" s="1"/>
  <c r="D93" i="14"/>
  <c r="L92" i="14"/>
  <c r="M92" i="14" s="1"/>
  <c r="N92" i="14" s="1"/>
  <c r="O92" i="14" s="1"/>
  <c r="D92" i="14"/>
  <c r="L91" i="14"/>
  <c r="M91" i="14" s="1"/>
  <c r="N91" i="14" s="1"/>
  <c r="O91" i="14" s="1"/>
  <c r="D91" i="14"/>
  <c r="L90" i="14"/>
  <c r="M90" i="14" s="1"/>
  <c r="N90" i="14" s="1"/>
  <c r="O90" i="14" s="1"/>
  <c r="L89" i="14"/>
  <c r="M89" i="14" s="1"/>
  <c r="N89" i="14" s="1"/>
  <c r="O89" i="14" s="1"/>
  <c r="D89" i="14"/>
  <c r="L88" i="14"/>
  <c r="M88" i="14" s="1"/>
  <c r="N88" i="14" s="1"/>
  <c r="O88" i="14" s="1"/>
  <c r="D88" i="14"/>
  <c r="L87" i="14"/>
  <c r="M87" i="14" s="1"/>
  <c r="N87" i="14" s="1"/>
  <c r="O87" i="14" s="1"/>
  <c r="D87" i="14"/>
  <c r="L86" i="14"/>
  <c r="M86" i="14" s="1"/>
  <c r="N86" i="14" s="1"/>
  <c r="O86" i="14" s="1"/>
  <c r="D86" i="14"/>
  <c r="L85" i="14"/>
  <c r="M85" i="14" s="1"/>
  <c r="N85" i="14" s="1"/>
  <c r="O85" i="14" s="1"/>
  <c r="D85" i="14"/>
  <c r="M84" i="14"/>
  <c r="N84" i="14" s="1"/>
  <c r="O84" i="14" s="1"/>
  <c r="L84" i="14"/>
  <c r="D84" i="14"/>
  <c r="L83" i="14"/>
  <c r="M83" i="14" s="1"/>
  <c r="N83" i="14" s="1"/>
  <c r="O83" i="14" s="1"/>
  <c r="D83" i="14"/>
  <c r="L82" i="14"/>
  <c r="M82" i="14" s="1"/>
  <c r="N82" i="14" s="1"/>
  <c r="O82" i="14" s="1"/>
  <c r="D82" i="14"/>
  <c r="L81" i="14"/>
  <c r="M81" i="14" s="1"/>
  <c r="N81" i="14" s="1"/>
  <c r="O81" i="14" s="1"/>
  <c r="D81" i="14"/>
  <c r="L80" i="14"/>
  <c r="M80" i="14" s="1"/>
  <c r="N80" i="14" s="1"/>
  <c r="O80" i="14" s="1"/>
  <c r="D80" i="14"/>
  <c r="L79" i="14"/>
  <c r="M79" i="14" s="1"/>
  <c r="N79" i="14" s="1"/>
  <c r="O79" i="14" s="1"/>
  <c r="D79" i="14"/>
  <c r="L78" i="14"/>
  <c r="M78" i="14" s="1"/>
  <c r="N78" i="14" s="1"/>
  <c r="O78" i="14" s="1"/>
  <c r="D78" i="14"/>
  <c r="L77" i="14"/>
  <c r="M77" i="14" s="1"/>
  <c r="N77" i="14" s="1"/>
  <c r="O77" i="14" s="1"/>
  <c r="D77" i="14"/>
  <c r="L76" i="14"/>
  <c r="M76" i="14" s="1"/>
  <c r="N76" i="14" s="1"/>
  <c r="O76" i="14" s="1"/>
  <c r="D76" i="14"/>
  <c r="L75" i="14"/>
  <c r="M75" i="14" s="1"/>
  <c r="N75" i="14" s="1"/>
  <c r="O75" i="14" s="1"/>
  <c r="D75" i="14"/>
  <c r="L74" i="14"/>
  <c r="M74" i="14" s="1"/>
  <c r="N74" i="14" s="1"/>
  <c r="O74" i="14" s="1"/>
  <c r="D74" i="14"/>
  <c r="L73" i="14"/>
  <c r="M73" i="14" s="1"/>
  <c r="N73" i="14" s="1"/>
  <c r="O73" i="14" s="1"/>
  <c r="D73" i="14"/>
  <c r="L72" i="14"/>
  <c r="M72" i="14" s="1"/>
  <c r="N72" i="14" s="1"/>
  <c r="O72" i="14" s="1"/>
  <c r="D72" i="14"/>
  <c r="L71" i="14"/>
  <c r="M71" i="14" s="1"/>
  <c r="N71" i="14" s="1"/>
  <c r="O71" i="14" s="1"/>
  <c r="D71" i="14"/>
  <c r="L70" i="14"/>
  <c r="M70" i="14" s="1"/>
  <c r="N70" i="14" s="1"/>
  <c r="O70" i="14" s="1"/>
  <c r="D70" i="14"/>
  <c r="L69" i="14"/>
  <c r="M69" i="14" s="1"/>
  <c r="N69" i="14" s="1"/>
  <c r="O69" i="14" s="1"/>
  <c r="D69" i="14"/>
  <c r="L68" i="14"/>
  <c r="M68" i="14" s="1"/>
  <c r="N68" i="14" s="1"/>
  <c r="O68" i="14" s="1"/>
  <c r="D68" i="14"/>
  <c r="L67" i="14"/>
  <c r="M67" i="14" s="1"/>
  <c r="N67" i="14" s="1"/>
  <c r="O67" i="14" s="1"/>
  <c r="D67" i="14"/>
  <c r="L66" i="14"/>
  <c r="M66" i="14" s="1"/>
  <c r="N66" i="14" s="1"/>
  <c r="O66" i="14" s="1"/>
  <c r="D66" i="14"/>
  <c r="L65" i="14"/>
  <c r="M65" i="14" s="1"/>
  <c r="N65" i="14" s="1"/>
  <c r="O65" i="14" s="1"/>
  <c r="D65" i="14"/>
  <c r="L64" i="14"/>
  <c r="M64" i="14" s="1"/>
  <c r="N64" i="14" s="1"/>
  <c r="O64" i="14" s="1"/>
  <c r="D64" i="14"/>
  <c r="L63" i="14"/>
  <c r="M63" i="14" s="1"/>
  <c r="N63" i="14" s="1"/>
  <c r="O63" i="14" s="1"/>
  <c r="D63" i="14"/>
  <c r="L62" i="14"/>
  <c r="M62" i="14" s="1"/>
  <c r="N62" i="14" s="1"/>
  <c r="O62" i="14" s="1"/>
  <c r="D62" i="14"/>
  <c r="L61" i="14"/>
  <c r="M61" i="14" s="1"/>
  <c r="N61" i="14" s="1"/>
  <c r="O61" i="14" s="1"/>
  <c r="D61" i="14"/>
  <c r="L60" i="14"/>
  <c r="M60" i="14" s="1"/>
  <c r="N60" i="14" s="1"/>
  <c r="O60" i="14" s="1"/>
  <c r="D60" i="14"/>
  <c r="L59" i="14"/>
  <c r="M59" i="14" s="1"/>
  <c r="N59" i="14" s="1"/>
  <c r="O59" i="14" s="1"/>
  <c r="D59" i="14"/>
  <c r="L58" i="14"/>
  <c r="M58" i="14" s="1"/>
  <c r="N58" i="14" s="1"/>
  <c r="O58" i="14" s="1"/>
  <c r="D58" i="14"/>
  <c r="L57" i="14"/>
  <c r="M57" i="14" s="1"/>
  <c r="N57" i="14" s="1"/>
  <c r="O57" i="14" s="1"/>
  <c r="D57" i="14"/>
  <c r="L56" i="14"/>
  <c r="M56" i="14" s="1"/>
  <c r="N56" i="14" s="1"/>
  <c r="O56" i="14" s="1"/>
  <c r="D56" i="14"/>
  <c r="L55" i="14"/>
  <c r="M55" i="14" s="1"/>
  <c r="N55" i="14" s="1"/>
  <c r="O55" i="14" s="1"/>
  <c r="D55" i="14"/>
  <c r="L54" i="14"/>
  <c r="M54" i="14" s="1"/>
  <c r="N54" i="14" s="1"/>
  <c r="O54" i="14" s="1"/>
  <c r="L53" i="14"/>
  <c r="M53" i="14" s="1"/>
  <c r="N53" i="14" s="1"/>
  <c r="O53" i="14" s="1"/>
  <c r="L52" i="14"/>
  <c r="M52" i="14" s="1"/>
  <c r="N52" i="14" s="1"/>
  <c r="O52" i="14" s="1"/>
  <c r="L51" i="14"/>
  <c r="M51" i="14" s="1"/>
  <c r="N51" i="14" s="1"/>
  <c r="O51" i="14" s="1"/>
  <c r="L50" i="14"/>
  <c r="M50" i="14" s="1"/>
  <c r="N50" i="14" s="1"/>
  <c r="O50" i="14" s="1"/>
  <c r="L49" i="14"/>
  <c r="M49" i="14" s="1"/>
  <c r="N49" i="14" s="1"/>
  <c r="O49" i="14" s="1"/>
  <c r="L48" i="14"/>
  <c r="M48" i="14" s="1"/>
  <c r="N48" i="14" s="1"/>
  <c r="O48" i="14" s="1"/>
  <c r="L47" i="14"/>
  <c r="M47" i="14" s="1"/>
  <c r="N47" i="14" s="1"/>
  <c r="O47" i="14" s="1"/>
  <c r="L46" i="14"/>
  <c r="M46" i="14" s="1"/>
  <c r="N46" i="14" s="1"/>
  <c r="O46" i="14" s="1"/>
  <c r="L45" i="14"/>
  <c r="M45" i="14" s="1"/>
  <c r="N45" i="14" s="1"/>
  <c r="O45" i="14" s="1"/>
  <c r="L44" i="14"/>
  <c r="M44" i="14" s="1"/>
  <c r="N44" i="14" s="1"/>
  <c r="O44" i="14" s="1"/>
  <c r="L43" i="14"/>
  <c r="M43" i="14" s="1"/>
  <c r="N43" i="14" s="1"/>
  <c r="O43" i="14" s="1"/>
  <c r="L42" i="14"/>
  <c r="M42" i="14" s="1"/>
  <c r="N42" i="14" s="1"/>
  <c r="O42" i="14" s="1"/>
  <c r="L41" i="14"/>
  <c r="M41" i="14" s="1"/>
  <c r="N41" i="14" s="1"/>
  <c r="O41" i="14" s="1"/>
  <c r="L40" i="14"/>
  <c r="M40" i="14" s="1"/>
  <c r="N40" i="14" s="1"/>
  <c r="O40" i="14" s="1"/>
  <c r="D40" i="14"/>
  <c r="L39" i="14"/>
  <c r="M39" i="14" s="1"/>
  <c r="N39" i="14" s="1"/>
  <c r="O39" i="14" s="1"/>
  <c r="L38" i="14"/>
  <c r="M38" i="14" s="1"/>
  <c r="N38" i="14" s="1"/>
  <c r="O38" i="14" s="1"/>
  <c r="L37" i="14"/>
  <c r="M37" i="14" s="1"/>
  <c r="N37" i="14" s="1"/>
  <c r="O37" i="14" s="1"/>
  <c r="L36" i="14"/>
  <c r="M36" i="14" s="1"/>
  <c r="N36" i="14" s="1"/>
  <c r="O36" i="14" s="1"/>
  <c r="L35" i="14"/>
  <c r="M35" i="14" s="1"/>
  <c r="N35" i="14" s="1"/>
  <c r="O35" i="14" s="1"/>
  <c r="L34" i="14"/>
  <c r="M34" i="14" s="1"/>
  <c r="N34" i="14" s="1"/>
  <c r="O34" i="14" s="1"/>
  <c r="L33" i="14"/>
  <c r="M33" i="14" s="1"/>
  <c r="N33" i="14" s="1"/>
  <c r="O33" i="14" s="1"/>
  <c r="L32" i="14"/>
  <c r="M32" i="14" s="1"/>
  <c r="N32" i="14" s="1"/>
  <c r="O32" i="14" s="1"/>
  <c r="L31" i="14"/>
  <c r="M31" i="14" s="1"/>
  <c r="N31" i="14" s="1"/>
  <c r="O31" i="14" s="1"/>
  <c r="L30" i="14"/>
  <c r="M30" i="14" s="1"/>
  <c r="N30" i="14" s="1"/>
  <c r="O30" i="14" s="1"/>
  <c r="L29" i="14"/>
  <c r="M29" i="14" s="1"/>
  <c r="N29" i="14" s="1"/>
  <c r="O29" i="14" s="1"/>
  <c r="L28" i="14"/>
  <c r="M28" i="14" s="1"/>
  <c r="N28" i="14" s="1"/>
  <c r="O28" i="14" s="1"/>
  <c r="L27" i="14"/>
  <c r="M27" i="14" s="1"/>
  <c r="N27" i="14" s="1"/>
  <c r="O27" i="14" s="1"/>
  <c r="L26" i="14"/>
  <c r="M26" i="14" s="1"/>
  <c r="N26" i="14" s="1"/>
  <c r="O26" i="14" s="1"/>
  <c r="L25" i="14"/>
  <c r="M25" i="14" s="1"/>
  <c r="N25" i="14" s="1"/>
  <c r="O25" i="14" s="1"/>
  <c r="L24" i="14"/>
  <c r="M24" i="14" s="1"/>
  <c r="N24" i="14" s="1"/>
  <c r="O24" i="14" s="1"/>
  <c r="L23" i="14"/>
  <c r="M23" i="14" s="1"/>
  <c r="N23" i="14" s="1"/>
  <c r="O23" i="14" s="1"/>
  <c r="L22" i="14"/>
  <c r="M22" i="14" s="1"/>
  <c r="N22" i="14" s="1"/>
  <c r="O22" i="14" s="1"/>
  <c r="L21" i="14"/>
  <c r="M21" i="14" s="1"/>
  <c r="N21" i="14" s="1"/>
  <c r="O21" i="14" s="1"/>
  <c r="L20" i="14"/>
  <c r="M20" i="14" s="1"/>
  <c r="N20" i="14" s="1"/>
  <c r="O20" i="14" s="1"/>
  <c r="L19" i="14"/>
  <c r="M19" i="14" s="1"/>
  <c r="N19" i="14" s="1"/>
  <c r="O19" i="14" s="1"/>
  <c r="L18" i="14"/>
  <c r="M18" i="14" s="1"/>
  <c r="N18" i="14" s="1"/>
  <c r="O18" i="14" s="1"/>
  <c r="L17" i="14"/>
  <c r="M17" i="14" s="1"/>
  <c r="N17" i="14" s="1"/>
  <c r="O17" i="14" s="1"/>
  <c r="L16" i="14"/>
  <c r="M16" i="14" s="1"/>
  <c r="N16" i="14" s="1"/>
  <c r="O16" i="14" s="1"/>
  <c r="L15" i="14"/>
  <c r="M15" i="14" s="1"/>
  <c r="N15" i="14" s="1"/>
  <c r="O15" i="14" s="1"/>
  <c r="L14" i="14"/>
  <c r="M14" i="14" s="1"/>
  <c r="N14" i="14" s="1"/>
  <c r="O14" i="14" s="1"/>
  <c r="L13" i="14"/>
  <c r="M13" i="14" s="1"/>
  <c r="N13" i="14" s="1"/>
  <c r="O13" i="14" s="1"/>
  <c r="L12" i="14"/>
  <c r="M12" i="14" s="1"/>
  <c r="N12" i="14" s="1"/>
  <c r="O12" i="14" s="1"/>
  <c r="L11" i="14"/>
  <c r="M11" i="14" s="1"/>
  <c r="N11" i="14" s="1"/>
  <c r="O11" i="14" s="1"/>
  <c r="L10" i="14"/>
  <c r="M10" i="14" s="1"/>
  <c r="N10" i="14" s="1"/>
  <c r="O10" i="14" s="1"/>
  <c r="L9" i="14"/>
  <c r="M9" i="14" s="1"/>
  <c r="N9" i="14" s="1"/>
  <c r="O9" i="14" s="1"/>
  <c r="L8" i="14"/>
  <c r="M8" i="14" s="1"/>
  <c r="N8" i="14" s="1"/>
  <c r="O8" i="14" s="1"/>
  <c r="L7" i="14"/>
  <c r="M7" i="14" s="1"/>
  <c r="N7" i="14" s="1"/>
  <c r="O7" i="14" s="1"/>
  <c r="L6" i="14"/>
  <c r="M6" i="14" s="1"/>
  <c r="N6" i="14" s="1"/>
  <c r="O6" i="14" s="1"/>
  <c r="L5" i="14"/>
  <c r="M5" i="14" s="1"/>
  <c r="N5" i="14" s="1"/>
  <c r="O5" i="14" s="1"/>
  <c r="L4" i="14"/>
  <c r="M4" i="14" s="1"/>
  <c r="N4" i="14" s="1"/>
  <c r="O4" i="14" s="1"/>
  <c r="L3" i="14"/>
  <c r="M3" i="14" s="1"/>
  <c r="N3" i="14" s="1"/>
  <c r="O3" i="14" s="1"/>
  <c r="D3" i="14"/>
  <c r="L2" i="14"/>
  <c r="M2" i="14" s="1"/>
  <c r="N2" i="14" s="1"/>
  <c r="O2" i="14" s="1"/>
  <c r="H36" i="13"/>
  <c r="M3" i="13"/>
  <c r="N3" i="13" s="1"/>
  <c r="O3" i="13" s="1"/>
  <c r="P3" i="13" s="1"/>
  <c r="Q3" i="13" s="1"/>
  <c r="M240" i="12"/>
  <c r="N240" i="12" s="1"/>
  <c r="O240" i="12" s="1"/>
  <c r="P240" i="12" s="1"/>
  <c r="M239" i="12"/>
  <c r="N239" i="12" s="1"/>
  <c r="O239" i="12" s="1"/>
  <c r="P239" i="12" s="1"/>
  <c r="M238" i="12"/>
  <c r="N238" i="12" s="1"/>
  <c r="O238" i="12" s="1"/>
  <c r="P238" i="12" s="1"/>
  <c r="M237" i="12"/>
  <c r="N237" i="12" s="1"/>
  <c r="O237" i="12" s="1"/>
  <c r="P237" i="12" s="1"/>
  <c r="M236" i="12"/>
  <c r="N236" i="12" s="1"/>
  <c r="O236" i="12" s="1"/>
  <c r="P236" i="12" s="1"/>
  <c r="M235" i="12"/>
  <c r="N235" i="12" s="1"/>
  <c r="O235" i="12" s="1"/>
  <c r="P235" i="12" s="1"/>
  <c r="M234" i="12"/>
  <c r="N234" i="12" s="1"/>
  <c r="O234" i="12" s="1"/>
  <c r="P234" i="12" s="1"/>
  <c r="M233" i="12"/>
  <c r="N233" i="12" s="1"/>
  <c r="O233" i="12" s="1"/>
  <c r="P233" i="12" s="1"/>
  <c r="M232" i="12"/>
  <c r="N232" i="12" s="1"/>
  <c r="O232" i="12" s="1"/>
  <c r="P232" i="12" s="1"/>
  <c r="M231" i="12"/>
  <c r="N231" i="12" s="1"/>
  <c r="O231" i="12" s="1"/>
  <c r="P231" i="12" s="1"/>
  <c r="M230" i="12"/>
  <c r="N230" i="12" s="1"/>
  <c r="O230" i="12" s="1"/>
  <c r="P230" i="12" s="1"/>
  <c r="M229" i="12"/>
  <c r="N229" i="12" s="1"/>
  <c r="O229" i="12" s="1"/>
  <c r="P229" i="12" s="1"/>
  <c r="M228" i="12"/>
  <c r="N228" i="12" s="1"/>
  <c r="O228" i="12" s="1"/>
  <c r="P228" i="12" s="1"/>
  <c r="M227" i="12"/>
  <c r="N227" i="12" s="1"/>
  <c r="O227" i="12" s="1"/>
  <c r="P227" i="12" s="1"/>
  <c r="M226" i="12"/>
  <c r="N226" i="12" s="1"/>
  <c r="O226" i="12" s="1"/>
  <c r="P226" i="12" s="1"/>
  <c r="M225" i="12"/>
  <c r="N225" i="12" s="1"/>
  <c r="O225" i="12" s="1"/>
  <c r="P225" i="12" s="1"/>
  <c r="M224" i="12"/>
  <c r="N224" i="12" s="1"/>
  <c r="O224" i="12" s="1"/>
  <c r="P224" i="12" s="1"/>
  <c r="M223" i="12"/>
  <c r="N223" i="12" s="1"/>
  <c r="O223" i="12" s="1"/>
  <c r="P223" i="12" s="1"/>
  <c r="M222" i="12"/>
  <c r="N222" i="12" s="1"/>
  <c r="O222" i="12" s="1"/>
  <c r="P222" i="12" s="1"/>
  <c r="M221" i="12"/>
  <c r="N221" i="12" s="1"/>
  <c r="O221" i="12" s="1"/>
  <c r="P221" i="12" s="1"/>
  <c r="M220" i="12"/>
  <c r="N220" i="12" s="1"/>
  <c r="O220" i="12" s="1"/>
  <c r="P220" i="12" s="1"/>
  <c r="M219" i="12"/>
  <c r="N219" i="12" s="1"/>
  <c r="O219" i="12" s="1"/>
  <c r="P219" i="12" s="1"/>
  <c r="M218" i="12"/>
  <c r="N218" i="12" s="1"/>
  <c r="O218" i="12" s="1"/>
  <c r="P218" i="12" s="1"/>
  <c r="M217" i="12"/>
  <c r="N217" i="12" s="1"/>
  <c r="O217" i="12" s="1"/>
  <c r="P217" i="12" s="1"/>
  <c r="M216" i="12"/>
  <c r="N216" i="12" s="1"/>
  <c r="O216" i="12" s="1"/>
  <c r="P216" i="12" s="1"/>
  <c r="M215" i="12"/>
  <c r="N215" i="12" s="1"/>
  <c r="O215" i="12" s="1"/>
  <c r="P215" i="12" s="1"/>
  <c r="M214" i="12"/>
  <c r="N214" i="12" s="1"/>
  <c r="O214" i="12" s="1"/>
  <c r="P214" i="12" s="1"/>
  <c r="M213" i="12"/>
  <c r="N213" i="12" s="1"/>
  <c r="O213" i="12" s="1"/>
  <c r="P213" i="12" s="1"/>
  <c r="M212" i="12"/>
  <c r="N212" i="12" s="1"/>
  <c r="O212" i="12" s="1"/>
  <c r="P212" i="12" s="1"/>
  <c r="M211" i="12"/>
  <c r="N211" i="12" s="1"/>
  <c r="O211" i="12" s="1"/>
  <c r="P211" i="12" s="1"/>
  <c r="M210" i="12"/>
  <c r="N210" i="12" s="1"/>
  <c r="O210" i="12" s="1"/>
  <c r="P210" i="12" s="1"/>
  <c r="M209" i="12"/>
  <c r="N209" i="12" s="1"/>
  <c r="O209" i="12" s="1"/>
  <c r="P209" i="12" s="1"/>
  <c r="M208" i="12"/>
  <c r="N208" i="12" s="1"/>
  <c r="O208" i="12" s="1"/>
  <c r="P208" i="12" s="1"/>
  <c r="M207" i="12"/>
  <c r="N207" i="12" s="1"/>
  <c r="O207" i="12" s="1"/>
  <c r="P207" i="12" s="1"/>
  <c r="M206" i="12"/>
  <c r="N206" i="12" s="1"/>
  <c r="O206" i="12" s="1"/>
  <c r="P206" i="12" s="1"/>
  <c r="M205" i="12"/>
  <c r="N205" i="12" s="1"/>
  <c r="O205" i="12" s="1"/>
  <c r="P205" i="12" s="1"/>
  <c r="M204" i="12"/>
  <c r="N204" i="12" s="1"/>
  <c r="O204" i="12" s="1"/>
  <c r="P204" i="12" s="1"/>
  <c r="M203" i="12"/>
  <c r="N203" i="12" s="1"/>
  <c r="O203" i="12" s="1"/>
  <c r="P203" i="12" s="1"/>
  <c r="M202" i="12"/>
  <c r="N202" i="12" s="1"/>
  <c r="O202" i="12" s="1"/>
  <c r="P202" i="12" s="1"/>
  <c r="M201" i="12"/>
  <c r="N201" i="12" s="1"/>
  <c r="O201" i="12" s="1"/>
  <c r="P201" i="12" s="1"/>
  <c r="M200" i="12"/>
  <c r="N200" i="12" s="1"/>
  <c r="O200" i="12" s="1"/>
  <c r="P200" i="12" s="1"/>
  <c r="M199" i="12"/>
  <c r="N199" i="12" s="1"/>
  <c r="O199" i="12" s="1"/>
  <c r="P199" i="12" s="1"/>
  <c r="M198" i="12"/>
  <c r="N198" i="12" s="1"/>
  <c r="O198" i="12" s="1"/>
  <c r="P198" i="12" s="1"/>
  <c r="M197" i="12"/>
  <c r="N197" i="12" s="1"/>
  <c r="O197" i="12" s="1"/>
  <c r="P197" i="12" s="1"/>
  <c r="M196" i="12"/>
  <c r="N196" i="12" s="1"/>
  <c r="O196" i="12" s="1"/>
  <c r="P196" i="12" s="1"/>
  <c r="M195" i="12"/>
  <c r="N195" i="12" s="1"/>
  <c r="O195" i="12" s="1"/>
  <c r="P195" i="12" s="1"/>
  <c r="M194" i="12"/>
  <c r="N194" i="12" s="1"/>
  <c r="O194" i="12" s="1"/>
  <c r="P194" i="12" s="1"/>
  <c r="M193" i="12"/>
  <c r="N193" i="12" s="1"/>
  <c r="O193" i="12" s="1"/>
  <c r="P193" i="12" s="1"/>
  <c r="M192" i="12"/>
  <c r="N192" i="12" s="1"/>
  <c r="O192" i="12" s="1"/>
  <c r="P192" i="12" s="1"/>
  <c r="M191" i="12"/>
  <c r="N191" i="12" s="1"/>
  <c r="O191" i="12" s="1"/>
  <c r="P191" i="12" s="1"/>
  <c r="M190" i="12"/>
  <c r="N190" i="12" s="1"/>
  <c r="O190" i="12" s="1"/>
  <c r="P190" i="12" s="1"/>
  <c r="M189" i="12"/>
  <c r="N189" i="12" s="1"/>
  <c r="O189" i="12" s="1"/>
  <c r="P189" i="12" s="1"/>
  <c r="M188" i="12"/>
  <c r="N188" i="12" s="1"/>
  <c r="O188" i="12" s="1"/>
  <c r="P188" i="12" s="1"/>
  <c r="M187" i="12"/>
  <c r="N187" i="12" s="1"/>
  <c r="O187" i="12" s="1"/>
  <c r="P187" i="12" s="1"/>
  <c r="M186" i="12"/>
  <c r="N186" i="12" s="1"/>
  <c r="O186" i="12" s="1"/>
  <c r="P186" i="12" s="1"/>
  <c r="M185" i="12"/>
  <c r="N185" i="12" s="1"/>
  <c r="O185" i="12" s="1"/>
  <c r="P185" i="12" s="1"/>
  <c r="M184" i="12"/>
  <c r="N184" i="12" s="1"/>
  <c r="O184" i="12" s="1"/>
  <c r="P184" i="12" s="1"/>
  <c r="M183" i="12"/>
  <c r="N183" i="12" s="1"/>
  <c r="O183" i="12" s="1"/>
  <c r="P183" i="12" s="1"/>
  <c r="M182" i="12"/>
  <c r="N182" i="12" s="1"/>
  <c r="O182" i="12" s="1"/>
  <c r="P182" i="12" s="1"/>
  <c r="M181" i="12"/>
  <c r="N181" i="12" s="1"/>
  <c r="O181" i="12" s="1"/>
  <c r="P181" i="12" s="1"/>
  <c r="M180" i="12"/>
  <c r="N180" i="12" s="1"/>
  <c r="O180" i="12" s="1"/>
  <c r="P180" i="12" s="1"/>
  <c r="M179" i="12"/>
  <c r="N179" i="12" s="1"/>
  <c r="O179" i="12" s="1"/>
  <c r="P179" i="12" s="1"/>
  <c r="M178" i="12"/>
  <c r="N178" i="12" s="1"/>
  <c r="O178" i="12" s="1"/>
  <c r="P178" i="12" s="1"/>
  <c r="M177" i="12"/>
  <c r="N177" i="12" s="1"/>
  <c r="O177" i="12" s="1"/>
  <c r="P177" i="12" s="1"/>
  <c r="M176" i="12"/>
  <c r="N176" i="12" s="1"/>
  <c r="O176" i="12" s="1"/>
  <c r="P176" i="12" s="1"/>
  <c r="M175" i="12"/>
  <c r="N175" i="12" s="1"/>
  <c r="O175" i="12" s="1"/>
  <c r="P175" i="12" s="1"/>
  <c r="M174" i="12"/>
  <c r="N174" i="12" s="1"/>
  <c r="O174" i="12" s="1"/>
  <c r="P174" i="12" s="1"/>
  <c r="M173" i="12"/>
  <c r="N173" i="12" s="1"/>
  <c r="O173" i="12" s="1"/>
  <c r="P173" i="12" s="1"/>
  <c r="M172" i="12"/>
  <c r="N172" i="12" s="1"/>
  <c r="O172" i="12" s="1"/>
  <c r="P172" i="12" s="1"/>
  <c r="M171" i="12"/>
  <c r="N171" i="12" s="1"/>
  <c r="O171" i="12" s="1"/>
  <c r="P171" i="12" s="1"/>
  <c r="M170" i="12"/>
  <c r="N170" i="12" s="1"/>
  <c r="O170" i="12" s="1"/>
  <c r="P170" i="12" s="1"/>
  <c r="M169" i="12"/>
  <c r="N169" i="12" s="1"/>
  <c r="O169" i="12" s="1"/>
  <c r="P169" i="12" s="1"/>
  <c r="M168" i="12"/>
  <c r="N168" i="12" s="1"/>
  <c r="O168" i="12" s="1"/>
  <c r="P168" i="12" s="1"/>
  <c r="M167" i="12"/>
  <c r="N167" i="12" s="1"/>
  <c r="O167" i="12" s="1"/>
  <c r="P167" i="12" s="1"/>
  <c r="M166" i="12"/>
  <c r="N166" i="12" s="1"/>
  <c r="O166" i="12" s="1"/>
  <c r="P166" i="12" s="1"/>
  <c r="M165" i="12"/>
  <c r="N165" i="12" s="1"/>
  <c r="O165" i="12" s="1"/>
  <c r="P165" i="12" s="1"/>
  <c r="M164" i="12"/>
  <c r="N164" i="12" s="1"/>
  <c r="O164" i="12" s="1"/>
  <c r="P164" i="12" s="1"/>
  <c r="M163" i="12"/>
  <c r="N163" i="12" s="1"/>
  <c r="O163" i="12" s="1"/>
  <c r="P163" i="12" s="1"/>
  <c r="M162" i="12"/>
  <c r="N162" i="12" s="1"/>
  <c r="O162" i="12" s="1"/>
  <c r="P162" i="12" s="1"/>
  <c r="M161" i="12"/>
  <c r="N161" i="12" s="1"/>
  <c r="O161" i="12" s="1"/>
  <c r="P161" i="12" s="1"/>
  <c r="M160" i="12"/>
  <c r="N160" i="12" s="1"/>
  <c r="O160" i="12" s="1"/>
  <c r="P160" i="12" s="1"/>
  <c r="M159" i="12"/>
  <c r="N159" i="12" s="1"/>
  <c r="O159" i="12" s="1"/>
  <c r="P159" i="12" s="1"/>
  <c r="M158" i="12"/>
  <c r="N158" i="12" s="1"/>
  <c r="O158" i="12" s="1"/>
  <c r="P158" i="12" s="1"/>
  <c r="M157" i="12"/>
  <c r="N157" i="12" s="1"/>
  <c r="O157" i="12" s="1"/>
  <c r="P157" i="12" s="1"/>
  <c r="M156" i="12"/>
  <c r="N156" i="12" s="1"/>
  <c r="O156" i="12" s="1"/>
  <c r="P156" i="12" s="1"/>
  <c r="M155" i="12"/>
  <c r="N155" i="12" s="1"/>
  <c r="O155" i="12" s="1"/>
  <c r="P155" i="12" s="1"/>
  <c r="M154" i="12"/>
  <c r="N154" i="12" s="1"/>
  <c r="O154" i="12" s="1"/>
  <c r="P154" i="12" s="1"/>
  <c r="M153" i="12"/>
  <c r="N153" i="12" s="1"/>
  <c r="O153" i="12" s="1"/>
  <c r="P153" i="12" s="1"/>
  <c r="M152" i="12"/>
  <c r="N152" i="12" s="1"/>
  <c r="O152" i="12" s="1"/>
  <c r="P152" i="12" s="1"/>
  <c r="M151" i="12"/>
  <c r="N151" i="12" s="1"/>
  <c r="O151" i="12" s="1"/>
  <c r="P151" i="12" s="1"/>
  <c r="M150" i="12"/>
  <c r="N150" i="12" s="1"/>
  <c r="O150" i="12" s="1"/>
  <c r="P150" i="12" s="1"/>
  <c r="N149" i="12"/>
  <c r="O149" i="12" s="1"/>
  <c r="P149" i="12" s="1"/>
  <c r="M149" i="12"/>
  <c r="M148" i="12"/>
  <c r="N148" i="12" s="1"/>
  <c r="O148" i="12" s="1"/>
  <c r="P148" i="12" s="1"/>
  <c r="M147" i="12"/>
  <c r="N147" i="12" s="1"/>
  <c r="O147" i="12" s="1"/>
  <c r="P147" i="12" s="1"/>
  <c r="M146" i="12"/>
  <c r="N146" i="12" s="1"/>
  <c r="O146" i="12" s="1"/>
  <c r="P146" i="12" s="1"/>
  <c r="M145" i="12"/>
  <c r="N145" i="12" s="1"/>
  <c r="O145" i="12" s="1"/>
  <c r="P145" i="12" s="1"/>
  <c r="M144" i="12"/>
  <c r="N144" i="12" s="1"/>
  <c r="O144" i="12" s="1"/>
  <c r="P144" i="12" s="1"/>
  <c r="M143" i="12"/>
  <c r="N143" i="12" s="1"/>
  <c r="O143" i="12" s="1"/>
  <c r="P143" i="12" s="1"/>
  <c r="M142" i="12"/>
  <c r="N142" i="12" s="1"/>
  <c r="O142" i="12" s="1"/>
  <c r="P142" i="12" s="1"/>
  <c r="M141" i="12"/>
  <c r="N141" i="12" s="1"/>
  <c r="O141" i="12" s="1"/>
  <c r="P141" i="12" s="1"/>
  <c r="N140" i="12"/>
  <c r="O140" i="12" s="1"/>
  <c r="P140" i="12" s="1"/>
  <c r="M140" i="12"/>
  <c r="M139" i="12"/>
  <c r="N139" i="12" s="1"/>
  <c r="O139" i="12" s="1"/>
  <c r="P139" i="12" s="1"/>
  <c r="M138" i="12"/>
  <c r="N138" i="12" s="1"/>
  <c r="O138" i="12" s="1"/>
  <c r="P138" i="12" s="1"/>
  <c r="M137" i="12"/>
  <c r="N137" i="12" s="1"/>
  <c r="O137" i="12" s="1"/>
  <c r="P137" i="12" s="1"/>
  <c r="M136" i="12"/>
  <c r="N136" i="12" s="1"/>
  <c r="O136" i="12" s="1"/>
  <c r="P136" i="12" s="1"/>
  <c r="M135" i="12"/>
  <c r="N135" i="12" s="1"/>
  <c r="O135" i="12" s="1"/>
  <c r="P135" i="12" s="1"/>
  <c r="M134" i="12"/>
  <c r="N134" i="12" s="1"/>
  <c r="O134" i="12" s="1"/>
  <c r="P134" i="12" s="1"/>
  <c r="M133" i="12"/>
  <c r="N133" i="12" s="1"/>
  <c r="O133" i="12" s="1"/>
  <c r="P133" i="12" s="1"/>
  <c r="M132" i="12"/>
  <c r="N132" i="12" s="1"/>
  <c r="O132" i="12" s="1"/>
  <c r="P132" i="12" s="1"/>
  <c r="M131" i="12"/>
  <c r="N131" i="12" s="1"/>
  <c r="O131" i="12" s="1"/>
  <c r="P131" i="12" s="1"/>
  <c r="M130" i="12"/>
  <c r="N130" i="12" s="1"/>
  <c r="O130" i="12" s="1"/>
  <c r="P130" i="12" s="1"/>
  <c r="M129" i="12"/>
  <c r="N129" i="12" s="1"/>
  <c r="O129" i="12" s="1"/>
  <c r="P129" i="12" s="1"/>
  <c r="M128" i="12"/>
  <c r="N128" i="12" s="1"/>
  <c r="O128" i="12" s="1"/>
  <c r="P128" i="12" s="1"/>
  <c r="M127" i="12"/>
  <c r="N127" i="12" s="1"/>
  <c r="O127" i="12" s="1"/>
  <c r="P127" i="12" s="1"/>
  <c r="M126" i="12"/>
  <c r="N126" i="12" s="1"/>
  <c r="O126" i="12" s="1"/>
  <c r="P126" i="12" s="1"/>
  <c r="M125" i="12"/>
  <c r="N125" i="12" s="1"/>
  <c r="O125" i="12" s="1"/>
  <c r="P125" i="12" s="1"/>
  <c r="M124" i="12"/>
  <c r="N124" i="12" s="1"/>
  <c r="O124" i="12" s="1"/>
  <c r="P124" i="12" s="1"/>
  <c r="M123" i="12"/>
  <c r="N123" i="12" s="1"/>
  <c r="O123" i="12" s="1"/>
  <c r="P123" i="12" s="1"/>
  <c r="M122" i="12"/>
  <c r="N122" i="12" s="1"/>
  <c r="O122" i="12" s="1"/>
  <c r="P122" i="12" s="1"/>
  <c r="M121" i="12"/>
  <c r="N121" i="12" s="1"/>
  <c r="O121" i="12" s="1"/>
  <c r="P121" i="12" s="1"/>
  <c r="M120" i="12"/>
  <c r="N120" i="12" s="1"/>
  <c r="O120" i="12" s="1"/>
  <c r="P120" i="12" s="1"/>
  <c r="M119" i="12"/>
  <c r="N119" i="12" s="1"/>
  <c r="O119" i="12" s="1"/>
  <c r="P119" i="12" s="1"/>
  <c r="M118" i="12"/>
  <c r="N118" i="12" s="1"/>
  <c r="O118" i="12" s="1"/>
  <c r="P118" i="12" s="1"/>
  <c r="M117" i="12"/>
  <c r="N117" i="12" s="1"/>
  <c r="O117" i="12" s="1"/>
  <c r="P117" i="12" s="1"/>
  <c r="M116" i="12"/>
  <c r="N116" i="12" s="1"/>
  <c r="O116" i="12" s="1"/>
  <c r="P116" i="12" s="1"/>
  <c r="M115" i="12"/>
  <c r="N115" i="12" s="1"/>
  <c r="O115" i="12" s="1"/>
  <c r="P115" i="12" s="1"/>
  <c r="M114" i="12"/>
  <c r="N114" i="12" s="1"/>
  <c r="O114" i="12" s="1"/>
  <c r="P114" i="12" s="1"/>
  <c r="M113" i="12"/>
  <c r="N113" i="12" s="1"/>
  <c r="O113" i="12" s="1"/>
  <c r="P113" i="12" s="1"/>
  <c r="M112" i="12"/>
  <c r="N112" i="12" s="1"/>
  <c r="O112" i="12" s="1"/>
  <c r="P112" i="12" s="1"/>
  <c r="M111" i="12"/>
  <c r="N111" i="12" s="1"/>
  <c r="O111" i="12" s="1"/>
  <c r="P111" i="12" s="1"/>
  <c r="M110" i="12"/>
  <c r="N110" i="12" s="1"/>
  <c r="O110" i="12" s="1"/>
  <c r="P110" i="12" s="1"/>
  <c r="M109" i="12"/>
  <c r="N109" i="12" s="1"/>
  <c r="O109" i="12" s="1"/>
  <c r="P109" i="12" s="1"/>
  <c r="M108" i="12"/>
  <c r="N108" i="12" s="1"/>
  <c r="O108" i="12" s="1"/>
  <c r="P108" i="12" s="1"/>
  <c r="M107" i="12"/>
  <c r="N107" i="12" s="1"/>
  <c r="O107" i="12" s="1"/>
  <c r="P107" i="12" s="1"/>
  <c r="M106" i="12"/>
  <c r="N106" i="12" s="1"/>
  <c r="O106" i="12" s="1"/>
  <c r="P106" i="12" s="1"/>
  <c r="M105" i="12"/>
  <c r="N105" i="12" s="1"/>
  <c r="O105" i="12" s="1"/>
  <c r="P105" i="12" s="1"/>
  <c r="M104" i="12"/>
  <c r="N104" i="12" s="1"/>
  <c r="O104" i="12" s="1"/>
  <c r="P104" i="12" s="1"/>
  <c r="M103" i="12"/>
  <c r="N103" i="12" s="1"/>
  <c r="O103" i="12" s="1"/>
  <c r="P103" i="12" s="1"/>
  <c r="M102" i="12"/>
  <c r="N102" i="12" s="1"/>
  <c r="O102" i="12" s="1"/>
  <c r="P102" i="12" s="1"/>
  <c r="M101" i="12"/>
  <c r="N101" i="12" s="1"/>
  <c r="O101" i="12" s="1"/>
  <c r="P101" i="12" s="1"/>
  <c r="M100" i="12"/>
  <c r="N100" i="12" s="1"/>
  <c r="O100" i="12" s="1"/>
  <c r="P100" i="12" s="1"/>
  <c r="M99" i="12"/>
  <c r="N99" i="12" s="1"/>
  <c r="O99" i="12" s="1"/>
  <c r="P99" i="12" s="1"/>
  <c r="M98" i="12"/>
  <c r="N98" i="12" s="1"/>
  <c r="O98" i="12" s="1"/>
  <c r="P98" i="12" s="1"/>
  <c r="N97" i="12"/>
  <c r="O97" i="12" s="1"/>
  <c r="P97" i="12" s="1"/>
  <c r="M97" i="12"/>
  <c r="M96" i="12"/>
  <c r="N96" i="12" s="1"/>
  <c r="O96" i="12" s="1"/>
  <c r="P96" i="12" s="1"/>
  <c r="M95" i="12"/>
  <c r="N95" i="12" s="1"/>
  <c r="O95" i="12" s="1"/>
  <c r="P95" i="12" s="1"/>
  <c r="M94" i="12"/>
  <c r="N94" i="12" s="1"/>
  <c r="O94" i="12" s="1"/>
  <c r="P94" i="12" s="1"/>
  <c r="M93" i="12"/>
  <c r="N93" i="12" s="1"/>
  <c r="O93" i="12" s="1"/>
  <c r="P93" i="12" s="1"/>
  <c r="M92" i="12"/>
  <c r="N92" i="12" s="1"/>
  <c r="O92" i="12" s="1"/>
  <c r="P92" i="12" s="1"/>
  <c r="M91" i="12"/>
  <c r="N91" i="12" s="1"/>
  <c r="O91" i="12" s="1"/>
  <c r="P91" i="12" s="1"/>
  <c r="M90" i="12"/>
  <c r="N90" i="12" s="1"/>
  <c r="O90" i="12" s="1"/>
  <c r="P90" i="12" s="1"/>
  <c r="M89" i="12"/>
  <c r="N89" i="12" s="1"/>
  <c r="O89" i="12" s="1"/>
  <c r="P89" i="12" s="1"/>
  <c r="M88" i="12"/>
  <c r="N88" i="12" s="1"/>
  <c r="O88" i="12" s="1"/>
  <c r="P88" i="12" s="1"/>
  <c r="M87" i="12"/>
  <c r="N87" i="12" s="1"/>
  <c r="O87" i="12" s="1"/>
  <c r="P87" i="12" s="1"/>
  <c r="M86" i="12"/>
  <c r="N86" i="12" s="1"/>
  <c r="O86" i="12" s="1"/>
  <c r="P86" i="12" s="1"/>
  <c r="M85" i="12"/>
  <c r="N85" i="12" s="1"/>
  <c r="O85" i="12" s="1"/>
  <c r="P85" i="12" s="1"/>
  <c r="M84" i="12"/>
  <c r="N84" i="12" s="1"/>
  <c r="O84" i="12" s="1"/>
  <c r="P84" i="12" s="1"/>
  <c r="M83" i="12"/>
  <c r="N83" i="12" s="1"/>
  <c r="O83" i="12" s="1"/>
  <c r="P83" i="12" s="1"/>
  <c r="M82" i="12"/>
  <c r="N82" i="12" s="1"/>
  <c r="O82" i="12" s="1"/>
  <c r="P82" i="12" s="1"/>
  <c r="M81" i="12"/>
  <c r="N81" i="12" s="1"/>
  <c r="O81" i="12" s="1"/>
  <c r="P81" i="12" s="1"/>
  <c r="N80" i="12"/>
  <c r="O80" i="12" s="1"/>
  <c r="P80" i="12" s="1"/>
  <c r="M80" i="12"/>
  <c r="M79" i="12"/>
  <c r="N79" i="12" s="1"/>
  <c r="O79" i="12" s="1"/>
  <c r="P79" i="12" s="1"/>
  <c r="M78" i="12"/>
  <c r="N78" i="12" s="1"/>
  <c r="O78" i="12" s="1"/>
  <c r="P78" i="12" s="1"/>
  <c r="M77" i="12"/>
  <c r="N77" i="12" s="1"/>
  <c r="O77" i="12" s="1"/>
  <c r="P77" i="12" s="1"/>
  <c r="M76" i="12"/>
  <c r="N76" i="12" s="1"/>
  <c r="O76" i="12" s="1"/>
  <c r="P76" i="12" s="1"/>
  <c r="M75" i="12"/>
  <c r="N75" i="12" s="1"/>
  <c r="O75" i="12" s="1"/>
  <c r="P75" i="12" s="1"/>
  <c r="M74" i="12"/>
  <c r="N74" i="12" s="1"/>
  <c r="O74" i="12" s="1"/>
  <c r="P74" i="12" s="1"/>
  <c r="M73" i="12"/>
  <c r="N73" i="12" s="1"/>
  <c r="O73" i="12" s="1"/>
  <c r="P73" i="12" s="1"/>
  <c r="M72" i="12"/>
  <c r="N72" i="12" s="1"/>
  <c r="O72" i="12" s="1"/>
  <c r="P72" i="12" s="1"/>
  <c r="M71" i="12"/>
  <c r="N71" i="12" s="1"/>
  <c r="O71" i="12" s="1"/>
  <c r="P71" i="12" s="1"/>
  <c r="M70" i="12"/>
  <c r="N70" i="12" s="1"/>
  <c r="O70" i="12" s="1"/>
  <c r="P70" i="12" s="1"/>
  <c r="N69" i="12"/>
  <c r="O69" i="12" s="1"/>
  <c r="P69" i="12" s="1"/>
  <c r="M69" i="12"/>
  <c r="M68" i="12"/>
  <c r="N68" i="12" s="1"/>
  <c r="O68" i="12" s="1"/>
  <c r="P68" i="12" s="1"/>
  <c r="N67" i="12"/>
  <c r="O67" i="12" s="1"/>
  <c r="P67" i="12" s="1"/>
  <c r="M67" i="12"/>
  <c r="M66" i="12"/>
  <c r="N66" i="12" s="1"/>
  <c r="O66" i="12" s="1"/>
  <c r="P66" i="12" s="1"/>
  <c r="M65" i="12"/>
  <c r="N65" i="12" s="1"/>
  <c r="O65" i="12" s="1"/>
  <c r="P65" i="12" s="1"/>
  <c r="M64" i="12"/>
  <c r="N64" i="12" s="1"/>
  <c r="O64" i="12" s="1"/>
  <c r="P64" i="12" s="1"/>
  <c r="M63" i="12"/>
  <c r="N63" i="12" s="1"/>
  <c r="O63" i="12" s="1"/>
  <c r="P63" i="12" s="1"/>
  <c r="M62" i="12"/>
  <c r="N62" i="12" s="1"/>
  <c r="O62" i="12" s="1"/>
  <c r="P62" i="12" s="1"/>
  <c r="M61" i="12"/>
  <c r="N61" i="12" s="1"/>
  <c r="O61" i="12" s="1"/>
  <c r="P61" i="12" s="1"/>
  <c r="M60" i="12"/>
  <c r="N60" i="12" s="1"/>
  <c r="O60" i="12" s="1"/>
  <c r="P60" i="12" s="1"/>
  <c r="M59" i="12"/>
  <c r="N59" i="12" s="1"/>
  <c r="O59" i="12" s="1"/>
  <c r="P59" i="12" s="1"/>
  <c r="M58" i="12"/>
  <c r="N58" i="12" s="1"/>
  <c r="O58" i="12" s="1"/>
  <c r="P58" i="12" s="1"/>
  <c r="M57" i="12"/>
  <c r="N57" i="12" s="1"/>
  <c r="O57" i="12" s="1"/>
  <c r="P57" i="12" s="1"/>
  <c r="M56" i="12"/>
  <c r="N56" i="12" s="1"/>
  <c r="O56" i="12" s="1"/>
  <c r="P56" i="12" s="1"/>
  <c r="M55" i="12"/>
  <c r="N55" i="12" s="1"/>
  <c r="O55" i="12" s="1"/>
  <c r="P55" i="12" s="1"/>
  <c r="M54" i="12"/>
  <c r="N54" i="12" s="1"/>
  <c r="O54" i="12" s="1"/>
  <c r="P54" i="12" s="1"/>
  <c r="M53" i="12"/>
  <c r="N53" i="12" s="1"/>
  <c r="O53" i="12" s="1"/>
  <c r="P53" i="12" s="1"/>
  <c r="M52" i="12"/>
  <c r="N52" i="12" s="1"/>
  <c r="O52" i="12" s="1"/>
  <c r="P52" i="12" s="1"/>
  <c r="M51" i="12"/>
  <c r="N51" i="12" s="1"/>
  <c r="O51" i="12" s="1"/>
  <c r="P51" i="12" s="1"/>
  <c r="M50" i="12"/>
  <c r="N50" i="12" s="1"/>
  <c r="O50" i="12" s="1"/>
  <c r="P50" i="12" s="1"/>
  <c r="M49" i="12"/>
  <c r="N49" i="12" s="1"/>
  <c r="O49" i="12" s="1"/>
  <c r="P49" i="12" s="1"/>
  <c r="M48" i="12"/>
  <c r="N48" i="12" s="1"/>
  <c r="O48" i="12" s="1"/>
  <c r="P48" i="12" s="1"/>
  <c r="M47" i="12"/>
  <c r="N47" i="12" s="1"/>
  <c r="O47" i="12" s="1"/>
  <c r="P47" i="12" s="1"/>
  <c r="M46" i="12"/>
  <c r="N46" i="12" s="1"/>
  <c r="O46" i="12" s="1"/>
  <c r="P46" i="12" s="1"/>
  <c r="M45" i="12"/>
  <c r="N45" i="12" s="1"/>
  <c r="O45" i="12" s="1"/>
  <c r="P45" i="12" s="1"/>
  <c r="M44" i="12"/>
  <c r="N44" i="12" s="1"/>
  <c r="O44" i="12" s="1"/>
  <c r="P44" i="12" s="1"/>
  <c r="M43" i="12"/>
  <c r="N43" i="12" s="1"/>
  <c r="O43" i="12" s="1"/>
  <c r="P43" i="12" s="1"/>
  <c r="M42" i="12"/>
  <c r="N42" i="12" s="1"/>
  <c r="O42" i="12" s="1"/>
  <c r="P42" i="12" s="1"/>
  <c r="M41" i="12"/>
  <c r="N41" i="12" s="1"/>
  <c r="O41" i="12" s="1"/>
  <c r="P41" i="12" s="1"/>
  <c r="M40" i="12"/>
  <c r="N40" i="12" s="1"/>
  <c r="O40" i="12" s="1"/>
  <c r="P40" i="12" s="1"/>
  <c r="M39" i="12"/>
  <c r="N39" i="12" s="1"/>
  <c r="O39" i="12" s="1"/>
  <c r="P39" i="12" s="1"/>
  <c r="M38" i="12"/>
  <c r="N38" i="12" s="1"/>
  <c r="O38" i="12" s="1"/>
  <c r="P38" i="12" s="1"/>
  <c r="M37" i="12"/>
  <c r="N37" i="12" s="1"/>
  <c r="O37" i="12" s="1"/>
  <c r="P37" i="12" s="1"/>
  <c r="M36" i="12"/>
  <c r="N36" i="12" s="1"/>
  <c r="O36" i="12" s="1"/>
  <c r="P36" i="12" s="1"/>
  <c r="M35" i="12"/>
  <c r="N35" i="12" s="1"/>
  <c r="O35" i="12" s="1"/>
  <c r="P35" i="12" s="1"/>
  <c r="M34" i="12"/>
  <c r="N34" i="12" s="1"/>
  <c r="O34" i="12" s="1"/>
  <c r="P34" i="12" s="1"/>
  <c r="M33" i="12"/>
  <c r="N33" i="12" s="1"/>
  <c r="O33" i="12" s="1"/>
  <c r="P33" i="12" s="1"/>
  <c r="M32" i="12"/>
  <c r="N32" i="12" s="1"/>
  <c r="O32" i="12" s="1"/>
  <c r="P32" i="12" s="1"/>
  <c r="M31" i="12"/>
  <c r="N31" i="12" s="1"/>
  <c r="O31" i="12" s="1"/>
  <c r="P31" i="12" s="1"/>
  <c r="M30" i="12"/>
  <c r="N30" i="12" s="1"/>
  <c r="O30" i="12" s="1"/>
  <c r="P30" i="12" s="1"/>
  <c r="M29" i="12"/>
  <c r="N29" i="12" s="1"/>
  <c r="O29" i="12" s="1"/>
  <c r="P29" i="12" s="1"/>
  <c r="M28" i="12"/>
  <c r="N28" i="12" s="1"/>
  <c r="O28" i="12" s="1"/>
  <c r="P28" i="12" s="1"/>
  <c r="M27" i="12"/>
  <c r="N27" i="12" s="1"/>
  <c r="O27" i="12" s="1"/>
  <c r="P27" i="12" s="1"/>
  <c r="M26" i="12"/>
  <c r="N26" i="12" s="1"/>
  <c r="O26" i="12" s="1"/>
  <c r="P26" i="12" s="1"/>
  <c r="M25" i="12"/>
  <c r="N25" i="12" s="1"/>
  <c r="O25" i="12" s="1"/>
  <c r="P25" i="12" s="1"/>
  <c r="M24" i="12"/>
  <c r="N24" i="12" s="1"/>
  <c r="O24" i="12" s="1"/>
  <c r="P24" i="12" s="1"/>
  <c r="M23" i="12"/>
  <c r="N23" i="12" s="1"/>
  <c r="O23" i="12" s="1"/>
  <c r="P23" i="12" s="1"/>
  <c r="M22" i="12"/>
  <c r="N22" i="12" s="1"/>
  <c r="O22" i="12" s="1"/>
  <c r="P22" i="12" s="1"/>
  <c r="M21" i="12"/>
  <c r="N21" i="12" s="1"/>
  <c r="O21" i="12" s="1"/>
  <c r="P21" i="12" s="1"/>
  <c r="M20" i="12"/>
  <c r="N20" i="12" s="1"/>
  <c r="O20" i="12" s="1"/>
  <c r="P20" i="12" s="1"/>
  <c r="M19" i="12"/>
  <c r="N19" i="12" s="1"/>
  <c r="O19" i="12" s="1"/>
  <c r="P19" i="12" s="1"/>
  <c r="M18" i="12"/>
  <c r="N18" i="12" s="1"/>
  <c r="O18" i="12" s="1"/>
  <c r="P18" i="12" s="1"/>
  <c r="N17" i="12"/>
  <c r="O17" i="12" s="1"/>
  <c r="P17" i="12" s="1"/>
  <c r="M17" i="12"/>
  <c r="M16" i="12"/>
  <c r="N16" i="12" s="1"/>
  <c r="O16" i="12" s="1"/>
  <c r="P16" i="12" s="1"/>
  <c r="M15" i="12"/>
  <c r="N15" i="12" s="1"/>
  <c r="O15" i="12" s="1"/>
  <c r="P15" i="12" s="1"/>
  <c r="M14" i="12"/>
  <c r="N14" i="12" s="1"/>
  <c r="O14" i="12" s="1"/>
  <c r="P14" i="12" s="1"/>
  <c r="M13" i="12"/>
  <c r="N13" i="12" s="1"/>
  <c r="O13" i="12" s="1"/>
  <c r="P13" i="12" s="1"/>
  <c r="M12" i="12"/>
  <c r="N12" i="12" s="1"/>
  <c r="O12" i="12" s="1"/>
  <c r="P12" i="12" s="1"/>
  <c r="M11" i="12"/>
  <c r="N11" i="12" s="1"/>
  <c r="O11" i="12" s="1"/>
  <c r="P11" i="12" s="1"/>
  <c r="N10" i="12"/>
  <c r="O10" i="12" s="1"/>
  <c r="P10" i="12" s="1"/>
  <c r="M10" i="12"/>
  <c r="M9" i="12"/>
  <c r="N9" i="12" s="1"/>
  <c r="O9" i="12" s="1"/>
  <c r="P9" i="12" s="1"/>
  <c r="N8" i="12"/>
  <c r="O8" i="12" s="1"/>
  <c r="P8" i="12" s="1"/>
  <c r="M8" i="12"/>
  <c r="M7" i="12"/>
  <c r="N7" i="12" s="1"/>
  <c r="O7" i="12" s="1"/>
  <c r="P7" i="12" s="1"/>
  <c r="M6" i="12"/>
  <c r="N6" i="12" s="1"/>
  <c r="O6" i="12" s="1"/>
  <c r="P6" i="12" s="1"/>
  <c r="M5" i="12"/>
  <c r="N5" i="12" s="1"/>
  <c r="O5" i="12" s="1"/>
  <c r="P5" i="12" s="1"/>
  <c r="M4" i="12"/>
  <c r="N4" i="12" s="1"/>
  <c r="O4" i="12" s="1"/>
  <c r="P4" i="12" s="1"/>
  <c r="M3" i="12"/>
  <c r="N3" i="12" s="1"/>
  <c r="O3" i="12" s="1"/>
  <c r="P3" i="12" s="1"/>
  <c r="N29" i="11"/>
  <c r="O29" i="11" s="1"/>
  <c r="P29" i="11" s="1"/>
  <c r="Q29" i="11" s="1"/>
  <c r="N28" i="11"/>
  <c r="O28" i="11" s="1"/>
  <c r="P28" i="11" s="1"/>
  <c r="Q28" i="11" s="1"/>
  <c r="N27" i="11"/>
  <c r="O27" i="11" s="1"/>
  <c r="P27" i="11" s="1"/>
  <c r="Q27" i="11" s="1"/>
  <c r="N26" i="11"/>
  <c r="O26" i="11" s="1"/>
  <c r="P26" i="11" s="1"/>
  <c r="Q26" i="11" s="1"/>
  <c r="N25" i="11"/>
  <c r="O25" i="11" s="1"/>
  <c r="P25" i="11" s="1"/>
  <c r="Q25" i="11" s="1"/>
  <c r="N24" i="11"/>
  <c r="O24" i="11" s="1"/>
  <c r="P24" i="11" s="1"/>
  <c r="Q24" i="11" s="1"/>
  <c r="O23" i="11"/>
  <c r="P23" i="11" s="1"/>
  <c r="Q23" i="11" s="1"/>
  <c r="N23" i="11"/>
  <c r="N22" i="11"/>
  <c r="O22" i="11" s="1"/>
  <c r="P22" i="11" s="1"/>
  <c r="Q22" i="11" s="1"/>
  <c r="N21" i="11"/>
  <c r="O21" i="11" s="1"/>
  <c r="P21" i="11" s="1"/>
  <c r="Q21" i="11" s="1"/>
  <c r="N20" i="11"/>
  <c r="O20" i="11" s="1"/>
  <c r="P20" i="11" s="1"/>
  <c r="Q20" i="11" s="1"/>
  <c r="N19" i="11"/>
  <c r="O19" i="11" s="1"/>
  <c r="P19" i="11" s="1"/>
  <c r="Q19" i="11" s="1"/>
  <c r="N18" i="11"/>
  <c r="O18" i="11" s="1"/>
  <c r="P18" i="11" s="1"/>
  <c r="Q18" i="11" s="1"/>
  <c r="N17" i="11"/>
  <c r="O17" i="11" s="1"/>
  <c r="P17" i="11" s="1"/>
  <c r="Q17" i="11" s="1"/>
  <c r="N16" i="11"/>
  <c r="O16" i="11" s="1"/>
  <c r="P16" i="11" s="1"/>
  <c r="Q16" i="11" s="1"/>
  <c r="N15" i="11"/>
  <c r="O15" i="11" s="1"/>
  <c r="P15" i="11" s="1"/>
  <c r="Q15" i="11" s="1"/>
  <c r="O14" i="11"/>
  <c r="P14" i="11" s="1"/>
  <c r="Q14" i="11" s="1"/>
  <c r="N14" i="11"/>
  <c r="N13" i="11"/>
  <c r="O13" i="11" s="1"/>
  <c r="P13" i="11" s="1"/>
  <c r="Q13" i="11" s="1"/>
  <c r="N12" i="11"/>
  <c r="O12" i="11" s="1"/>
  <c r="P12" i="11" s="1"/>
  <c r="Q12" i="11" s="1"/>
  <c r="N11" i="11"/>
  <c r="O11" i="11" s="1"/>
  <c r="P11" i="11" s="1"/>
  <c r="Q11" i="11" s="1"/>
  <c r="N10" i="11"/>
  <c r="O10" i="11" s="1"/>
  <c r="P10" i="11" s="1"/>
  <c r="Q10" i="11" s="1"/>
  <c r="N9" i="11"/>
  <c r="O9" i="11" s="1"/>
  <c r="P9" i="11" s="1"/>
  <c r="Q9" i="11" s="1"/>
  <c r="N8" i="11"/>
  <c r="O8" i="11" s="1"/>
  <c r="P8" i="11" s="1"/>
  <c r="Q8" i="11" s="1"/>
  <c r="N7" i="11"/>
  <c r="O7" i="11" s="1"/>
  <c r="P7" i="11" s="1"/>
  <c r="Q7" i="11" s="1"/>
  <c r="N6" i="11"/>
  <c r="O6" i="11" s="1"/>
  <c r="P6" i="11" s="1"/>
  <c r="Q6" i="11" s="1"/>
  <c r="N5" i="11"/>
  <c r="O5" i="11" s="1"/>
  <c r="P5" i="11" s="1"/>
  <c r="Q5" i="11" s="1"/>
  <c r="N4" i="11"/>
  <c r="O4" i="11" s="1"/>
  <c r="P4" i="11" s="1"/>
  <c r="Q4" i="11" s="1"/>
  <c r="O3" i="11"/>
  <c r="P3" i="11" s="1"/>
  <c r="Q3" i="11" s="1"/>
  <c r="N3" i="11"/>
  <c r="N222" i="10"/>
  <c r="O222" i="10" s="1"/>
  <c r="P222" i="10" s="1"/>
  <c r="Q222" i="10" s="1"/>
  <c r="N221" i="10"/>
  <c r="O221" i="10" s="1"/>
  <c r="P221" i="10" s="1"/>
  <c r="Q221" i="10" s="1"/>
  <c r="N220" i="10"/>
  <c r="O220" i="10" s="1"/>
  <c r="P220" i="10" s="1"/>
  <c r="Q220" i="10" s="1"/>
  <c r="N219" i="10"/>
  <c r="O219" i="10" s="1"/>
  <c r="P219" i="10" s="1"/>
  <c r="Q219" i="10" s="1"/>
  <c r="N218" i="10"/>
  <c r="O218" i="10" s="1"/>
  <c r="P218" i="10" s="1"/>
  <c r="Q218" i="10" s="1"/>
  <c r="N217" i="10"/>
  <c r="O217" i="10" s="1"/>
  <c r="P217" i="10" s="1"/>
  <c r="Q217" i="10" s="1"/>
  <c r="N216" i="10"/>
  <c r="O216" i="10" s="1"/>
  <c r="P216" i="10" s="1"/>
  <c r="Q216" i="10" s="1"/>
  <c r="O215" i="10"/>
  <c r="P215" i="10" s="1"/>
  <c r="Q215" i="10" s="1"/>
  <c r="N215" i="10"/>
  <c r="N214" i="10"/>
  <c r="O214" i="10" s="1"/>
  <c r="P214" i="10" s="1"/>
  <c r="Q214" i="10" s="1"/>
  <c r="N213" i="10"/>
  <c r="O213" i="10" s="1"/>
  <c r="P213" i="10" s="1"/>
  <c r="Q213" i="10" s="1"/>
  <c r="N212" i="10"/>
  <c r="O212" i="10" s="1"/>
  <c r="P212" i="10" s="1"/>
  <c r="Q212" i="10" s="1"/>
  <c r="N211" i="10"/>
  <c r="O211" i="10" s="1"/>
  <c r="P211" i="10" s="1"/>
  <c r="Q211" i="10" s="1"/>
  <c r="N210" i="10"/>
  <c r="O210" i="10" s="1"/>
  <c r="P210" i="10" s="1"/>
  <c r="Q210" i="10" s="1"/>
  <c r="N209" i="10"/>
  <c r="O209" i="10" s="1"/>
  <c r="P209" i="10" s="1"/>
  <c r="Q209" i="10" s="1"/>
  <c r="N208" i="10"/>
  <c r="O208" i="10" s="1"/>
  <c r="P208" i="10" s="1"/>
  <c r="Q208" i="10" s="1"/>
  <c r="N207" i="10"/>
  <c r="O207" i="10" s="1"/>
  <c r="P207" i="10" s="1"/>
  <c r="Q207" i="10" s="1"/>
  <c r="P206" i="10"/>
  <c r="Q206" i="10" s="1"/>
  <c r="N206" i="10"/>
  <c r="O206" i="10" s="1"/>
  <c r="N205" i="10"/>
  <c r="O205" i="10" s="1"/>
  <c r="P205" i="10" s="1"/>
  <c r="Q205" i="10" s="1"/>
  <c r="N204" i="10"/>
  <c r="O204" i="10" s="1"/>
  <c r="P204" i="10" s="1"/>
  <c r="Q204" i="10" s="1"/>
  <c r="N203" i="10"/>
  <c r="O203" i="10" s="1"/>
  <c r="P203" i="10" s="1"/>
  <c r="Q203" i="10" s="1"/>
  <c r="N202" i="10"/>
  <c r="O202" i="10" s="1"/>
  <c r="P202" i="10" s="1"/>
  <c r="Q202" i="10" s="1"/>
  <c r="N201" i="10"/>
  <c r="O201" i="10" s="1"/>
  <c r="P201" i="10" s="1"/>
  <c r="Q201" i="10" s="1"/>
  <c r="N200" i="10"/>
  <c r="O200" i="10" s="1"/>
  <c r="P200" i="10" s="1"/>
  <c r="Q200" i="10" s="1"/>
  <c r="N199" i="10"/>
  <c r="O199" i="10" s="1"/>
  <c r="P199" i="10" s="1"/>
  <c r="Q199" i="10" s="1"/>
  <c r="N198" i="10"/>
  <c r="O198" i="10" s="1"/>
  <c r="P198" i="10" s="1"/>
  <c r="Q198" i="10" s="1"/>
  <c r="N197" i="10"/>
  <c r="O197" i="10" s="1"/>
  <c r="P197" i="10" s="1"/>
  <c r="Q197" i="10" s="1"/>
  <c r="N196" i="10"/>
  <c r="O196" i="10" s="1"/>
  <c r="P196" i="10" s="1"/>
  <c r="Q196" i="10" s="1"/>
  <c r="N195" i="10"/>
  <c r="O195" i="10" s="1"/>
  <c r="P195" i="10" s="1"/>
  <c r="Q195" i="10" s="1"/>
  <c r="N194" i="10"/>
  <c r="O194" i="10" s="1"/>
  <c r="P194" i="10" s="1"/>
  <c r="Q194" i="10" s="1"/>
  <c r="N193" i="10"/>
  <c r="O193" i="10" s="1"/>
  <c r="P193" i="10" s="1"/>
  <c r="Q193" i="10" s="1"/>
  <c r="N192" i="10"/>
  <c r="O192" i="10" s="1"/>
  <c r="P192" i="10" s="1"/>
  <c r="Q192" i="10" s="1"/>
  <c r="N191" i="10"/>
  <c r="O191" i="10" s="1"/>
  <c r="P191" i="10" s="1"/>
  <c r="Q191" i="10" s="1"/>
  <c r="N190" i="10"/>
  <c r="O190" i="10" s="1"/>
  <c r="P190" i="10" s="1"/>
  <c r="Q190" i="10" s="1"/>
  <c r="N189" i="10"/>
  <c r="O189" i="10" s="1"/>
  <c r="P189" i="10" s="1"/>
  <c r="Q189" i="10" s="1"/>
  <c r="N188" i="10"/>
  <c r="O188" i="10" s="1"/>
  <c r="P188" i="10" s="1"/>
  <c r="Q188" i="10" s="1"/>
  <c r="N187" i="10"/>
  <c r="O187" i="10" s="1"/>
  <c r="P187" i="10" s="1"/>
  <c r="Q187" i="10" s="1"/>
  <c r="N186" i="10"/>
  <c r="O186" i="10" s="1"/>
  <c r="P186" i="10" s="1"/>
  <c r="Q186" i="10" s="1"/>
  <c r="N185" i="10"/>
  <c r="O185" i="10" s="1"/>
  <c r="P185" i="10" s="1"/>
  <c r="Q185" i="10" s="1"/>
  <c r="N184" i="10"/>
  <c r="O184" i="10" s="1"/>
  <c r="P184" i="10" s="1"/>
  <c r="Q184" i="10" s="1"/>
  <c r="N183" i="10"/>
  <c r="O183" i="10" s="1"/>
  <c r="P183" i="10" s="1"/>
  <c r="Q183" i="10" s="1"/>
  <c r="N182" i="10"/>
  <c r="O182" i="10" s="1"/>
  <c r="P182" i="10" s="1"/>
  <c r="Q182" i="10" s="1"/>
  <c r="N181" i="10"/>
  <c r="O181" i="10" s="1"/>
  <c r="P181" i="10" s="1"/>
  <c r="Q181" i="10" s="1"/>
  <c r="N180" i="10"/>
  <c r="O180" i="10" s="1"/>
  <c r="P180" i="10" s="1"/>
  <c r="Q180" i="10" s="1"/>
  <c r="N179" i="10"/>
  <c r="O179" i="10" s="1"/>
  <c r="P179" i="10" s="1"/>
  <c r="Q179" i="10" s="1"/>
  <c r="N178" i="10"/>
  <c r="O178" i="10" s="1"/>
  <c r="P178" i="10" s="1"/>
  <c r="Q178" i="10" s="1"/>
  <c r="N177" i="10"/>
  <c r="O177" i="10" s="1"/>
  <c r="P177" i="10" s="1"/>
  <c r="Q177" i="10" s="1"/>
  <c r="N176" i="10"/>
  <c r="O176" i="10" s="1"/>
  <c r="P176" i="10" s="1"/>
  <c r="Q176" i="10" s="1"/>
  <c r="N175" i="10"/>
  <c r="O175" i="10" s="1"/>
  <c r="P175" i="10" s="1"/>
  <c r="Q175" i="10" s="1"/>
  <c r="N174" i="10"/>
  <c r="O174" i="10" s="1"/>
  <c r="P174" i="10" s="1"/>
  <c r="Q174" i="10" s="1"/>
  <c r="N173" i="10"/>
  <c r="O173" i="10" s="1"/>
  <c r="P173" i="10" s="1"/>
  <c r="Q173" i="10" s="1"/>
  <c r="N172" i="10"/>
  <c r="O172" i="10" s="1"/>
  <c r="P172" i="10" s="1"/>
  <c r="Q172" i="10" s="1"/>
  <c r="N171" i="10"/>
  <c r="O171" i="10" s="1"/>
  <c r="P171" i="10" s="1"/>
  <c r="Q171" i="10" s="1"/>
  <c r="N170" i="10"/>
  <c r="O170" i="10" s="1"/>
  <c r="P170" i="10" s="1"/>
  <c r="Q170" i="10" s="1"/>
  <c r="N169" i="10"/>
  <c r="O169" i="10" s="1"/>
  <c r="P169" i="10" s="1"/>
  <c r="Q169" i="10" s="1"/>
  <c r="N168" i="10"/>
  <c r="O168" i="10" s="1"/>
  <c r="P168" i="10" s="1"/>
  <c r="Q168" i="10" s="1"/>
  <c r="N167" i="10"/>
  <c r="O167" i="10" s="1"/>
  <c r="P167" i="10" s="1"/>
  <c r="Q167" i="10" s="1"/>
  <c r="N166" i="10"/>
  <c r="O166" i="10" s="1"/>
  <c r="P166" i="10" s="1"/>
  <c r="Q166" i="10" s="1"/>
  <c r="N165" i="10"/>
  <c r="O165" i="10" s="1"/>
  <c r="P165" i="10" s="1"/>
  <c r="Q165" i="10" s="1"/>
  <c r="N164" i="10"/>
  <c r="O164" i="10" s="1"/>
  <c r="P164" i="10" s="1"/>
  <c r="Q164" i="10" s="1"/>
  <c r="N163" i="10"/>
  <c r="O163" i="10" s="1"/>
  <c r="P163" i="10" s="1"/>
  <c r="Q163" i="10" s="1"/>
  <c r="N162" i="10"/>
  <c r="O162" i="10" s="1"/>
  <c r="P162" i="10" s="1"/>
  <c r="Q162" i="10" s="1"/>
  <c r="N161" i="10"/>
  <c r="O161" i="10" s="1"/>
  <c r="P161" i="10" s="1"/>
  <c r="Q161" i="10" s="1"/>
  <c r="N160" i="10"/>
  <c r="O160" i="10" s="1"/>
  <c r="P160" i="10" s="1"/>
  <c r="Q160" i="10" s="1"/>
  <c r="N159" i="10"/>
  <c r="O159" i="10" s="1"/>
  <c r="P159" i="10" s="1"/>
  <c r="Q159" i="10" s="1"/>
  <c r="N158" i="10"/>
  <c r="O158" i="10" s="1"/>
  <c r="P158" i="10" s="1"/>
  <c r="Q158" i="10" s="1"/>
  <c r="N157" i="10"/>
  <c r="O157" i="10" s="1"/>
  <c r="P157" i="10" s="1"/>
  <c r="Q157" i="10" s="1"/>
  <c r="N156" i="10"/>
  <c r="O156" i="10" s="1"/>
  <c r="P156" i="10" s="1"/>
  <c r="Q156" i="10" s="1"/>
  <c r="N155" i="10"/>
  <c r="O155" i="10" s="1"/>
  <c r="P155" i="10" s="1"/>
  <c r="Q155" i="10" s="1"/>
  <c r="N154" i="10"/>
  <c r="O154" i="10" s="1"/>
  <c r="P154" i="10" s="1"/>
  <c r="Q154" i="10" s="1"/>
  <c r="N153" i="10"/>
  <c r="O153" i="10" s="1"/>
  <c r="P153" i="10" s="1"/>
  <c r="Q153" i="10" s="1"/>
  <c r="N152" i="10"/>
  <c r="O152" i="10" s="1"/>
  <c r="P152" i="10" s="1"/>
  <c r="Q152" i="10" s="1"/>
  <c r="N151" i="10"/>
  <c r="O151" i="10" s="1"/>
  <c r="P151" i="10" s="1"/>
  <c r="Q151" i="10" s="1"/>
  <c r="N150" i="10"/>
  <c r="O150" i="10" s="1"/>
  <c r="P150" i="10" s="1"/>
  <c r="Q150" i="10" s="1"/>
  <c r="N149" i="10"/>
  <c r="O149" i="10" s="1"/>
  <c r="P149" i="10" s="1"/>
  <c r="Q149" i="10" s="1"/>
  <c r="N148" i="10"/>
  <c r="O148" i="10" s="1"/>
  <c r="P148" i="10" s="1"/>
  <c r="Q148" i="10" s="1"/>
  <c r="N147" i="10"/>
  <c r="O147" i="10" s="1"/>
  <c r="P147" i="10" s="1"/>
  <c r="Q147" i="10" s="1"/>
  <c r="N146" i="10"/>
  <c r="O146" i="10" s="1"/>
  <c r="P146" i="10" s="1"/>
  <c r="Q146" i="10" s="1"/>
  <c r="N145" i="10"/>
  <c r="O145" i="10" s="1"/>
  <c r="P145" i="10" s="1"/>
  <c r="Q145" i="10" s="1"/>
  <c r="N144" i="10"/>
  <c r="O144" i="10" s="1"/>
  <c r="P144" i="10" s="1"/>
  <c r="Q144" i="10" s="1"/>
  <c r="N143" i="10"/>
  <c r="O143" i="10" s="1"/>
  <c r="P143" i="10" s="1"/>
  <c r="Q143" i="10" s="1"/>
  <c r="N142" i="10"/>
  <c r="O142" i="10" s="1"/>
  <c r="P142" i="10" s="1"/>
  <c r="Q142" i="10" s="1"/>
  <c r="N141" i="10"/>
  <c r="O141" i="10" s="1"/>
  <c r="P141" i="10" s="1"/>
  <c r="Q141" i="10" s="1"/>
  <c r="N140" i="10"/>
  <c r="O140" i="10" s="1"/>
  <c r="P140" i="10" s="1"/>
  <c r="Q140" i="10" s="1"/>
  <c r="N139" i="10"/>
  <c r="O139" i="10" s="1"/>
  <c r="P139" i="10" s="1"/>
  <c r="Q139" i="10" s="1"/>
  <c r="N138" i="10"/>
  <c r="O138" i="10" s="1"/>
  <c r="P138" i="10" s="1"/>
  <c r="Q138" i="10" s="1"/>
  <c r="N137" i="10"/>
  <c r="O137" i="10" s="1"/>
  <c r="P137" i="10" s="1"/>
  <c r="Q137" i="10" s="1"/>
  <c r="N136" i="10"/>
  <c r="O136" i="10" s="1"/>
  <c r="P136" i="10" s="1"/>
  <c r="Q136" i="10" s="1"/>
  <c r="N135" i="10"/>
  <c r="O135" i="10" s="1"/>
  <c r="P135" i="10" s="1"/>
  <c r="Q135" i="10" s="1"/>
  <c r="N134" i="10"/>
  <c r="O134" i="10" s="1"/>
  <c r="P134" i="10" s="1"/>
  <c r="Q134" i="10" s="1"/>
  <c r="N133" i="10"/>
  <c r="O133" i="10" s="1"/>
  <c r="P133" i="10" s="1"/>
  <c r="Q133" i="10" s="1"/>
  <c r="N132" i="10"/>
  <c r="O132" i="10" s="1"/>
  <c r="P132" i="10" s="1"/>
  <c r="Q132" i="10" s="1"/>
  <c r="N131" i="10"/>
  <c r="O131" i="10" s="1"/>
  <c r="P131" i="10" s="1"/>
  <c r="Q131" i="10" s="1"/>
  <c r="N130" i="10"/>
  <c r="O130" i="10" s="1"/>
  <c r="P130" i="10" s="1"/>
  <c r="Q130" i="10" s="1"/>
  <c r="N129" i="10"/>
  <c r="O129" i="10" s="1"/>
  <c r="P129" i="10" s="1"/>
  <c r="Q129" i="10" s="1"/>
  <c r="N128" i="10"/>
  <c r="O128" i="10" s="1"/>
  <c r="P128" i="10" s="1"/>
  <c r="Q128" i="10" s="1"/>
  <c r="N127" i="10"/>
  <c r="O127" i="10" s="1"/>
  <c r="P127" i="10" s="1"/>
  <c r="Q127" i="10" s="1"/>
  <c r="N126" i="10"/>
  <c r="O126" i="10" s="1"/>
  <c r="P126" i="10" s="1"/>
  <c r="Q126" i="10" s="1"/>
  <c r="N125" i="10"/>
  <c r="O125" i="10" s="1"/>
  <c r="P125" i="10" s="1"/>
  <c r="Q125" i="10" s="1"/>
  <c r="N124" i="10"/>
  <c r="O124" i="10" s="1"/>
  <c r="P124" i="10" s="1"/>
  <c r="Q124" i="10" s="1"/>
  <c r="N123" i="10"/>
  <c r="O123" i="10" s="1"/>
  <c r="P123" i="10" s="1"/>
  <c r="Q123" i="10" s="1"/>
  <c r="N122" i="10"/>
  <c r="O122" i="10" s="1"/>
  <c r="P122" i="10" s="1"/>
  <c r="Q122" i="10" s="1"/>
  <c r="N121" i="10"/>
  <c r="O121" i="10" s="1"/>
  <c r="P121" i="10" s="1"/>
  <c r="Q121" i="10" s="1"/>
  <c r="N120" i="10"/>
  <c r="O120" i="10" s="1"/>
  <c r="P120" i="10" s="1"/>
  <c r="Q120" i="10" s="1"/>
  <c r="N119" i="10"/>
  <c r="O119" i="10" s="1"/>
  <c r="P119" i="10" s="1"/>
  <c r="Q119" i="10" s="1"/>
  <c r="N118" i="10"/>
  <c r="O118" i="10" s="1"/>
  <c r="P118" i="10" s="1"/>
  <c r="Q118" i="10" s="1"/>
  <c r="N117" i="10"/>
  <c r="O117" i="10" s="1"/>
  <c r="P117" i="10" s="1"/>
  <c r="Q117" i="10" s="1"/>
  <c r="N116" i="10"/>
  <c r="O116" i="10" s="1"/>
  <c r="P116" i="10" s="1"/>
  <c r="Q116" i="10" s="1"/>
  <c r="N115" i="10"/>
  <c r="O115" i="10" s="1"/>
  <c r="P115" i="10" s="1"/>
  <c r="Q115" i="10" s="1"/>
  <c r="N114" i="10"/>
  <c r="O114" i="10" s="1"/>
  <c r="P114" i="10" s="1"/>
  <c r="Q114" i="10" s="1"/>
  <c r="N113" i="10"/>
  <c r="O113" i="10" s="1"/>
  <c r="P113" i="10" s="1"/>
  <c r="Q113" i="10" s="1"/>
  <c r="N112" i="10"/>
  <c r="O112" i="10" s="1"/>
  <c r="P112" i="10" s="1"/>
  <c r="Q112" i="10" s="1"/>
  <c r="N111" i="10"/>
  <c r="O111" i="10" s="1"/>
  <c r="P111" i="10" s="1"/>
  <c r="Q111" i="10" s="1"/>
  <c r="N110" i="10"/>
  <c r="O110" i="10" s="1"/>
  <c r="P110" i="10" s="1"/>
  <c r="Q110" i="10" s="1"/>
  <c r="N109" i="10"/>
  <c r="O109" i="10" s="1"/>
  <c r="P109" i="10" s="1"/>
  <c r="Q109" i="10" s="1"/>
  <c r="N108" i="10"/>
  <c r="O108" i="10" s="1"/>
  <c r="P108" i="10" s="1"/>
  <c r="Q108" i="10" s="1"/>
  <c r="N107" i="10"/>
  <c r="O107" i="10" s="1"/>
  <c r="P107" i="10" s="1"/>
  <c r="Q107" i="10" s="1"/>
  <c r="N106" i="10"/>
  <c r="O106" i="10" s="1"/>
  <c r="P106" i="10" s="1"/>
  <c r="Q106" i="10" s="1"/>
  <c r="N105" i="10"/>
  <c r="O105" i="10" s="1"/>
  <c r="P105" i="10" s="1"/>
  <c r="Q105" i="10" s="1"/>
  <c r="N104" i="10"/>
  <c r="O104" i="10" s="1"/>
  <c r="P104" i="10" s="1"/>
  <c r="Q104" i="10" s="1"/>
  <c r="O103" i="10"/>
  <c r="P103" i="10" s="1"/>
  <c r="Q103" i="10" s="1"/>
  <c r="N103" i="10"/>
  <c r="N102" i="10"/>
  <c r="O102" i="10" s="1"/>
  <c r="P102" i="10" s="1"/>
  <c r="Q102" i="10" s="1"/>
  <c r="N101" i="10"/>
  <c r="O101" i="10" s="1"/>
  <c r="P101" i="10" s="1"/>
  <c r="Q101" i="10" s="1"/>
  <c r="N100" i="10"/>
  <c r="O100" i="10" s="1"/>
  <c r="P100" i="10" s="1"/>
  <c r="Q100" i="10" s="1"/>
  <c r="N99" i="10"/>
  <c r="O99" i="10" s="1"/>
  <c r="P99" i="10" s="1"/>
  <c r="Q99" i="10" s="1"/>
  <c r="N98" i="10"/>
  <c r="O98" i="10" s="1"/>
  <c r="P98" i="10" s="1"/>
  <c r="Q98" i="10" s="1"/>
  <c r="N97" i="10"/>
  <c r="O97" i="10" s="1"/>
  <c r="P97" i="10" s="1"/>
  <c r="Q97" i="10" s="1"/>
  <c r="N96" i="10"/>
  <c r="O96" i="10" s="1"/>
  <c r="P96" i="10" s="1"/>
  <c r="Q96" i="10" s="1"/>
  <c r="O95" i="10"/>
  <c r="P95" i="10" s="1"/>
  <c r="Q95" i="10" s="1"/>
  <c r="N95" i="10"/>
  <c r="N94" i="10"/>
  <c r="O94" i="10" s="1"/>
  <c r="P94" i="10" s="1"/>
  <c r="Q94" i="10" s="1"/>
  <c r="N93" i="10"/>
  <c r="O93" i="10" s="1"/>
  <c r="P93" i="10" s="1"/>
  <c r="Q93" i="10" s="1"/>
  <c r="N92" i="10"/>
  <c r="O92" i="10" s="1"/>
  <c r="P92" i="10" s="1"/>
  <c r="Q92" i="10" s="1"/>
  <c r="N91" i="10"/>
  <c r="O91" i="10" s="1"/>
  <c r="P91" i="10" s="1"/>
  <c r="Q91" i="10" s="1"/>
  <c r="N90" i="10"/>
  <c r="O90" i="10" s="1"/>
  <c r="P90" i="10" s="1"/>
  <c r="Q90" i="10" s="1"/>
  <c r="N89" i="10"/>
  <c r="O89" i="10" s="1"/>
  <c r="P89" i="10" s="1"/>
  <c r="Q89" i="10" s="1"/>
  <c r="N88" i="10"/>
  <c r="O88" i="10" s="1"/>
  <c r="P88" i="10" s="1"/>
  <c r="Q88" i="10" s="1"/>
  <c r="N87" i="10"/>
  <c r="O87" i="10" s="1"/>
  <c r="P87" i="10" s="1"/>
  <c r="Q87" i="10" s="1"/>
  <c r="N86" i="10"/>
  <c r="O86" i="10" s="1"/>
  <c r="P86" i="10" s="1"/>
  <c r="Q86" i="10" s="1"/>
  <c r="N85" i="10"/>
  <c r="O85" i="10" s="1"/>
  <c r="P85" i="10" s="1"/>
  <c r="Q85" i="10" s="1"/>
  <c r="N84" i="10"/>
  <c r="O84" i="10" s="1"/>
  <c r="P84" i="10" s="1"/>
  <c r="Q84" i="10" s="1"/>
  <c r="N83" i="10"/>
  <c r="O83" i="10" s="1"/>
  <c r="P83" i="10" s="1"/>
  <c r="Q83" i="10" s="1"/>
  <c r="N82" i="10"/>
  <c r="O82" i="10" s="1"/>
  <c r="P82" i="10" s="1"/>
  <c r="Q82" i="10" s="1"/>
  <c r="O81" i="10"/>
  <c r="P81" i="10" s="1"/>
  <c r="Q81" i="10" s="1"/>
  <c r="N81" i="10"/>
  <c r="N80" i="10"/>
  <c r="O80" i="10" s="1"/>
  <c r="P80" i="10" s="1"/>
  <c r="Q80" i="10" s="1"/>
  <c r="O79" i="10"/>
  <c r="P79" i="10" s="1"/>
  <c r="Q79" i="10" s="1"/>
  <c r="N79" i="10"/>
  <c r="N78" i="10"/>
  <c r="O78" i="10" s="1"/>
  <c r="P78" i="10" s="1"/>
  <c r="Q78" i="10" s="1"/>
  <c r="N77" i="10"/>
  <c r="O77" i="10" s="1"/>
  <c r="P77" i="10" s="1"/>
  <c r="Q77" i="10" s="1"/>
  <c r="N76" i="10"/>
  <c r="O76" i="10" s="1"/>
  <c r="P76" i="10" s="1"/>
  <c r="Q76" i="10" s="1"/>
  <c r="N75" i="10"/>
  <c r="O75" i="10" s="1"/>
  <c r="P75" i="10" s="1"/>
  <c r="Q75" i="10" s="1"/>
  <c r="N74" i="10"/>
  <c r="O74" i="10" s="1"/>
  <c r="P74" i="10" s="1"/>
  <c r="Q74" i="10" s="1"/>
  <c r="N73" i="10"/>
  <c r="O73" i="10" s="1"/>
  <c r="P73" i="10" s="1"/>
  <c r="Q73" i="10" s="1"/>
  <c r="N72" i="10"/>
  <c r="O72" i="10" s="1"/>
  <c r="P72" i="10" s="1"/>
  <c r="Q72" i="10" s="1"/>
  <c r="N71" i="10"/>
  <c r="O71" i="10" s="1"/>
  <c r="P71" i="10" s="1"/>
  <c r="Q71" i="10" s="1"/>
  <c r="N70" i="10"/>
  <c r="O70" i="10" s="1"/>
  <c r="P70" i="10" s="1"/>
  <c r="Q70" i="10" s="1"/>
  <c r="N69" i="10"/>
  <c r="O69" i="10" s="1"/>
  <c r="P69" i="10" s="1"/>
  <c r="Q69" i="10" s="1"/>
  <c r="N68" i="10"/>
  <c r="O68" i="10" s="1"/>
  <c r="P68" i="10" s="1"/>
  <c r="Q68" i="10" s="1"/>
  <c r="N67" i="10"/>
  <c r="O67" i="10" s="1"/>
  <c r="P67" i="10" s="1"/>
  <c r="Q67" i="10" s="1"/>
  <c r="N66" i="10"/>
  <c r="O66" i="10" s="1"/>
  <c r="P66" i="10" s="1"/>
  <c r="Q66" i="10" s="1"/>
  <c r="N65" i="10"/>
  <c r="O65" i="10" s="1"/>
  <c r="P65" i="10" s="1"/>
  <c r="Q65" i="10" s="1"/>
  <c r="N64" i="10"/>
  <c r="O64" i="10" s="1"/>
  <c r="P64" i="10" s="1"/>
  <c r="Q64" i="10" s="1"/>
  <c r="N63" i="10"/>
  <c r="O63" i="10" s="1"/>
  <c r="P63" i="10" s="1"/>
  <c r="Q63" i="10" s="1"/>
  <c r="N62" i="10"/>
  <c r="O62" i="10" s="1"/>
  <c r="P62" i="10" s="1"/>
  <c r="Q62" i="10" s="1"/>
  <c r="N61" i="10"/>
  <c r="O61" i="10" s="1"/>
  <c r="P61" i="10" s="1"/>
  <c r="Q61" i="10" s="1"/>
  <c r="N60" i="10"/>
  <c r="O60" i="10" s="1"/>
  <c r="P60" i="10" s="1"/>
  <c r="Q60" i="10" s="1"/>
  <c r="N59" i="10"/>
  <c r="O59" i="10" s="1"/>
  <c r="P59" i="10" s="1"/>
  <c r="Q59" i="10" s="1"/>
  <c r="N58" i="10"/>
  <c r="O58" i="10" s="1"/>
  <c r="P58" i="10" s="1"/>
  <c r="Q58" i="10" s="1"/>
  <c r="O57" i="10"/>
  <c r="P57" i="10" s="1"/>
  <c r="Q57" i="10" s="1"/>
  <c r="N57" i="10"/>
  <c r="N56" i="10"/>
  <c r="O56" i="10" s="1"/>
  <c r="P56" i="10" s="1"/>
  <c r="Q56" i="10" s="1"/>
  <c r="N55" i="10"/>
  <c r="O55" i="10" s="1"/>
  <c r="P55" i="10" s="1"/>
  <c r="Q55" i="10" s="1"/>
  <c r="N54" i="10"/>
  <c r="O54" i="10" s="1"/>
  <c r="P54" i="10" s="1"/>
  <c r="Q54" i="10" s="1"/>
  <c r="N53" i="10"/>
  <c r="O53" i="10" s="1"/>
  <c r="P53" i="10" s="1"/>
  <c r="Q53" i="10" s="1"/>
  <c r="N52" i="10"/>
  <c r="O52" i="10" s="1"/>
  <c r="P52" i="10" s="1"/>
  <c r="Q52" i="10" s="1"/>
  <c r="N51" i="10"/>
  <c r="O51" i="10" s="1"/>
  <c r="P51" i="10" s="1"/>
  <c r="Q51" i="10" s="1"/>
  <c r="N50" i="10"/>
  <c r="O50" i="10" s="1"/>
  <c r="P50" i="10" s="1"/>
  <c r="Q50" i="10" s="1"/>
  <c r="N49" i="10"/>
  <c r="O49" i="10" s="1"/>
  <c r="P49" i="10" s="1"/>
  <c r="Q49" i="10" s="1"/>
  <c r="N48" i="10"/>
  <c r="O48" i="10" s="1"/>
  <c r="P48" i="10" s="1"/>
  <c r="Q48" i="10" s="1"/>
  <c r="O47" i="10"/>
  <c r="P47" i="10" s="1"/>
  <c r="Q47" i="10" s="1"/>
  <c r="N47" i="10"/>
  <c r="N46" i="10"/>
  <c r="O46" i="10" s="1"/>
  <c r="P46" i="10" s="1"/>
  <c r="Q46" i="10" s="1"/>
  <c r="N45" i="10"/>
  <c r="O45" i="10" s="1"/>
  <c r="P45" i="10" s="1"/>
  <c r="Q45" i="10" s="1"/>
  <c r="N44" i="10"/>
  <c r="O44" i="10" s="1"/>
  <c r="P44" i="10" s="1"/>
  <c r="Q44" i="10" s="1"/>
  <c r="N43" i="10"/>
  <c r="O43" i="10" s="1"/>
  <c r="P43" i="10" s="1"/>
  <c r="Q43" i="10" s="1"/>
  <c r="N42" i="10"/>
  <c r="O42" i="10" s="1"/>
  <c r="P42" i="10" s="1"/>
  <c r="Q42" i="10" s="1"/>
  <c r="N41" i="10"/>
  <c r="O41" i="10" s="1"/>
  <c r="P41" i="10" s="1"/>
  <c r="Q41" i="10" s="1"/>
  <c r="N40" i="10"/>
  <c r="O40" i="10" s="1"/>
  <c r="P40" i="10" s="1"/>
  <c r="Q40" i="10" s="1"/>
  <c r="N39" i="10"/>
  <c r="O39" i="10" s="1"/>
  <c r="P39" i="10" s="1"/>
  <c r="Q39" i="10" s="1"/>
  <c r="N38" i="10"/>
  <c r="O38" i="10" s="1"/>
  <c r="P38" i="10" s="1"/>
  <c r="Q38" i="10" s="1"/>
  <c r="N37" i="10"/>
  <c r="O37" i="10" s="1"/>
  <c r="P37" i="10" s="1"/>
  <c r="Q37" i="10" s="1"/>
  <c r="N36" i="10"/>
  <c r="O36" i="10" s="1"/>
  <c r="P36" i="10" s="1"/>
  <c r="Q36" i="10" s="1"/>
  <c r="N35" i="10"/>
  <c r="O35" i="10" s="1"/>
  <c r="P35" i="10" s="1"/>
  <c r="Q35" i="10" s="1"/>
  <c r="N34" i="10"/>
  <c r="O34" i="10" s="1"/>
  <c r="P34" i="10" s="1"/>
  <c r="Q34" i="10" s="1"/>
  <c r="N33" i="10"/>
  <c r="O33" i="10" s="1"/>
  <c r="P33" i="10" s="1"/>
  <c r="Q33" i="10" s="1"/>
  <c r="N32" i="10"/>
  <c r="O32" i="10" s="1"/>
  <c r="P32" i="10" s="1"/>
  <c r="Q32" i="10" s="1"/>
  <c r="N31" i="10"/>
  <c r="O31" i="10" s="1"/>
  <c r="P31" i="10" s="1"/>
  <c r="Q31" i="10" s="1"/>
  <c r="N30" i="10"/>
  <c r="O30" i="10" s="1"/>
  <c r="P30" i="10" s="1"/>
  <c r="Q30" i="10" s="1"/>
  <c r="N29" i="10"/>
  <c r="O29" i="10" s="1"/>
  <c r="P29" i="10" s="1"/>
  <c r="Q29" i="10" s="1"/>
  <c r="N28" i="10"/>
  <c r="O28" i="10" s="1"/>
  <c r="P28" i="10" s="1"/>
  <c r="Q28" i="10" s="1"/>
  <c r="N27" i="10"/>
  <c r="O27" i="10" s="1"/>
  <c r="P27" i="10" s="1"/>
  <c r="Q27" i="10" s="1"/>
  <c r="N26" i="10"/>
  <c r="O26" i="10" s="1"/>
  <c r="P26" i="10" s="1"/>
  <c r="Q26" i="10" s="1"/>
  <c r="O25" i="10"/>
  <c r="P25" i="10" s="1"/>
  <c r="Q25" i="10" s="1"/>
  <c r="N25" i="10"/>
  <c r="N24" i="10"/>
  <c r="O24" i="10" s="1"/>
  <c r="P24" i="10" s="1"/>
  <c r="Q24" i="10" s="1"/>
  <c r="N23" i="10"/>
  <c r="O23" i="10" s="1"/>
  <c r="P23" i="10" s="1"/>
  <c r="Q23" i="10" s="1"/>
  <c r="N22" i="10"/>
  <c r="O22" i="10" s="1"/>
  <c r="P22" i="10" s="1"/>
  <c r="Q22" i="10" s="1"/>
  <c r="N21" i="10"/>
  <c r="O21" i="10" s="1"/>
  <c r="P21" i="10" s="1"/>
  <c r="Q21" i="10" s="1"/>
  <c r="N20" i="10"/>
  <c r="O20" i="10" s="1"/>
  <c r="P20" i="10" s="1"/>
  <c r="Q20" i="10" s="1"/>
  <c r="N19" i="10"/>
  <c r="O19" i="10" s="1"/>
  <c r="P19" i="10" s="1"/>
  <c r="Q19" i="10" s="1"/>
  <c r="N18" i="10"/>
  <c r="O18" i="10" s="1"/>
  <c r="P18" i="10" s="1"/>
  <c r="Q18" i="10" s="1"/>
  <c r="N17" i="10"/>
  <c r="O17" i="10" s="1"/>
  <c r="P17" i="10" s="1"/>
  <c r="Q17" i="10" s="1"/>
  <c r="N16" i="10"/>
  <c r="O16" i="10" s="1"/>
  <c r="P16" i="10" s="1"/>
  <c r="Q16" i="10" s="1"/>
  <c r="N15" i="10"/>
  <c r="O15" i="10" s="1"/>
  <c r="P15" i="10" s="1"/>
  <c r="Q15" i="10" s="1"/>
  <c r="N14" i="10"/>
  <c r="O14" i="10" s="1"/>
  <c r="P14" i="10" s="1"/>
  <c r="Q14" i="10" s="1"/>
  <c r="N13" i="10"/>
  <c r="O13" i="10" s="1"/>
  <c r="P13" i="10" s="1"/>
  <c r="Q13" i="10" s="1"/>
  <c r="N12" i="10"/>
  <c r="O12" i="10" s="1"/>
  <c r="P12" i="10" s="1"/>
  <c r="Q12" i="10" s="1"/>
  <c r="N11" i="10"/>
  <c r="O11" i="10" s="1"/>
  <c r="P11" i="10" s="1"/>
  <c r="Q11" i="10" s="1"/>
  <c r="N10" i="10"/>
  <c r="O10" i="10" s="1"/>
  <c r="P10" i="10" s="1"/>
  <c r="Q10" i="10" s="1"/>
  <c r="N9" i="10"/>
  <c r="O9" i="10" s="1"/>
  <c r="P9" i="10" s="1"/>
  <c r="Q9" i="10" s="1"/>
  <c r="N8" i="10"/>
  <c r="O8" i="10" s="1"/>
  <c r="P8" i="10" s="1"/>
  <c r="Q8" i="10" s="1"/>
  <c r="N7" i="10"/>
  <c r="O7" i="10" s="1"/>
  <c r="P7" i="10" s="1"/>
  <c r="Q7" i="10" s="1"/>
  <c r="N6" i="10"/>
  <c r="O6" i="10" s="1"/>
  <c r="P6" i="10" s="1"/>
  <c r="Q6" i="10" s="1"/>
  <c r="N5" i="10"/>
  <c r="O5" i="10" s="1"/>
  <c r="P5" i="10" s="1"/>
  <c r="Q5" i="10" s="1"/>
  <c r="N4" i="10"/>
  <c r="O4" i="10" s="1"/>
  <c r="P4" i="10" s="1"/>
  <c r="Q4" i="10" s="1"/>
  <c r="N3" i="10"/>
  <c r="O3" i="10" s="1"/>
  <c r="P3" i="10" s="1"/>
  <c r="Q3" i="10" s="1"/>
  <c r="N950" i="9"/>
  <c r="O950" i="9" s="1"/>
  <c r="P950" i="9" s="1"/>
  <c r="Q950" i="9" s="1"/>
  <c r="O949" i="9"/>
  <c r="P949" i="9" s="1"/>
  <c r="Q949" i="9" s="1"/>
  <c r="N949" i="9"/>
  <c r="N948" i="9"/>
  <c r="O948" i="9" s="1"/>
  <c r="P948" i="9" s="1"/>
  <c r="Q948" i="9" s="1"/>
  <c r="N947" i="9"/>
  <c r="O947" i="9" s="1"/>
  <c r="P947" i="9" s="1"/>
  <c r="Q947" i="9" s="1"/>
  <c r="N946" i="9"/>
  <c r="O946" i="9" s="1"/>
  <c r="P946" i="9" s="1"/>
  <c r="Q946" i="9" s="1"/>
  <c r="N945" i="9"/>
  <c r="O945" i="9" s="1"/>
  <c r="P945" i="9" s="1"/>
  <c r="Q945" i="9" s="1"/>
  <c r="N944" i="9"/>
  <c r="O944" i="9" s="1"/>
  <c r="P944" i="9" s="1"/>
  <c r="Q944" i="9" s="1"/>
  <c r="N943" i="9"/>
  <c r="O943" i="9" s="1"/>
  <c r="P943" i="9" s="1"/>
  <c r="Q943" i="9" s="1"/>
  <c r="N942" i="9"/>
  <c r="O942" i="9" s="1"/>
  <c r="P942" i="9" s="1"/>
  <c r="Q942" i="9" s="1"/>
  <c r="N941" i="9"/>
  <c r="O941" i="9" s="1"/>
  <c r="P941" i="9" s="1"/>
  <c r="Q941" i="9" s="1"/>
  <c r="N940" i="9"/>
  <c r="O940" i="9" s="1"/>
  <c r="P940" i="9" s="1"/>
  <c r="Q940" i="9" s="1"/>
  <c r="N939" i="9"/>
  <c r="O939" i="9" s="1"/>
  <c r="P939" i="9" s="1"/>
  <c r="Q939" i="9" s="1"/>
  <c r="N938" i="9"/>
  <c r="O938" i="9" s="1"/>
  <c r="P938" i="9" s="1"/>
  <c r="Q938" i="9" s="1"/>
  <c r="N937" i="9"/>
  <c r="O937" i="9" s="1"/>
  <c r="P937" i="9" s="1"/>
  <c r="Q937" i="9" s="1"/>
  <c r="N936" i="9"/>
  <c r="O936" i="9" s="1"/>
  <c r="P936" i="9" s="1"/>
  <c r="Q936" i="9" s="1"/>
  <c r="N935" i="9"/>
  <c r="O935" i="9" s="1"/>
  <c r="P935" i="9" s="1"/>
  <c r="Q935" i="9" s="1"/>
  <c r="N934" i="9"/>
  <c r="O934" i="9" s="1"/>
  <c r="P934" i="9" s="1"/>
  <c r="Q934" i="9" s="1"/>
  <c r="N933" i="9"/>
  <c r="O933" i="9" s="1"/>
  <c r="P933" i="9" s="1"/>
  <c r="Q933" i="9" s="1"/>
  <c r="N932" i="9"/>
  <c r="O932" i="9" s="1"/>
  <c r="P932" i="9" s="1"/>
  <c r="Q932" i="9" s="1"/>
  <c r="N931" i="9"/>
  <c r="O931" i="9" s="1"/>
  <c r="P931" i="9" s="1"/>
  <c r="Q931" i="9" s="1"/>
  <c r="N930" i="9"/>
  <c r="O930" i="9" s="1"/>
  <c r="P930" i="9" s="1"/>
  <c r="Q930" i="9" s="1"/>
  <c r="N929" i="9"/>
  <c r="O929" i="9" s="1"/>
  <c r="P929" i="9" s="1"/>
  <c r="Q929" i="9" s="1"/>
  <c r="N928" i="9"/>
  <c r="O928" i="9" s="1"/>
  <c r="P928" i="9" s="1"/>
  <c r="Q928" i="9" s="1"/>
  <c r="N927" i="9"/>
  <c r="O927" i="9" s="1"/>
  <c r="P927" i="9" s="1"/>
  <c r="Q927" i="9" s="1"/>
  <c r="N926" i="9"/>
  <c r="O926" i="9" s="1"/>
  <c r="P926" i="9" s="1"/>
  <c r="Q926" i="9" s="1"/>
  <c r="O925" i="9"/>
  <c r="P925" i="9" s="1"/>
  <c r="Q925" i="9" s="1"/>
  <c r="N925" i="9"/>
  <c r="N924" i="9"/>
  <c r="O924" i="9" s="1"/>
  <c r="P924" i="9" s="1"/>
  <c r="Q924" i="9" s="1"/>
  <c r="O923" i="9"/>
  <c r="P923" i="9" s="1"/>
  <c r="Q923" i="9" s="1"/>
  <c r="N923" i="9"/>
  <c r="N922" i="9"/>
  <c r="O922" i="9" s="1"/>
  <c r="P922" i="9" s="1"/>
  <c r="Q922" i="9" s="1"/>
  <c r="N921" i="9"/>
  <c r="O921" i="9" s="1"/>
  <c r="P921" i="9" s="1"/>
  <c r="Q921" i="9" s="1"/>
  <c r="N920" i="9"/>
  <c r="O920" i="9" s="1"/>
  <c r="P920" i="9" s="1"/>
  <c r="Q920" i="9" s="1"/>
  <c r="N919" i="9"/>
  <c r="O919" i="9" s="1"/>
  <c r="P919" i="9" s="1"/>
  <c r="Q919" i="9" s="1"/>
  <c r="N918" i="9"/>
  <c r="O918" i="9" s="1"/>
  <c r="P918" i="9" s="1"/>
  <c r="Q918" i="9" s="1"/>
  <c r="O917" i="9"/>
  <c r="P917" i="9" s="1"/>
  <c r="Q917" i="9" s="1"/>
  <c r="N917" i="9"/>
  <c r="N916" i="9"/>
  <c r="O916" i="9" s="1"/>
  <c r="P916" i="9" s="1"/>
  <c r="Q916" i="9" s="1"/>
  <c r="N915" i="9"/>
  <c r="O915" i="9" s="1"/>
  <c r="P915" i="9" s="1"/>
  <c r="Q915" i="9" s="1"/>
  <c r="N914" i="9"/>
  <c r="O914" i="9" s="1"/>
  <c r="P914" i="9" s="1"/>
  <c r="Q914" i="9" s="1"/>
  <c r="N913" i="9"/>
  <c r="O913" i="9" s="1"/>
  <c r="P913" i="9" s="1"/>
  <c r="Q913" i="9" s="1"/>
  <c r="N912" i="9"/>
  <c r="O912" i="9" s="1"/>
  <c r="P912" i="9" s="1"/>
  <c r="Q912" i="9" s="1"/>
  <c r="N911" i="9"/>
  <c r="O911" i="9" s="1"/>
  <c r="P911" i="9" s="1"/>
  <c r="Q911" i="9" s="1"/>
  <c r="N910" i="9"/>
  <c r="O910" i="9" s="1"/>
  <c r="P910" i="9" s="1"/>
  <c r="Q910" i="9" s="1"/>
  <c r="N909" i="9"/>
  <c r="O909" i="9" s="1"/>
  <c r="P909" i="9" s="1"/>
  <c r="Q909" i="9" s="1"/>
  <c r="N908" i="9"/>
  <c r="O908" i="9" s="1"/>
  <c r="P908" i="9" s="1"/>
  <c r="Q908" i="9" s="1"/>
  <c r="O907" i="9"/>
  <c r="P907" i="9" s="1"/>
  <c r="Q907" i="9" s="1"/>
  <c r="N907" i="9"/>
  <c r="N906" i="9"/>
  <c r="O906" i="9" s="1"/>
  <c r="P906" i="9" s="1"/>
  <c r="Q906" i="9" s="1"/>
  <c r="O905" i="9"/>
  <c r="P905" i="9" s="1"/>
  <c r="Q905" i="9" s="1"/>
  <c r="N905" i="9"/>
  <c r="N904" i="9"/>
  <c r="O904" i="9" s="1"/>
  <c r="P904" i="9" s="1"/>
  <c r="Q904" i="9" s="1"/>
  <c r="N903" i="9"/>
  <c r="O903" i="9" s="1"/>
  <c r="P903" i="9" s="1"/>
  <c r="Q903" i="9" s="1"/>
  <c r="N902" i="9"/>
  <c r="O902" i="9" s="1"/>
  <c r="P902" i="9" s="1"/>
  <c r="Q902" i="9" s="1"/>
  <c r="O901" i="9"/>
  <c r="P901" i="9" s="1"/>
  <c r="Q901" i="9" s="1"/>
  <c r="N901" i="9"/>
  <c r="N900" i="9"/>
  <c r="O900" i="9" s="1"/>
  <c r="P900" i="9" s="1"/>
  <c r="Q900" i="9" s="1"/>
  <c r="O899" i="9"/>
  <c r="P899" i="9" s="1"/>
  <c r="Q899" i="9" s="1"/>
  <c r="N899" i="9"/>
  <c r="N898" i="9"/>
  <c r="O898" i="9" s="1"/>
  <c r="P898" i="9" s="1"/>
  <c r="Q898" i="9" s="1"/>
  <c r="N897" i="9"/>
  <c r="O897" i="9" s="1"/>
  <c r="P897" i="9" s="1"/>
  <c r="Q897" i="9" s="1"/>
  <c r="N896" i="9"/>
  <c r="O896" i="9" s="1"/>
  <c r="P896" i="9" s="1"/>
  <c r="Q896" i="9" s="1"/>
  <c r="O895" i="9"/>
  <c r="P895" i="9" s="1"/>
  <c r="Q895" i="9" s="1"/>
  <c r="N895" i="9"/>
  <c r="N894" i="9"/>
  <c r="O894" i="9" s="1"/>
  <c r="P894" i="9" s="1"/>
  <c r="Q894" i="9" s="1"/>
  <c r="N893" i="9"/>
  <c r="O893" i="9" s="1"/>
  <c r="P893" i="9" s="1"/>
  <c r="Q893" i="9" s="1"/>
  <c r="N892" i="9"/>
  <c r="O892" i="9" s="1"/>
  <c r="P892" i="9" s="1"/>
  <c r="Q892" i="9" s="1"/>
  <c r="N891" i="9"/>
  <c r="O891" i="9" s="1"/>
  <c r="P891" i="9" s="1"/>
  <c r="Q891" i="9" s="1"/>
  <c r="N890" i="9"/>
  <c r="O890" i="9" s="1"/>
  <c r="P890" i="9" s="1"/>
  <c r="Q890" i="9" s="1"/>
  <c r="N889" i="9"/>
  <c r="O889" i="9" s="1"/>
  <c r="P889" i="9" s="1"/>
  <c r="Q889" i="9" s="1"/>
  <c r="N888" i="9"/>
  <c r="O888" i="9" s="1"/>
  <c r="P888" i="9" s="1"/>
  <c r="Q888" i="9" s="1"/>
  <c r="N887" i="9"/>
  <c r="O887" i="9" s="1"/>
  <c r="P887" i="9" s="1"/>
  <c r="Q887" i="9" s="1"/>
  <c r="N886" i="9"/>
  <c r="O886" i="9" s="1"/>
  <c r="P886" i="9" s="1"/>
  <c r="Q886" i="9" s="1"/>
  <c r="N885" i="9"/>
  <c r="O885" i="9" s="1"/>
  <c r="P885" i="9" s="1"/>
  <c r="Q885" i="9" s="1"/>
  <c r="N884" i="9"/>
  <c r="O884" i="9" s="1"/>
  <c r="P884" i="9" s="1"/>
  <c r="Q884" i="9" s="1"/>
  <c r="N883" i="9"/>
  <c r="O883" i="9" s="1"/>
  <c r="P883" i="9" s="1"/>
  <c r="Q883" i="9" s="1"/>
  <c r="N882" i="9"/>
  <c r="O882" i="9" s="1"/>
  <c r="P882" i="9" s="1"/>
  <c r="Q882" i="9" s="1"/>
  <c r="N881" i="9"/>
  <c r="O881" i="9" s="1"/>
  <c r="P881" i="9" s="1"/>
  <c r="Q881" i="9" s="1"/>
  <c r="N880" i="9"/>
  <c r="O880" i="9" s="1"/>
  <c r="P880" i="9" s="1"/>
  <c r="Q880" i="9" s="1"/>
  <c r="O879" i="9"/>
  <c r="P879" i="9" s="1"/>
  <c r="Q879" i="9" s="1"/>
  <c r="N879" i="9"/>
  <c r="N878" i="9"/>
  <c r="O878" i="9" s="1"/>
  <c r="P878" i="9" s="1"/>
  <c r="Q878" i="9" s="1"/>
  <c r="N877" i="9"/>
  <c r="O877" i="9" s="1"/>
  <c r="P877" i="9" s="1"/>
  <c r="Q877" i="9" s="1"/>
  <c r="N876" i="9"/>
  <c r="O876" i="9" s="1"/>
  <c r="P876" i="9" s="1"/>
  <c r="Q876" i="9" s="1"/>
  <c r="N875" i="9"/>
  <c r="O875" i="9" s="1"/>
  <c r="P875" i="9" s="1"/>
  <c r="Q875" i="9" s="1"/>
  <c r="N874" i="9"/>
  <c r="O874" i="9" s="1"/>
  <c r="P874" i="9" s="1"/>
  <c r="Q874" i="9" s="1"/>
  <c r="N873" i="9"/>
  <c r="O873" i="9" s="1"/>
  <c r="P873" i="9" s="1"/>
  <c r="Q873" i="9" s="1"/>
  <c r="N872" i="9"/>
  <c r="O872" i="9" s="1"/>
  <c r="P872" i="9" s="1"/>
  <c r="Q872" i="9" s="1"/>
  <c r="N871" i="9"/>
  <c r="O871" i="9" s="1"/>
  <c r="P871" i="9" s="1"/>
  <c r="Q871" i="9" s="1"/>
  <c r="O870" i="9"/>
  <c r="P870" i="9" s="1"/>
  <c r="Q870" i="9" s="1"/>
  <c r="N870" i="9"/>
  <c r="N869" i="9"/>
  <c r="O869" i="9" s="1"/>
  <c r="P869" i="9" s="1"/>
  <c r="Q869" i="9" s="1"/>
  <c r="O868" i="9"/>
  <c r="P868" i="9" s="1"/>
  <c r="Q868" i="9" s="1"/>
  <c r="N868" i="9"/>
  <c r="N867" i="9"/>
  <c r="O867" i="9" s="1"/>
  <c r="P867" i="9" s="1"/>
  <c r="Q867" i="9" s="1"/>
  <c r="N866" i="9"/>
  <c r="O866" i="9" s="1"/>
  <c r="P866" i="9" s="1"/>
  <c r="Q866" i="9" s="1"/>
  <c r="N865" i="9"/>
  <c r="O865" i="9" s="1"/>
  <c r="P865" i="9" s="1"/>
  <c r="Q865" i="9" s="1"/>
  <c r="O864" i="9"/>
  <c r="P864" i="9" s="1"/>
  <c r="Q864" i="9" s="1"/>
  <c r="N864" i="9"/>
  <c r="N863" i="9"/>
  <c r="O863" i="9" s="1"/>
  <c r="P863" i="9" s="1"/>
  <c r="Q863" i="9" s="1"/>
  <c r="O862" i="9"/>
  <c r="P862" i="9" s="1"/>
  <c r="Q862" i="9" s="1"/>
  <c r="N862" i="9"/>
  <c r="N861" i="9"/>
  <c r="O861" i="9" s="1"/>
  <c r="P861" i="9" s="1"/>
  <c r="Q861" i="9" s="1"/>
  <c r="N860" i="9"/>
  <c r="O860" i="9" s="1"/>
  <c r="P860" i="9" s="1"/>
  <c r="Q860" i="9" s="1"/>
  <c r="N859" i="9"/>
  <c r="O859" i="9" s="1"/>
  <c r="P859" i="9" s="1"/>
  <c r="Q859" i="9" s="1"/>
  <c r="N858" i="9"/>
  <c r="O858" i="9" s="1"/>
  <c r="P858" i="9" s="1"/>
  <c r="Q858" i="9" s="1"/>
  <c r="N857" i="9"/>
  <c r="O857" i="9" s="1"/>
  <c r="P857" i="9" s="1"/>
  <c r="Q857" i="9" s="1"/>
  <c r="N856" i="9"/>
  <c r="O856" i="9" s="1"/>
  <c r="P856" i="9" s="1"/>
  <c r="Q856" i="9" s="1"/>
  <c r="N855" i="9"/>
  <c r="O855" i="9" s="1"/>
  <c r="P855" i="9" s="1"/>
  <c r="Q855" i="9" s="1"/>
  <c r="N854" i="9"/>
  <c r="O854" i="9" s="1"/>
  <c r="P854" i="9" s="1"/>
  <c r="Q854" i="9" s="1"/>
  <c r="N853" i="9"/>
  <c r="O853" i="9" s="1"/>
  <c r="P853" i="9" s="1"/>
  <c r="Q853" i="9" s="1"/>
  <c r="N852" i="9"/>
  <c r="O852" i="9" s="1"/>
  <c r="P852" i="9" s="1"/>
  <c r="Q852" i="9" s="1"/>
  <c r="N851" i="9"/>
  <c r="O851" i="9" s="1"/>
  <c r="P851" i="9" s="1"/>
  <c r="Q851" i="9" s="1"/>
  <c r="N850" i="9"/>
  <c r="O850" i="9" s="1"/>
  <c r="P850" i="9" s="1"/>
  <c r="Q850" i="9" s="1"/>
  <c r="N849" i="9"/>
  <c r="O849" i="9" s="1"/>
  <c r="P849" i="9" s="1"/>
  <c r="Q849" i="9" s="1"/>
  <c r="N848" i="9"/>
  <c r="O848" i="9" s="1"/>
  <c r="P848" i="9" s="1"/>
  <c r="Q848" i="9" s="1"/>
  <c r="O847" i="9"/>
  <c r="P847" i="9" s="1"/>
  <c r="Q847" i="9" s="1"/>
  <c r="N847" i="9"/>
  <c r="N846" i="9"/>
  <c r="O846" i="9" s="1"/>
  <c r="P846" i="9" s="1"/>
  <c r="Q846" i="9" s="1"/>
  <c r="N845" i="9"/>
  <c r="O845" i="9" s="1"/>
  <c r="P845" i="9" s="1"/>
  <c r="Q845" i="9" s="1"/>
  <c r="N844" i="9"/>
  <c r="O844" i="9" s="1"/>
  <c r="P844" i="9" s="1"/>
  <c r="Q844" i="9" s="1"/>
  <c r="N843" i="9"/>
  <c r="O843" i="9" s="1"/>
  <c r="P843" i="9" s="1"/>
  <c r="Q843" i="9" s="1"/>
  <c r="N842" i="9"/>
  <c r="O842" i="9" s="1"/>
  <c r="P842" i="9" s="1"/>
  <c r="Q842" i="9" s="1"/>
  <c r="N841" i="9"/>
  <c r="O841" i="9" s="1"/>
  <c r="P841" i="9" s="1"/>
  <c r="Q841" i="9" s="1"/>
  <c r="N840" i="9"/>
  <c r="O840" i="9" s="1"/>
  <c r="P840" i="9" s="1"/>
  <c r="Q840" i="9" s="1"/>
  <c r="N839" i="9"/>
  <c r="O839" i="9" s="1"/>
  <c r="P839" i="9" s="1"/>
  <c r="Q839" i="9" s="1"/>
  <c r="N838" i="9"/>
  <c r="O838" i="9" s="1"/>
  <c r="P838" i="9" s="1"/>
  <c r="Q838" i="9" s="1"/>
  <c r="N837" i="9"/>
  <c r="O837" i="9" s="1"/>
  <c r="P837" i="9" s="1"/>
  <c r="Q837" i="9" s="1"/>
  <c r="N836" i="9"/>
  <c r="O836" i="9" s="1"/>
  <c r="P836" i="9" s="1"/>
  <c r="Q836" i="9" s="1"/>
  <c r="N835" i="9"/>
  <c r="O835" i="9" s="1"/>
  <c r="P835" i="9" s="1"/>
  <c r="Q835" i="9" s="1"/>
  <c r="N834" i="9"/>
  <c r="O834" i="9" s="1"/>
  <c r="P834" i="9" s="1"/>
  <c r="Q834" i="9" s="1"/>
  <c r="N833" i="9"/>
  <c r="O833" i="9" s="1"/>
  <c r="P833" i="9" s="1"/>
  <c r="Q833" i="9" s="1"/>
  <c r="N832" i="9"/>
  <c r="O832" i="9" s="1"/>
  <c r="P832" i="9" s="1"/>
  <c r="Q832" i="9" s="1"/>
  <c r="N831" i="9"/>
  <c r="O831" i="9" s="1"/>
  <c r="P831" i="9" s="1"/>
  <c r="Q831" i="9" s="1"/>
  <c r="N830" i="9"/>
  <c r="O830" i="9" s="1"/>
  <c r="P830" i="9" s="1"/>
  <c r="Q830" i="9" s="1"/>
  <c r="N829" i="9"/>
  <c r="O829" i="9" s="1"/>
  <c r="P829" i="9" s="1"/>
  <c r="Q829" i="9" s="1"/>
  <c r="N828" i="9"/>
  <c r="O828" i="9" s="1"/>
  <c r="P828" i="9" s="1"/>
  <c r="Q828" i="9" s="1"/>
  <c r="O827" i="9"/>
  <c r="P827" i="9" s="1"/>
  <c r="Q827" i="9" s="1"/>
  <c r="N827" i="9"/>
  <c r="N826" i="9"/>
  <c r="O826" i="9" s="1"/>
  <c r="P826" i="9" s="1"/>
  <c r="Q826" i="9" s="1"/>
  <c r="N825" i="9"/>
  <c r="O825" i="9" s="1"/>
  <c r="P825" i="9" s="1"/>
  <c r="Q825" i="9" s="1"/>
  <c r="N824" i="9"/>
  <c r="O824" i="9" s="1"/>
  <c r="P824" i="9" s="1"/>
  <c r="Q824" i="9" s="1"/>
  <c r="N823" i="9"/>
  <c r="O823" i="9" s="1"/>
  <c r="P823" i="9" s="1"/>
  <c r="Q823" i="9" s="1"/>
  <c r="N822" i="9"/>
  <c r="O822" i="9" s="1"/>
  <c r="P822" i="9" s="1"/>
  <c r="Q822" i="9" s="1"/>
  <c r="N821" i="9"/>
  <c r="O821" i="9" s="1"/>
  <c r="P821" i="9" s="1"/>
  <c r="Q821" i="9" s="1"/>
  <c r="O820" i="9"/>
  <c r="P820" i="9" s="1"/>
  <c r="Q820" i="9" s="1"/>
  <c r="N820" i="9"/>
  <c r="N819" i="9"/>
  <c r="O819" i="9" s="1"/>
  <c r="P819" i="9" s="1"/>
  <c r="Q819" i="9" s="1"/>
  <c r="N818" i="9"/>
  <c r="O818" i="9" s="1"/>
  <c r="P818" i="9" s="1"/>
  <c r="Q818" i="9" s="1"/>
  <c r="N817" i="9"/>
  <c r="O817" i="9" s="1"/>
  <c r="P817" i="9" s="1"/>
  <c r="Q817" i="9" s="1"/>
  <c r="N816" i="9"/>
  <c r="O816" i="9" s="1"/>
  <c r="P816" i="9" s="1"/>
  <c r="Q816" i="9" s="1"/>
  <c r="N815" i="9"/>
  <c r="O815" i="9" s="1"/>
  <c r="P815" i="9" s="1"/>
  <c r="Q815" i="9" s="1"/>
  <c r="O814" i="9"/>
  <c r="P814" i="9" s="1"/>
  <c r="Q814" i="9" s="1"/>
  <c r="N814" i="9"/>
  <c r="N813" i="9"/>
  <c r="O813" i="9" s="1"/>
  <c r="P813" i="9" s="1"/>
  <c r="Q813" i="9" s="1"/>
  <c r="N812" i="9"/>
  <c r="O812" i="9" s="1"/>
  <c r="P812" i="9" s="1"/>
  <c r="Q812" i="9" s="1"/>
  <c r="O811" i="9"/>
  <c r="P811" i="9" s="1"/>
  <c r="Q811" i="9" s="1"/>
  <c r="N811" i="9"/>
  <c r="N810" i="9"/>
  <c r="O810" i="9" s="1"/>
  <c r="P810" i="9" s="1"/>
  <c r="Q810" i="9" s="1"/>
  <c r="N809" i="9"/>
  <c r="O809" i="9" s="1"/>
  <c r="P809" i="9" s="1"/>
  <c r="Q809" i="9" s="1"/>
  <c r="N808" i="9"/>
  <c r="O808" i="9" s="1"/>
  <c r="P808" i="9" s="1"/>
  <c r="Q808" i="9" s="1"/>
  <c r="N807" i="9"/>
  <c r="O807" i="9" s="1"/>
  <c r="P807" i="9" s="1"/>
  <c r="Q807" i="9" s="1"/>
  <c r="N806" i="9"/>
  <c r="O806" i="9" s="1"/>
  <c r="P806" i="9" s="1"/>
  <c r="Q806" i="9" s="1"/>
  <c r="N805" i="9"/>
  <c r="O805" i="9" s="1"/>
  <c r="P805" i="9" s="1"/>
  <c r="Q805" i="9" s="1"/>
  <c r="N804" i="9"/>
  <c r="O804" i="9" s="1"/>
  <c r="P804" i="9" s="1"/>
  <c r="Q804" i="9" s="1"/>
  <c r="N803" i="9"/>
  <c r="O803" i="9" s="1"/>
  <c r="P803" i="9" s="1"/>
  <c r="Q803" i="9" s="1"/>
  <c r="N802" i="9"/>
  <c r="O802" i="9" s="1"/>
  <c r="P802" i="9" s="1"/>
  <c r="Q802" i="9" s="1"/>
  <c r="O801" i="9"/>
  <c r="P801" i="9" s="1"/>
  <c r="Q801" i="9" s="1"/>
  <c r="N801" i="9"/>
  <c r="N800" i="9"/>
  <c r="O800" i="9" s="1"/>
  <c r="P800" i="9" s="1"/>
  <c r="Q800" i="9" s="1"/>
  <c r="N799" i="9"/>
  <c r="O799" i="9" s="1"/>
  <c r="P799" i="9" s="1"/>
  <c r="Q799" i="9" s="1"/>
  <c r="N798" i="9"/>
  <c r="O798" i="9" s="1"/>
  <c r="P798" i="9" s="1"/>
  <c r="Q798" i="9" s="1"/>
  <c r="N797" i="9"/>
  <c r="O797" i="9" s="1"/>
  <c r="P797" i="9" s="1"/>
  <c r="Q797" i="9" s="1"/>
  <c r="N796" i="9"/>
  <c r="O796" i="9" s="1"/>
  <c r="P796" i="9" s="1"/>
  <c r="Q796" i="9" s="1"/>
  <c r="N795" i="9"/>
  <c r="O795" i="9" s="1"/>
  <c r="P795" i="9" s="1"/>
  <c r="Q795" i="9" s="1"/>
  <c r="N794" i="9"/>
  <c r="O794" i="9" s="1"/>
  <c r="P794" i="9" s="1"/>
  <c r="Q794" i="9" s="1"/>
  <c r="N793" i="9"/>
  <c r="O793" i="9" s="1"/>
  <c r="P793" i="9" s="1"/>
  <c r="Q793" i="9" s="1"/>
  <c r="N792" i="9"/>
  <c r="O792" i="9" s="1"/>
  <c r="P792" i="9" s="1"/>
  <c r="Q792" i="9" s="1"/>
  <c r="N791" i="9"/>
  <c r="O791" i="9" s="1"/>
  <c r="P791" i="9" s="1"/>
  <c r="Q791" i="9" s="1"/>
  <c r="N790" i="9"/>
  <c r="O790" i="9" s="1"/>
  <c r="P790" i="9" s="1"/>
  <c r="Q790" i="9" s="1"/>
  <c r="N789" i="9"/>
  <c r="O789" i="9" s="1"/>
  <c r="P789" i="9" s="1"/>
  <c r="Q789" i="9" s="1"/>
  <c r="N788" i="9"/>
  <c r="O788" i="9" s="1"/>
  <c r="P788" i="9" s="1"/>
  <c r="Q788" i="9" s="1"/>
  <c r="N787" i="9"/>
  <c r="O787" i="9" s="1"/>
  <c r="P787" i="9" s="1"/>
  <c r="Q787" i="9" s="1"/>
  <c r="N786" i="9"/>
  <c r="O786" i="9" s="1"/>
  <c r="P786" i="9" s="1"/>
  <c r="Q786" i="9" s="1"/>
  <c r="N785" i="9"/>
  <c r="O785" i="9" s="1"/>
  <c r="P785" i="9" s="1"/>
  <c r="Q785" i="9" s="1"/>
  <c r="N784" i="9"/>
  <c r="O784" i="9" s="1"/>
  <c r="P784" i="9" s="1"/>
  <c r="Q784" i="9" s="1"/>
  <c r="N783" i="9"/>
  <c r="O783" i="9" s="1"/>
  <c r="P783" i="9" s="1"/>
  <c r="Q783" i="9" s="1"/>
  <c r="N782" i="9"/>
  <c r="O782" i="9" s="1"/>
  <c r="P782" i="9" s="1"/>
  <c r="Q782" i="9" s="1"/>
  <c r="N781" i="9"/>
  <c r="O781" i="9" s="1"/>
  <c r="P781" i="9" s="1"/>
  <c r="Q781" i="9" s="1"/>
  <c r="N780" i="9"/>
  <c r="O780" i="9" s="1"/>
  <c r="P780" i="9" s="1"/>
  <c r="Q780" i="9" s="1"/>
  <c r="N779" i="9"/>
  <c r="O779" i="9" s="1"/>
  <c r="P779" i="9" s="1"/>
  <c r="Q779" i="9" s="1"/>
  <c r="N778" i="9"/>
  <c r="O778" i="9" s="1"/>
  <c r="P778" i="9" s="1"/>
  <c r="Q778" i="9" s="1"/>
  <c r="N777" i="9"/>
  <c r="O777" i="9" s="1"/>
  <c r="P777" i="9" s="1"/>
  <c r="Q777" i="9" s="1"/>
  <c r="N776" i="9"/>
  <c r="O776" i="9" s="1"/>
  <c r="P776" i="9" s="1"/>
  <c r="Q776" i="9" s="1"/>
  <c r="N775" i="9"/>
  <c r="O775" i="9" s="1"/>
  <c r="P775" i="9" s="1"/>
  <c r="Q775" i="9" s="1"/>
  <c r="N774" i="9"/>
  <c r="O774" i="9" s="1"/>
  <c r="P774" i="9" s="1"/>
  <c r="Q774" i="9" s="1"/>
  <c r="N773" i="9"/>
  <c r="O773" i="9" s="1"/>
  <c r="P773" i="9" s="1"/>
  <c r="Q773" i="9" s="1"/>
  <c r="N772" i="9"/>
  <c r="O772" i="9" s="1"/>
  <c r="P772" i="9" s="1"/>
  <c r="Q772" i="9" s="1"/>
  <c r="O771" i="9"/>
  <c r="P771" i="9" s="1"/>
  <c r="Q771" i="9" s="1"/>
  <c r="N771" i="9"/>
  <c r="N770" i="9"/>
  <c r="O770" i="9" s="1"/>
  <c r="P770" i="9" s="1"/>
  <c r="Q770" i="9" s="1"/>
  <c r="N769" i="9"/>
  <c r="O769" i="9" s="1"/>
  <c r="P769" i="9" s="1"/>
  <c r="Q769" i="9" s="1"/>
  <c r="N768" i="9"/>
  <c r="O768" i="9" s="1"/>
  <c r="P768" i="9" s="1"/>
  <c r="Q768" i="9" s="1"/>
  <c r="N767" i="9"/>
  <c r="O767" i="9" s="1"/>
  <c r="P767" i="9" s="1"/>
  <c r="Q767" i="9" s="1"/>
  <c r="O766" i="9"/>
  <c r="P766" i="9" s="1"/>
  <c r="Q766" i="9" s="1"/>
  <c r="N766" i="9"/>
  <c r="N765" i="9"/>
  <c r="O765" i="9" s="1"/>
  <c r="P765" i="9" s="1"/>
  <c r="Q765" i="9" s="1"/>
  <c r="N764" i="9"/>
  <c r="O764" i="9" s="1"/>
  <c r="P764" i="9" s="1"/>
  <c r="Q764" i="9" s="1"/>
  <c r="N763" i="9"/>
  <c r="O763" i="9" s="1"/>
  <c r="P763" i="9" s="1"/>
  <c r="Q763" i="9" s="1"/>
  <c r="N762" i="9"/>
  <c r="O762" i="9" s="1"/>
  <c r="P762" i="9" s="1"/>
  <c r="Q762" i="9" s="1"/>
  <c r="N761" i="9"/>
  <c r="O761" i="9" s="1"/>
  <c r="P761" i="9" s="1"/>
  <c r="Q761" i="9" s="1"/>
  <c r="N760" i="9"/>
  <c r="O760" i="9" s="1"/>
  <c r="P760" i="9" s="1"/>
  <c r="Q760" i="9" s="1"/>
  <c r="N759" i="9"/>
  <c r="O759" i="9" s="1"/>
  <c r="P759" i="9" s="1"/>
  <c r="Q759" i="9" s="1"/>
  <c r="N758" i="9"/>
  <c r="O758" i="9" s="1"/>
  <c r="P758" i="9" s="1"/>
  <c r="Q758" i="9" s="1"/>
  <c r="N757" i="9"/>
  <c r="O757" i="9" s="1"/>
  <c r="P757" i="9" s="1"/>
  <c r="Q757" i="9" s="1"/>
  <c r="N756" i="9"/>
  <c r="O756" i="9" s="1"/>
  <c r="P756" i="9" s="1"/>
  <c r="Q756" i="9" s="1"/>
  <c r="N755" i="9"/>
  <c r="O755" i="9" s="1"/>
  <c r="P755" i="9" s="1"/>
  <c r="Q755" i="9" s="1"/>
  <c r="N754" i="9"/>
  <c r="O754" i="9" s="1"/>
  <c r="P754" i="9" s="1"/>
  <c r="Q754" i="9" s="1"/>
  <c r="N753" i="9"/>
  <c r="O753" i="9" s="1"/>
  <c r="P753" i="9" s="1"/>
  <c r="Q753" i="9" s="1"/>
  <c r="N752" i="9"/>
  <c r="O752" i="9" s="1"/>
  <c r="P752" i="9" s="1"/>
  <c r="Q752" i="9" s="1"/>
  <c r="N751" i="9"/>
  <c r="O751" i="9" s="1"/>
  <c r="P751" i="9" s="1"/>
  <c r="Q751" i="9" s="1"/>
  <c r="N750" i="9"/>
  <c r="O750" i="9" s="1"/>
  <c r="P750" i="9" s="1"/>
  <c r="Q750" i="9" s="1"/>
  <c r="N749" i="9"/>
  <c r="O749" i="9" s="1"/>
  <c r="P749" i="9" s="1"/>
  <c r="Q749" i="9" s="1"/>
  <c r="N748" i="9"/>
  <c r="O748" i="9" s="1"/>
  <c r="P748" i="9" s="1"/>
  <c r="Q748" i="9" s="1"/>
  <c r="N747" i="9"/>
  <c r="O747" i="9" s="1"/>
  <c r="P747" i="9" s="1"/>
  <c r="Q747" i="9" s="1"/>
  <c r="N746" i="9"/>
  <c r="O746" i="9" s="1"/>
  <c r="P746" i="9" s="1"/>
  <c r="Q746" i="9" s="1"/>
  <c r="N745" i="9"/>
  <c r="O745" i="9" s="1"/>
  <c r="P745" i="9" s="1"/>
  <c r="Q745" i="9" s="1"/>
  <c r="N744" i="9"/>
  <c r="O744" i="9" s="1"/>
  <c r="P744" i="9" s="1"/>
  <c r="Q744" i="9" s="1"/>
  <c r="O743" i="9"/>
  <c r="P743" i="9" s="1"/>
  <c r="Q743" i="9" s="1"/>
  <c r="N743" i="9"/>
  <c r="N742" i="9"/>
  <c r="O742" i="9" s="1"/>
  <c r="P742" i="9" s="1"/>
  <c r="Q742" i="9" s="1"/>
  <c r="N741" i="9"/>
  <c r="O741" i="9" s="1"/>
  <c r="P741" i="9" s="1"/>
  <c r="Q741" i="9" s="1"/>
  <c r="O740" i="9"/>
  <c r="P740" i="9" s="1"/>
  <c r="Q740" i="9" s="1"/>
  <c r="N740" i="9"/>
  <c r="N739" i="9"/>
  <c r="O739" i="9" s="1"/>
  <c r="P739" i="9" s="1"/>
  <c r="Q739" i="9" s="1"/>
  <c r="N738" i="9"/>
  <c r="O738" i="9" s="1"/>
  <c r="P738" i="9" s="1"/>
  <c r="Q738" i="9" s="1"/>
  <c r="O737" i="9"/>
  <c r="P737" i="9" s="1"/>
  <c r="Q737" i="9" s="1"/>
  <c r="N737" i="9"/>
  <c r="N736" i="9"/>
  <c r="O736" i="9" s="1"/>
  <c r="P736" i="9" s="1"/>
  <c r="Q736" i="9" s="1"/>
  <c r="N735" i="9"/>
  <c r="O735" i="9" s="1"/>
  <c r="P735" i="9" s="1"/>
  <c r="Q735" i="9" s="1"/>
  <c r="N734" i="9"/>
  <c r="O734" i="9" s="1"/>
  <c r="P734" i="9" s="1"/>
  <c r="Q734" i="9" s="1"/>
  <c r="N733" i="9"/>
  <c r="O733" i="9" s="1"/>
  <c r="P733" i="9" s="1"/>
  <c r="Q733" i="9" s="1"/>
  <c r="N732" i="9"/>
  <c r="O732" i="9" s="1"/>
  <c r="P732" i="9" s="1"/>
  <c r="Q732" i="9" s="1"/>
  <c r="N731" i="9"/>
  <c r="O731" i="9" s="1"/>
  <c r="P731" i="9" s="1"/>
  <c r="Q731" i="9" s="1"/>
  <c r="N730" i="9"/>
  <c r="O730" i="9" s="1"/>
  <c r="P730" i="9" s="1"/>
  <c r="Q730" i="9" s="1"/>
  <c r="N729" i="9"/>
  <c r="O729" i="9" s="1"/>
  <c r="P729" i="9" s="1"/>
  <c r="Q729" i="9" s="1"/>
  <c r="N728" i="9"/>
  <c r="O728" i="9" s="1"/>
  <c r="P728" i="9" s="1"/>
  <c r="Q728" i="9" s="1"/>
  <c r="N727" i="9"/>
  <c r="O727" i="9" s="1"/>
  <c r="P727" i="9" s="1"/>
  <c r="Q727" i="9" s="1"/>
  <c r="N726" i="9"/>
  <c r="O726" i="9" s="1"/>
  <c r="P726" i="9" s="1"/>
  <c r="Q726" i="9" s="1"/>
  <c r="N725" i="9"/>
  <c r="O725" i="9" s="1"/>
  <c r="P725" i="9" s="1"/>
  <c r="Q725" i="9" s="1"/>
  <c r="N724" i="9"/>
  <c r="O724" i="9" s="1"/>
  <c r="P724" i="9" s="1"/>
  <c r="Q724" i="9" s="1"/>
  <c r="N723" i="9"/>
  <c r="O723" i="9" s="1"/>
  <c r="P723" i="9" s="1"/>
  <c r="Q723" i="9" s="1"/>
  <c r="N722" i="9"/>
  <c r="O722" i="9" s="1"/>
  <c r="P722" i="9" s="1"/>
  <c r="Q722" i="9" s="1"/>
  <c r="N721" i="9"/>
  <c r="O721" i="9" s="1"/>
  <c r="P721" i="9" s="1"/>
  <c r="Q721" i="9" s="1"/>
  <c r="N720" i="9"/>
  <c r="O720" i="9" s="1"/>
  <c r="P720" i="9" s="1"/>
  <c r="Q720" i="9" s="1"/>
  <c r="N719" i="9"/>
  <c r="O719" i="9" s="1"/>
  <c r="P719" i="9" s="1"/>
  <c r="Q719" i="9" s="1"/>
  <c r="N718" i="9"/>
  <c r="O718" i="9" s="1"/>
  <c r="P718" i="9" s="1"/>
  <c r="Q718" i="9" s="1"/>
  <c r="N717" i="9"/>
  <c r="O717" i="9" s="1"/>
  <c r="P717" i="9" s="1"/>
  <c r="Q717" i="9" s="1"/>
  <c r="N716" i="9"/>
  <c r="O716" i="9" s="1"/>
  <c r="P716" i="9" s="1"/>
  <c r="Q716" i="9" s="1"/>
  <c r="N715" i="9"/>
  <c r="O715" i="9" s="1"/>
  <c r="P715" i="9" s="1"/>
  <c r="Q715" i="9" s="1"/>
  <c r="N714" i="9"/>
  <c r="O714" i="9" s="1"/>
  <c r="P714" i="9" s="1"/>
  <c r="Q714" i="9" s="1"/>
  <c r="N713" i="9"/>
  <c r="O713" i="9" s="1"/>
  <c r="P713" i="9" s="1"/>
  <c r="Q713" i="9" s="1"/>
  <c r="N712" i="9"/>
  <c r="O712" i="9" s="1"/>
  <c r="P712" i="9" s="1"/>
  <c r="Q712" i="9" s="1"/>
  <c r="N711" i="9"/>
  <c r="O711" i="9" s="1"/>
  <c r="P711" i="9" s="1"/>
  <c r="Q711" i="9" s="1"/>
  <c r="N710" i="9"/>
  <c r="O710" i="9" s="1"/>
  <c r="P710" i="9" s="1"/>
  <c r="Q710" i="9" s="1"/>
  <c r="N709" i="9"/>
  <c r="O709" i="9" s="1"/>
  <c r="P709" i="9" s="1"/>
  <c r="Q709" i="9" s="1"/>
  <c r="O708" i="9"/>
  <c r="P708" i="9" s="1"/>
  <c r="Q708" i="9" s="1"/>
  <c r="N708" i="9"/>
  <c r="N707" i="9"/>
  <c r="O707" i="9" s="1"/>
  <c r="P707" i="9" s="1"/>
  <c r="Q707" i="9" s="1"/>
  <c r="N706" i="9"/>
  <c r="O706" i="9" s="1"/>
  <c r="P706" i="9" s="1"/>
  <c r="Q706" i="9" s="1"/>
  <c r="N705" i="9"/>
  <c r="O705" i="9" s="1"/>
  <c r="P705" i="9" s="1"/>
  <c r="Q705" i="9" s="1"/>
  <c r="N704" i="9"/>
  <c r="O704" i="9" s="1"/>
  <c r="P704" i="9" s="1"/>
  <c r="Q704" i="9" s="1"/>
  <c r="N703" i="9"/>
  <c r="O703" i="9" s="1"/>
  <c r="P703" i="9" s="1"/>
  <c r="Q703" i="9" s="1"/>
  <c r="N702" i="9"/>
  <c r="O702" i="9" s="1"/>
  <c r="P702" i="9" s="1"/>
  <c r="Q702" i="9" s="1"/>
  <c r="N701" i="9"/>
  <c r="O701" i="9" s="1"/>
  <c r="P701" i="9" s="1"/>
  <c r="Q701" i="9" s="1"/>
  <c r="N700" i="9"/>
  <c r="O700" i="9" s="1"/>
  <c r="P700" i="9" s="1"/>
  <c r="Q700" i="9" s="1"/>
  <c r="N699" i="9"/>
  <c r="O699" i="9" s="1"/>
  <c r="P699" i="9" s="1"/>
  <c r="Q699" i="9" s="1"/>
  <c r="N698" i="9"/>
  <c r="O698" i="9" s="1"/>
  <c r="P698" i="9" s="1"/>
  <c r="Q698" i="9" s="1"/>
  <c r="N697" i="9"/>
  <c r="O697" i="9" s="1"/>
  <c r="P697" i="9" s="1"/>
  <c r="Q697" i="9" s="1"/>
  <c r="N696" i="9"/>
  <c r="O696" i="9" s="1"/>
  <c r="P696" i="9" s="1"/>
  <c r="Q696" i="9" s="1"/>
  <c r="N695" i="9"/>
  <c r="O695" i="9" s="1"/>
  <c r="P695" i="9" s="1"/>
  <c r="Q695" i="9" s="1"/>
  <c r="N694" i="9"/>
  <c r="O694" i="9" s="1"/>
  <c r="P694" i="9" s="1"/>
  <c r="Q694" i="9" s="1"/>
  <c r="N693" i="9"/>
  <c r="O693" i="9" s="1"/>
  <c r="P693" i="9" s="1"/>
  <c r="Q693" i="9" s="1"/>
  <c r="N692" i="9"/>
  <c r="O692" i="9" s="1"/>
  <c r="P692" i="9" s="1"/>
  <c r="Q692" i="9" s="1"/>
  <c r="N691" i="9"/>
  <c r="O691" i="9" s="1"/>
  <c r="P691" i="9" s="1"/>
  <c r="Q691" i="9" s="1"/>
  <c r="N690" i="9"/>
  <c r="O690" i="9" s="1"/>
  <c r="P690" i="9" s="1"/>
  <c r="Q690" i="9" s="1"/>
  <c r="N689" i="9"/>
  <c r="O689" i="9" s="1"/>
  <c r="P689" i="9" s="1"/>
  <c r="Q689" i="9" s="1"/>
  <c r="N688" i="9"/>
  <c r="O688" i="9" s="1"/>
  <c r="P688" i="9" s="1"/>
  <c r="Q688" i="9" s="1"/>
  <c r="N687" i="9"/>
  <c r="O687" i="9" s="1"/>
  <c r="P687" i="9" s="1"/>
  <c r="Q687" i="9" s="1"/>
  <c r="N686" i="9"/>
  <c r="O686" i="9" s="1"/>
  <c r="P686" i="9" s="1"/>
  <c r="Q686" i="9" s="1"/>
  <c r="N685" i="9"/>
  <c r="O685" i="9" s="1"/>
  <c r="P685" i="9" s="1"/>
  <c r="Q685" i="9" s="1"/>
  <c r="N684" i="9"/>
  <c r="O684" i="9" s="1"/>
  <c r="P684" i="9" s="1"/>
  <c r="Q684" i="9" s="1"/>
  <c r="N683" i="9"/>
  <c r="O683" i="9" s="1"/>
  <c r="P683" i="9" s="1"/>
  <c r="Q683" i="9" s="1"/>
  <c r="O682" i="9"/>
  <c r="P682" i="9" s="1"/>
  <c r="Q682" i="9" s="1"/>
  <c r="N682" i="9"/>
  <c r="N681" i="9"/>
  <c r="O681" i="9" s="1"/>
  <c r="P681" i="9" s="1"/>
  <c r="Q681" i="9" s="1"/>
  <c r="N680" i="9"/>
  <c r="O680" i="9" s="1"/>
  <c r="P680" i="9" s="1"/>
  <c r="Q680" i="9" s="1"/>
  <c r="O679" i="9"/>
  <c r="P679" i="9" s="1"/>
  <c r="Q679" i="9" s="1"/>
  <c r="N679" i="9"/>
  <c r="N678" i="9"/>
  <c r="O678" i="9" s="1"/>
  <c r="P678" i="9" s="1"/>
  <c r="Q678" i="9" s="1"/>
  <c r="N677" i="9"/>
  <c r="O677" i="9" s="1"/>
  <c r="P677" i="9" s="1"/>
  <c r="Q677" i="9" s="1"/>
  <c r="N676" i="9"/>
  <c r="O676" i="9" s="1"/>
  <c r="P676" i="9" s="1"/>
  <c r="Q676" i="9" s="1"/>
  <c r="N675" i="9"/>
  <c r="O675" i="9" s="1"/>
  <c r="P675" i="9" s="1"/>
  <c r="Q675" i="9" s="1"/>
  <c r="N674" i="9"/>
  <c r="O674" i="9" s="1"/>
  <c r="P674" i="9" s="1"/>
  <c r="Q674" i="9" s="1"/>
  <c r="O673" i="9"/>
  <c r="P673" i="9" s="1"/>
  <c r="Q673" i="9" s="1"/>
  <c r="N673" i="9"/>
  <c r="N672" i="9"/>
  <c r="O672" i="9" s="1"/>
  <c r="P672" i="9" s="1"/>
  <c r="Q672" i="9" s="1"/>
  <c r="N671" i="9"/>
  <c r="O671" i="9" s="1"/>
  <c r="P671" i="9" s="1"/>
  <c r="Q671" i="9" s="1"/>
  <c r="N670" i="9"/>
  <c r="O670" i="9" s="1"/>
  <c r="P670" i="9" s="1"/>
  <c r="Q670" i="9" s="1"/>
  <c r="N669" i="9"/>
  <c r="O669" i="9" s="1"/>
  <c r="P669" i="9" s="1"/>
  <c r="Q669" i="9" s="1"/>
  <c r="N668" i="9"/>
  <c r="O668" i="9" s="1"/>
  <c r="P668" i="9" s="1"/>
  <c r="Q668" i="9" s="1"/>
  <c r="O667" i="9"/>
  <c r="P667" i="9" s="1"/>
  <c r="Q667" i="9" s="1"/>
  <c r="N667" i="9"/>
  <c r="N666" i="9"/>
  <c r="O666" i="9" s="1"/>
  <c r="P666" i="9" s="1"/>
  <c r="Q666" i="9" s="1"/>
  <c r="N665" i="9"/>
  <c r="O665" i="9" s="1"/>
  <c r="P665" i="9" s="1"/>
  <c r="Q665" i="9" s="1"/>
  <c r="N664" i="9"/>
  <c r="O664" i="9" s="1"/>
  <c r="P664" i="9" s="1"/>
  <c r="Q664" i="9" s="1"/>
  <c r="N663" i="9"/>
  <c r="O663" i="9" s="1"/>
  <c r="P663" i="9" s="1"/>
  <c r="Q663" i="9" s="1"/>
  <c r="N662" i="9"/>
  <c r="O662" i="9" s="1"/>
  <c r="P662" i="9" s="1"/>
  <c r="Q662" i="9" s="1"/>
  <c r="N661" i="9"/>
  <c r="O661" i="9" s="1"/>
  <c r="P661" i="9" s="1"/>
  <c r="Q661" i="9" s="1"/>
  <c r="N660" i="9"/>
  <c r="O660" i="9" s="1"/>
  <c r="P660" i="9" s="1"/>
  <c r="Q660" i="9" s="1"/>
  <c r="N659" i="9"/>
  <c r="O659" i="9" s="1"/>
  <c r="P659" i="9" s="1"/>
  <c r="Q659" i="9" s="1"/>
  <c r="N658" i="9"/>
  <c r="O658" i="9" s="1"/>
  <c r="P658" i="9" s="1"/>
  <c r="Q658" i="9" s="1"/>
  <c r="N657" i="9"/>
  <c r="O657" i="9" s="1"/>
  <c r="P657" i="9" s="1"/>
  <c r="Q657" i="9" s="1"/>
  <c r="N656" i="9"/>
  <c r="O656" i="9" s="1"/>
  <c r="P656" i="9" s="1"/>
  <c r="Q656" i="9" s="1"/>
  <c r="N655" i="9"/>
  <c r="O655" i="9" s="1"/>
  <c r="P655" i="9" s="1"/>
  <c r="Q655" i="9" s="1"/>
  <c r="N654" i="9"/>
  <c r="O654" i="9" s="1"/>
  <c r="P654" i="9" s="1"/>
  <c r="Q654" i="9" s="1"/>
  <c r="N653" i="9"/>
  <c r="O653" i="9" s="1"/>
  <c r="P653" i="9" s="1"/>
  <c r="Q653" i="9" s="1"/>
  <c r="N652" i="9"/>
  <c r="O652" i="9" s="1"/>
  <c r="P652" i="9" s="1"/>
  <c r="Q652" i="9" s="1"/>
  <c r="N651" i="9"/>
  <c r="O651" i="9" s="1"/>
  <c r="P651" i="9" s="1"/>
  <c r="Q651" i="9" s="1"/>
  <c r="N650" i="9"/>
  <c r="O650" i="9" s="1"/>
  <c r="P650" i="9" s="1"/>
  <c r="Q650" i="9" s="1"/>
  <c r="N649" i="9"/>
  <c r="O649" i="9" s="1"/>
  <c r="P649" i="9" s="1"/>
  <c r="Q649" i="9" s="1"/>
  <c r="N648" i="9"/>
  <c r="O648" i="9" s="1"/>
  <c r="P648" i="9" s="1"/>
  <c r="Q648" i="9" s="1"/>
  <c r="N647" i="9"/>
  <c r="O647" i="9" s="1"/>
  <c r="P647" i="9" s="1"/>
  <c r="Q647" i="9" s="1"/>
  <c r="N646" i="9"/>
  <c r="O646" i="9" s="1"/>
  <c r="P646" i="9" s="1"/>
  <c r="Q646" i="9" s="1"/>
  <c r="N645" i="9"/>
  <c r="O645" i="9" s="1"/>
  <c r="P645" i="9" s="1"/>
  <c r="Q645" i="9" s="1"/>
  <c r="N644" i="9"/>
  <c r="O644" i="9" s="1"/>
  <c r="P644" i="9" s="1"/>
  <c r="Q644" i="9" s="1"/>
  <c r="N643" i="9"/>
  <c r="O643" i="9" s="1"/>
  <c r="P643" i="9" s="1"/>
  <c r="Q643" i="9" s="1"/>
  <c r="O642" i="9"/>
  <c r="P642" i="9" s="1"/>
  <c r="Q642" i="9" s="1"/>
  <c r="N642" i="9"/>
  <c r="N641" i="9"/>
  <c r="O641" i="9" s="1"/>
  <c r="P641" i="9" s="1"/>
  <c r="Q641" i="9" s="1"/>
  <c r="N640" i="9"/>
  <c r="O640" i="9" s="1"/>
  <c r="P640" i="9" s="1"/>
  <c r="Q640" i="9" s="1"/>
  <c r="O639" i="9"/>
  <c r="P639" i="9" s="1"/>
  <c r="Q639" i="9" s="1"/>
  <c r="N639" i="9"/>
  <c r="N638" i="9"/>
  <c r="O638" i="9" s="1"/>
  <c r="P638" i="9" s="1"/>
  <c r="Q638" i="9" s="1"/>
  <c r="N637" i="9"/>
  <c r="O637" i="9" s="1"/>
  <c r="P637" i="9" s="1"/>
  <c r="Q637" i="9" s="1"/>
  <c r="N636" i="9"/>
  <c r="O636" i="9" s="1"/>
  <c r="P636" i="9" s="1"/>
  <c r="Q636" i="9" s="1"/>
  <c r="O635" i="9"/>
  <c r="P635" i="9" s="1"/>
  <c r="Q635" i="9" s="1"/>
  <c r="N635" i="9"/>
  <c r="N634" i="9"/>
  <c r="O634" i="9" s="1"/>
  <c r="P634" i="9" s="1"/>
  <c r="Q634" i="9" s="1"/>
  <c r="N633" i="9"/>
  <c r="O633" i="9" s="1"/>
  <c r="P633" i="9" s="1"/>
  <c r="Q633" i="9" s="1"/>
  <c r="N632" i="9"/>
  <c r="O632" i="9" s="1"/>
  <c r="P632" i="9" s="1"/>
  <c r="Q632" i="9" s="1"/>
  <c r="N631" i="9"/>
  <c r="O631" i="9" s="1"/>
  <c r="P631" i="9" s="1"/>
  <c r="Q631" i="9" s="1"/>
  <c r="N630" i="9"/>
  <c r="O630" i="9" s="1"/>
  <c r="P630" i="9" s="1"/>
  <c r="Q630" i="9" s="1"/>
  <c r="Q629" i="9"/>
  <c r="N629" i="9"/>
  <c r="O629" i="9" s="1"/>
  <c r="P629" i="9" s="1"/>
  <c r="N628" i="9"/>
  <c r="O628" i="9" s="1"/>
  <c r="P628" i="9" s="1"/>
  <c r="Q628" i="9" s="1"/>
  <c r="N627" i="9"/>
  <c r="O627" i="9" s="1"/>
  <c r="P627" i="9" s="1"/>
  <c r="Q627" i="9" s="1"/>
  <c r="N626" i="9"/>
  <c r="O626" i="9" s="1"/>
  <c r="P626" i="9" s="1"/>
  <c r="Q626" i="9" s="1"/>
  <c r="N625" i="9"/>
  <c r="O625" i="9" s="1"/>
  <c r="P625" i="9" s="1"/>
  <c r="Q625" i="9" s="1"/>
  <c r="N624" i="9"/>
  <c r="O624" i="9" s="1"/>
  <c r="P624" i="9" s="1"/>
  <c r="Q624" i="9" s="1"/>
  <c r="N623" i="9"/>
  <c r="O623" i="9" s="1"/>
  <c r="P623" i="9" s="1"/>
  <c r="Q623" i="9" s="1"/>
  <c r="O622" i="9"/>
  <c r="P622" i="9" s="1"/>
  <c r="Q622" i="9" s="1"/>
  <c r="N622" i="9"/>
  <c r="N621" i="9"/>
  <c r="O621" i="9" s="1"/>
  <c r="P621" i="9" s="1"/>
  <c r="Q621" i="9" s="1"/>
  <c r="N620" i="9"/>
  <c r="O620" i="9" s="1"/>
  <c r="P620" i="9" s="1"/>
  <c r="Q620" i="9" s="1"/>
  <c r="N619" i="9"/>
  <c r="O619" i="9" s="1"/>
  <c r="P619" i="9" s="1"/>
  <c r="Q619" i="9" s="1"/>
  <c r="N618" i="9"/>
  <c r="O618" i="9" s="1"/>
  <c r="P618" i="9" s="1"/>
  <c r="Q618" i="9" s="1"/>
  <c r="N617" i="9"/>
  <c r="O617" i="9" s="1"/>
  <c r="P617" i="9" s="1"/>
  <c r="Q617" i="9" s="1"/>
  <c r="N616" i="9"/>
  <c r="O616" i="9" s="1"/>
  <c r="P616" i="9" s="1"/>
  <c r="Q616" i="9" s="1"/>
  <c r="N615" i="9"/>
  <c r="O615" i="9" s="1"/>
  <c r="P615" i="9" s="1"/>
  <c r="Q615" i="9" s="1"/>
  <c r="O614" i="9"/>
  <c r="P614" i="9" s="1"/>
  <c r="Q614" i="9" s="1"/>
  <c r="N614" i="9"/>
  <c r="N613" i="9"/>
  <c r="O613" i="9" s="1"/>
  <c r="P613" i="9" s="1"/>
  <c r="Q613" i="9" s="1"/>
  <c r="N612" i="9"/>
  <c r="O612" i="9" s="1"/>
  <c r="P612" i="9" s="1"/>
  <c r="Q612" i="9" s="1"/>
  <c r="N611" i="9"/>
  <c r="O611" i="9" s="1"/>
  <c r="P611" i="9" s="1"/>
  <c r="Q611" i="9" s="1"/>
  <c r="N610" i="9"/>
  <c r="O610" i="9" s="1"/>
  <c r="P610" i="9" s="1"/>
  <c r="Q610" i="9" s="1"/>
  <c r="N609" i="9"/>
  <c r="O609" i="9" s="1"/>
  <c r="P609" i="9" s="1"/>
  <c r="Q609" i="9" s="1"/>
  <c r="N608" i="9"/>
  <c r="O608" i="9" s="1"/>
  <c r="P608" i="9" s="1"/>
  <c r="Q608" i="9" s="1"/>
  <c r="N607" i="9"/>
  <c r="O607" i="9" s="1"/>
  <c r="P607" i="9" s="1"/>
  <c r="Q607" i="9" s="1"/>
  <c r="N606" i="9"/>
  <c r="O606" i="9" s="1"/>
  <c r="P606" i="9" s="1"/>
  <c r="Q606" i="9" s="1"/>
  <c r="N605" i="9"/>
  <c r="O605" i="9" s="1"/>
  <c r="P605" i="9" s="1"/>
  <c r="Q605" i="9" s="1"/>
  <c r="N604" i="9"/>
  <c r="O604" i="9" s="1"/>
  <c r="P604" i="9" s="1"/>
  <c r="Q604" i="9" s="1"/>
  <c r="N603" i="9"/>
  <c r="O603" i="9" s="1"/>
  <c r="P603" i="9" s="1"/>
  <c r="Q603" i="9" s="1"/>
  <c r="N602" i="9"/>
  <c r="O602" i="9" s="1"/>
  <c r="P602" i="9" s="1"/>
  <c r="Q602" i="9" s="1"/>
  <c r="N601" i="9"/>
  <c r="O601" i="9" s="1"/>
  <c r="P601" i="9" s="1"/>
  <c r="Q601" i="9" s="1"/>
  <c r="N600" i="9"/>
  <c r="O600" i="9" s="1"/>
  <c r="P600" i="9" s="1"/>
  <c r="Q600" i="9" s="1"/>
  <c r="N599" i="9"/>
  <c r="O599" i="9" s="1"/>
  <c r="P599" i="9" s="1"/>
  <c r="Q599" i="9" s="1"/>
  <c r="N598" i="9"/>
  <c r="O598" i="9" s="1"/>
  <c r="P598" i="9" s="1"/>
  <c r="Q598" i="9" s="1"/>
  <c r="N597" i="9"/>
  <c r="O597" i="9" s="1"/>
  <c r="P597" i="9" s="1"/>
  <c r="Q597" i="9" s="1"/>
  <c r="N596" i="9"/>
  <c r="O596" i="9" s="1"/>
  <c r="P596" i="9" s="1"/>
  <c r="Q596" i="9" s="1"/>
  <c r="N595" i="9"/>
  <c r="O595" i="9" s="1"/>
  <c r="P595" i="9" s="1"/>
  <c r="Q595" i="9" s="1"/>
  <c r="N594" i="9"/>
  <c r="O594" i="9" s="1"/>
  <c r="P594" i="9" s="1"/>
  <c r="Q594" i="9" s="1"/>
  <c r="N593" i="9"/>
  <c r="O593" i="9" s="1"/>
  <c r="P593" i="9" s="1"/>
  <c r="Q593" i="9" s="1"/>
  <c r="N592" i="9"/>
  <c r="O592" i="9" s="1"/>
  <c r="P592" i="9" s="1"/>
  <c r="Q592" i="9" s="1"/>
  <c r="N591" i="9"/>
  <c r="O591" i="9" s="1"/>
  <c r="P591" i="9" s="1"/>
  <c r="Q591" i="9" s="1"/>
  <c r="N590" i="9"/>
  <c r="O590" i="9" s="1"/>
  <c r="P590" i="9" s="1"/>
  <c r="Q590" i="9" s="1"/>
  <c r="N589" i="9"/>
  <c r="O589" i="9" s="1"/>
  <c r="P589" i="9" s="1"/>
  <c r="Q589" i="9" s="1"/>
  <c r="N588" i="9"/>
  <c r="O588" i="9" s="1"/>
  <c r="P588" i="9" s="1"/>
  <c r="Q588" i="9" s="1"/>
  <c r="N587" i="9"/>
  <c r="O587" i="9" s="1"/>
  <c r="P587" i="9" s="1"/>
  <c r="Q587" i="9" s="1"/>
  <c r="N586" i="9"/>
  <c r="O586" i="9" s="1"/>
  <c r="P586" i="9" s="1"/>
  <c r="Q586" i="9" s="1"/>
  <c r="N585" i="9"/>
  <c r="O585" i="9" s="1"/>
  <c r="P585" i="9" s="1"/>
  <c r="Q585" i="9" s="1"/>
  <c r="N584" i="9"/>
  <c r="O584" i="9" s="1"/>
  <c r="P584" i="9" s="1"/>
  <c r="Q584" i="9" s="1"/>
  <c r="N583" i="9"/>
  <c r="O583" i="9" s="1"/>
  <c r="P583" i="9" s="1"/>
  <c r="Q583" i="9" s="1"/>
  <c r="N582" i="9"/>
  <c r="O582" i="9" s="1"/>
  <c r="P582" i="9" s="1"/>
  <c r="Q582" i="9" s="1"/>
  <c r="N581" i="9"/>
  <c r="O581" i="9" s="1"/>
  <c r="P581" i="9" s="1"/>
  <c r="Q581" i="9" s="1"/>
  <c r="N580" i="9"/>
  <c r="O580" i="9" s="1"/>
  <c r="P580" i="9" s="1"/>
  <c r="Q580" i="9" s="1"/>
  <c r="O579" i="9"/>
  <c r="P579" i="9" s="1"/>
  <c r="Q579" i="9" s="1"/>
  <c r="N579" i="9"/>
  <c r="N578" i="9"/>
  <c r="O578" i="9" s="1"/>
  <c r="P578" i="9" s="1"/>
  <c r="Q578" i="9" s="1"/>
  <c r="N577" i="9"/>
  <c r="O577" i="9" s="1"/>
  <c r="P577" i="9" s="1"/>
  <c r="Q577" i="9" s="1"/>
  <c r="N576" i="9"/>
  <c r="O576" i="9" s="1"/>
  <c r="P576" i="9" s="1"/>
  <c r="Q576" i="9" s="1"/>
  <c r="N575" i="9"/>
  <c r="O575" i="9" s="1"/>
  <c r="P575" i="9" s="1"/>
  <c r="Q575" i="9" s="1"/>
  <c r="N574" i="9"/>
  <c r="O574" i="9" s="1"/>
  <c r="P574" i="9" s="1"/>
  <c r="Q574" i="9" s="1"/>
  <c r="N573" i="9"/>
  <c r="O573" i="9" s="1"/>
  <c r="P573" i="9" s="1"/>
  <c r="Q573" i="9" s="1"/>
  <c r="N572" i="9"/>
  <c r="O572" i="9" s="1"/>
  <c r="P572" i="9" s="1"/>
  <c r="Q572" i="9" s="1"/>
  <c r="N571" i="9"/>
  <c r="O571" i="9" s="1"/>
  <c r="P571" i="9" s="1"/>
  <c r="Q571" i="9" s="1"/>
  <c r="N570" i="9"/>
  <c r="O570" i="9" s="1"/>
  <c r="P570" i="9" s="1"/>
  <c r="Q570" i="9" s="1"/>
  <c r="N569" i="9"/>
  <c r="O569" i="9" s="1"/>
  <c r="P569" i="9" s="1"/>
  <c r="Q569" i="9" s="1"/>
  <c r="N568" i="9"/>
  <c r="O568" i="9" s="1"/>
  <c r="P568" i="9" s="1"/>
  <c r="Q568" i="9" s="1"/>
  <c r="N567" i="9"/>
  <c r="O567" i="9" s="1"/>
  <c r="P567" i="9" s="1"/>
  <c r="Q567" i="9" s="1"/>
  <c r="N566" i="9"/>
  <c r="O566" i="9" s="1"/>
  <c r="P566" i="9" s="1"/>
  <c r="Q566" i="9" s="1"/>
  <c r="N565" i="9"/>
  <c r="O565" i="9" s="1"/>
  <c r="P565" i="9" s="1"/>
  <c r="Q565" i="9" s="1"/>
  <c r="N564" i="9"/>
  <c r="O564" i="9" s="1"/>
  <c r="P564" i="9" s="1"/>
  <c r="Q564" i="9" s="1"/>
  <c r="N563" i="9"/>
  <c r="O563" i="9" s="1"/>
  <c r="P563" i="9" s="1"/>
  <c r="Q563" i="9" s="1"/>
  <c r="N562" i="9"/>
  <c r="O562" i="9" s="1"/>
  <c r="P562" i="9" s="1"/>
  <c r="Q562" i="9" s="1"/>
  <c r="N561" i="9"/>
  <c r="O561" i="9" s="1"/>
  <c r="P561" i="9" s="1"/>
  <c r="Q561" i="9" s="1"/>
  <c r="N560" i="9"/>
  <c r="O560" i="9" s="1"/>
  <c r="P560" i="9" s="1"/>
  <c r="Q560" i="9" s="1"/>
  <c r="N559" i="9"/>
  <c r="O559" i="9" s="1"/>
  <c r="P559" i="9" s="1"/>
  <c r="Q559" i="9" s="1"/>
  <c r="Q558" i="9"/>
  <c r="N558" i="9"/>
  <c r="O558" i="9" s="1"/>
  <c r="P558" i="9" s="1"/>
  <c r="N557" i="9"/>
  <c r="O557" i="9" s="1"/>
  <c r="P557" i="9" s="1"/>
  <c r="Q557" i="9" s="1"/>
  <c r="N556" i="9"/>
  <c r="O556" i="9" s="1"/>
  <c r="P556" i="9" s="1"/>
  <c r="Q556" i="9" s="1"/>
  <c r="N555" i="9"/>
  <c r="O555" i="9" s="1"/>
  <c r="P555" i="9" s="1"/>
  <c r="Q555" i="9" s="1"/>
  <c r="N554" i="9"/>
  <c r="O554" i="9" s="1"/>
  <c r="P554" i="9" s="1"/>
  <c r="Q554" i="9" s="1"/>
  <c r="N553" i="9"/>
  <c r="O553" i="9" s="1"/>
  <c r="P553" i="9" s="1"/>
  <c r="Q553" i="9" s="1"/>
  <c r="N552" i="9"/>
  <c r="O552" i="9" s="1"/>
  <c r="P552" i="9" s="1"/>
  <c r="Q552" i="9" s="1"/>
  <c r="N551" i="9"/>
  <c r="O551" i="9" s="1"/>
  <c r="P551" i="9" s="1"/>
  <c r="Q551" i="9" s="1"/>
  <c r="N550" i="9"/>
  <c r="O550" i="9" s="1"/>
  <c r="P550" i="9" s="1"/>
  <c r="Q550" i="9" s="1"/>
  <c r="N549" i="9"/>
  <c r="O549" i="9" s="1"/>
  <c r="P549" i="9" s="1"/>
  <c r="Q549" i="9" s="1"/>
  <c r="N548" i="9"/>
  <c r="O548" i="9" s="1"/>
  <c r="P548" i="9" s="1"/>
  <c r="Q548" i="9" s="1"/>
  <c r="N547" i="9"/>
  <c r="O547" i="9" s="1"/>
  <c r="P547" i="9" s="1"/>
  <c r="Q547" i="9" s="1"/>
  <c r="N546" i="9"/>
  <c r="O546" i="9" s="1"/>
  <c r="P546" i="9" s="1"/>
  <c r="Q546" i="9" s="1"/>
  <c r="N545" i="9"/>
  <c r="O545" i="9" s="1"/>
  <c r="P545" i="9" s="1"/>
  <c r="Q545" i="9" s="1"/>
  <c r="N544" i="9"/>
  <c r="O544" i="9" s="1"/>
  <c r="P544" i="9" s="1"/>
  <c r="Q544" i="9" s="1"/>
  <c r="N543" i="9"/>
  <c r="O543" i="9" s="1"/>
  <c r="P543" i="9" s="1"/>
  <c r="Q543" i="9" s="1"/>
  <c r="N542" i="9"/>
  <c r="O542" i="9" s="1"/>
  <c r="P542" i="9" s="1"/>
  <c r="Q542" i="9" s="1"/>
  <c r="N541" i="9"/>
  <c r="O541" i="9" s="1"/>
  <c r="P541" i="9" s="1"/>
  <c r="Q541" i="9" s="1"/>
  <c r="N540" i="9"/>
  <c r="O540" i="9" s="1"/>
  <c r="P540" i="9" s="1"/>
  <c r="Q540" i="9" s="1"/>
  <c r="N539" i="9"/>
  <c r="O539" i="9" s="1"/>
  <c r="P539" i="9" s="1"/>
  <c r="Q539" i="9" s="1"/>
  <c r="N538" i="9"/>
  <c r="O538" i="9" s="1"/>
  <c r="P538" i="9" s="1"/>
  <c r="Q538" i="9" s="1"/>
  <c r="N537" i="9"/>
  <c r="O537" i="9" s="1"/>
  <c r="P537" i="9" s="1"/>
  <c r="Q537" i="9" s="1"/>
  <c r="N536" i="9"/>
  <c r="O536" i="9" s="1"/>
  <c r="P536" i="9" s="1"/>
  <c r="Q536" i="9" s="1"/>
  <c r="N535" i="9"/>
  <c r="O535" i="9" s="1"/>
  <c r="P535" i="9" s="1"/>
  <c r="Q535" i="9" s="1"/>
  <c r="N534" i="9"/>
  <c r="O534" i="9" s="1"/>
  <c r="P534" i="9" s="1"/>
  <c r="Q534" i="9" s="1"/>
  <c r="N533" i="9"/>
  <c r="O533" i="9" s="1"/>
  <c r="P533" i="9" s="1"/>
  <c r="Q533" i="9" s="1"/>
  <c r="N532" i="9"/>
  <c r="O532" i="9" s="1"/>
  <c r="P532" i="9" s="1"/>
  <c r="Q532" i="9" s="1"/>
  <c r="N531" i="9"/>
  <c r="O531" i="9" s="1"/>
  <c r="P531" i="9" s="1"/>
  <c r="Q531" i="9" s="1"/>
  <c r="O530" i="9"/>
  <c r="P530" i="9" s="1"/>
  <c r="Q530" i="9" s="1"/>
  <c r="N530" i="9"/>
  <c r="N529" i="9"/>
  <c r="O529" i="9" s="1"/>
  <c r="P529" i="9" s="1"/>
  <c r="Q529" i="9" s="1"/>
  <c r="N528" i="9"/>
  <c r="O528" i="9" s="1"/>
  <c r="P528" i="9" s="1"/>
  <c r="Q528" i="9" s="1"/>
  <c r="N527" i="9"/>
  <c r="O527" i="9" s="1"/>
  <c r="P527" i="9" s="1"/>
  <c r="Q527" i="9" s="1"/>
  <c r="N526" i="9"/>
  <c r="O526" i="9" s="1"/>
  <c r="P526" i="9" s="1"/>
  <c r="Q526" i="9" s="1"/>
  <c r="N525" i="9"/>
  <c r="O525" i="9" s="1"/>
  <c r="P525" i="9" s="1"/>
  <c r="Q525" i="9" s="1"/>
  <c r="N524" i="9"/>
  <c r="O524" i="9" s="1"/>
  <c r="P524" i="9" s="1"/>
  <c r="Q524" i="9" s="1"/>
  <c r="N523" i="9"/>
  <c r="O523" i="9" s="1"/>
  <c r="P523" i="9" s="1"/>
  <c r="Q523" i="9" s="1"/>
  <c r="N522" i="9"/>
  <c r="O522" i="9" s="1"/>
  <c r="P522" i="9" s="1"/>
  <c r="Q522" i="9" s="1"/>
  <c r="N521" i="9"/>
  <c r="O521" i="9" s="1"/>
  <c r="P521" i="9" s="1"/>
  <c r="Q521" i="9" s="1"/>
  <c r="N520" i="9"/>
  <c r="O520" i="9" s="1"/>
  <c r="P520" i="9" s="1"/>
  <c r="Q520" i="9" s="1"/>
  <c r="N519" i="9"/>
  <c r="O519" i="9" s="1"/>
  <c r="P519" i="9" s="1"/>
  <c r="Q519" i="9" s="1"/>
  <c r="N518" i="9"/>
  <c r="O518" i="9" s="1"/>
  <c r="P518" i="9" s="1"/>
  <c r="Q518" i="9" s="1"/>
  <c r="N517" i="9"/>
  <c r="O517" i="9" s="1"/>
  <c r="P517" i="9" s="1"/>
  <c r="Q517" i="9" s="1"/>
  <c r="N516" i="9"/>
  <c r="O516" i="9" s="1"/>
  <c r="P516" i="9" s="1"/>
  <c r="Q516" i="9" s="1"/>
  <c r="N515" i="9"/>
  <c r="O515" i="9" s="1"/>
  <c r="P515" i="9" s="1"/>
  <c r="Q515" i="9" s="1"/>
  <c r="N514" i="9"/>
  <c r="O514" i="9" s="1"/>
  <c r="P514" i="9" s="1"/>
  <c r="Q514" i="9" s="1"/>
  <c r="N513" i="9"/>
  <c r="O513" i="9" s="1"/>
  <c r="P513" i="9" s="1"/>
  <c r="Q513" i="9" s="1"/>
  <c r="N512" i="9"/>
  <c r="O512" i="9" s="1"/>
  <c r="P512" i="9" s="1"/>
  <c r="Q512" i="9" s="1"/>
  <c r="N511" i="9"/>
  <c r="O511" i="9" s="1"/>
  <c r="P511" i="9" s="1"/>
  <c r="Q511" i="9" s="1"/>
  <c r="N510" i="9"/>
  <c r="O510" i="9" s="1"/>
  <c r="P510" i="9" s="1"/>
  <c r="Q510" i="9" s="1"/>
  <c r="N509" i="9"/>
  <c r="O509" i="9" s="1"/>
  <c r="P509" i="9" s="1"/>
  <c r="Q509" i="9" s="1"/>
  <c r="N508" i="9"/>
  <c r="O508" i="9" s="1"/>
  <c r="P508" i="9" s="1"/>
  <c r="Q508" i="9" s="1"/>
  <c r="N507" i="9"/>
  <c r="O507" i="9" s="1"/>
  <c r="P507" i="9" s="1"/>
  <c r="Q507" i="9" s="1"/>
  <c r="N506" i="9"/>
  <c r="O506" i="9" s="1"/>
  <c r="P506" i="9" s="1"/>
  <c r="Q506" i="9" s="1"/>
  <c r="N505" i="9"/>
  <c r="O505" i="9" s="1"/>
  <c r="P505" i="9" s="1"/>
  <c r="Q505" i="9" s="1"/>
  <c r="O504" i="9"/>
  <c r="P504" i="9" s="1"/>
  <c r="Q504" i="9" s="1"/>
  <c r="N504" i="9"/>
  <c r="N503" i="9"/>
  <c r="O503" i="9" s="1"/>
  <c r="P503" i="9" s="1"/>
  <c r="Q503" i="9" s="1"/>
  <c r="N502" i="9"/>
  <c r="O502" i="9" s="1"/>
  <c r="P502" i="9" s="1"/>
  <c r="Q502" i="9" s="1"/>
  <c r="N501" i="9"/>
  <c r="O501" i="9" s="1"/>
  <c r="P501" i="9" s="1"/>
  <c r="Q501" i="9" s="1"/>
  <c r="N500" i="9"/>
  <c r="O500" i="9" s="1"/>
  <c r="P500" i="9" s="1"/>
  <c r="Q500" i="9" s="1"/>
  <c r="N499" i="9"/>
  <c r="O499" i="9" s="1"/>
  <c r="P499" i="9" s="1"/>
  <c r="Q499" i="9" s="1"/>
  <c r="N498" i="9"/>
  <c r="O498" i="9" s="1"/>
  <c r="P498" i="9" s="1"/>
  <c r="Q498" i="9" s="1"/>
  <c r="O497" i="9"/>
  <c r="P497" i="9" s="1"/>
  <c r="Q497" i="9" s="1"/>
  <c r="N497" i="9"/>
  <c r="N496" i="9"/>
  <c r="O496" i="9" s="1"/>
  <c r="P496" i="9" s="1"/>
  <c r="Q496" i="9" s="1"/>
  <c r="N495" i="9"/>
  <c r="O495" i="9" s="1"/>
  <c r="P495" i="9" s="1"/>
  <c r="Q495" i="9" s="1"/>
  <c r="N494" i="9"/>
  <c r="O494" i="9" s="1"/>
  <c r="P494" i="9" s="1"/>
  <c r="Q494" i="9" s="1"/>
  <c r="N493" i="9"/>
  <c r="O493" i="9" s="1"/>
  <c r="P493" i="9" s="1"/>
  <c r="Q493" i="9" s="1"/>
  <c r="N492" i="9"/>
  <c r="O492" i="9" s="1"/>
  <c r="P492" i="9" s="1"/>
  <c r="Q492" i="9" s="1"/>
  <c r="N491" i="9"/>
  <c r="O491" i="9" s="1"/>
  <c r="P491" i="9" s="1"/>
  <c r="Q491" i="9" s="1"/>
  <c r="N490" i="9"/>
  <c r="O490" i="9" s="1"/>
  <c r="P490" i="9" s="1"/>
  <c r="Q490" i="9" s="1"/>
  <c r="Q489" i="9"/>
  <c r="N489" i="9"/>
  <c r="O489" i="9" s="1"/>
  <c r="P489" i="9" s="1"/>
  <c r="N488" i="9"/>
  <c r="O488" i="9" s="1"/>
  <c r="P488" i="9" s="1"/>
  <c r="Q488" i="9" s="1"/>
  <c r="N487" i="9"/>
  <c r="O487" i="9" s="1"/>
  <c r="P487" i="9" s="1"/>
  <c r="Q487" i="9" s="1"/>
  <c r="N486" i="9"/>
  <c r="O486" i="9" s="1"/>
  <c r="P486" i="9" s="1"/>
  <c r="Q486" i="9" s="1"/>
  <c r="N485" i="9"/>
  <c r="O485" i="9" s="1"/>
  <c r="P485" i="9" s="1"/>
  <c r="Q485" i="9" s="1"/>
  <c r="N484" i="9"/>
  <c r="O484" i="9" s="1"/>
  <c r="P484" i="9" s="1"/>
  <c r="Q484" i="9" s="1"/>
  <c r="N483" i="9"/>
  <c r="O483" i="9" s="1"/>
  <c r="P483" i="9" s="1"/>
  <c r="Q483" i="9" s="1"/>
  <c r="N482" i="9"/>
  <c r="O482" i="9" s="1"/>
  <c r="P482" i="9" s="1"/>
  <c r="Q482" i="9" s="1"/>
  <c r="N481" i="9"/>
  <c r="O481" i="9" s="1"/>
  <c r="P481" i="9" s="1"/>
  <c r="Q481" i="9" s="1"/>
  <c r="N480" i="9"/>
  <c r="O480" i="9" s="1"/>
  <c r="P480" i="9" s="1"/>
  <c r="Q480" i="9" s="1"/>
  <c r="N479" i="9"/>
  <c r="O479" i="9" s="1"/>
  <c r="P479" i="9" s="1"/>
  <c r="Q479" i="9" s="1"/>
  <c r="N478" i="9"/>
  <c r="O478" i="9" s="1"/>
  <c r="P478" i="9" s="1"/>
  <c r="Q478" i="9" s="1"/>
  <c r="N477" i="9"/>
  <c r="O477" i="9" s="1"/>
  <c r="P477" i="9" s="1"/>
  <c r="Q477" i="9" s="1"/>
  <c r="N476" i="9"/>
  <c r="O476" i="9" s="1"/>
  <c r="P476" i="9" s="1"/>
  <c r="Q476" i="9" s="1"/>
  <c r="N475" i="9"/>
  <c r="O475" i="9" s="1"/>
  <c r="P475" i="9" s="1"/>
  <c r="Q475" i="9" s="1"/>
  <c r="N474" i="9"/>
  <c r="O474" i="9" s="1"/>
  <c r="P474" i="9" s="1"/>
  <c r="Q474" i="9" s="1"/>
  <c r="N473" i="9"/>
  <c r="O473" i="9" s="1"/>
  <c r="P473" i="9" s="1"/>
  <c r="Q473" i="9" s="1"/>
  <c r="N472" i="9"/>
  <c r="O472" i="9" s="1"/>
  <c r="P472" i="9" s="1"/>
  <c r="Q472" i="9" s="1"/>
  <c r="N471" i="9"/>
  <c r="O471" i="9" s="1"/>
  <c r="P471" i="9" s="1"/>
  <c r="Q471" i="9" s="1"/>
  <c r="N470" i="9"/>
  <c r="O470" i="9" s="1"/>
  <c r="P470" i="9" s="1"/>
  <c r="Q470" i="9" s="1"/>
  <c r="N469" i="9"/>
  <c r="O469" i="9" s="1"/>
  <c r="P469" i="9" s="1"/>
  <c r="Q469" i="9" s="1"/>
  <c r="N468" i="9"/>
  <c r="O468" i="9" s="1"/>
  <c r="P468" i="9" s="1"/>
  <c r="Q468" i="9" s="1"/>
  <c r="N467" i="9"/>
  <c r="O467" i="9" s="1"/>
  <c r="P467" i="9" s="1"/>
  <c r="Q467" i="9" s="1"/>
  <c r="N466" i="9"/>
  <c r="O466" i="9" s="1"/>
  <c r="P466" i="9" s="1"/>
  <c r="Q466" i="9" s="1"/>
  <c r="N465" i="9"/>
  <c r="O465" i="9" s="1"/>
  <c r="P465" i="9" s="1"/>
  <c r="Q465" i="9" s="1"/>
  <c r="N464" i="9"/>
  <c r="O464" i="9" s="1"/>
  <c r="P464" i="9" s="1"/>
  <c r="Q464" i="9" s="1"/>
  <c r="N463" i="9"/>
  <c r="O463" i="9" s="1"/>
  <c r="P463" i="9" s="1"/>
  <c r="Q463" i="9" s="1"/>
  <c r="N462" i="9"/>
  <c r="O462" i="9" s="1"/>
  <c r="P462" i="9" s="1"/>
  <c r="Q462" i="9" s="1"/>
  <c r="O461" i="9"/>
  <c r="P461" i="9" s="1"/>
  <c r="Q461" i="9" s="1"/>
  <c r="N461" i="9"/>
  <c r="N460" i="9"/>
  <c r="O460" i="9" s="1"/>
  <c r="P460" i="9" s="1"/>
  <c r="Q460" i="9" s="1"/>
  <c r="N459" i="9"/>
  <c r="O459" i="9" s="1"/>
  <c r="P459" i="9" s="1"/>
  <c r="Q459" i="9" s="1"/>
  <c r="N458" i="9"/>
  <c r="O458" i="9" s="1"/>
  <c r="P458" i="9" s="1"/>
  <c r="Q458" i="9" s="1"/>
  <c r="N457" i="9"/>
  <c r="O457" i="9" s="1"/>
  <c r="P457" i="9" s="1"/>
  <c r="Q457" i="9" s="1"/>
  <c r="N456" i="9"/>
  <c r="O456" i="9" s="1"/>
  <c r="P456" i="9" s="1"/>
  <c r="Q456" i="9" s="1"/>
  <c r="N455" i="9"/>
  <c r="O455" i="9" s="1"/>
  <c r="P455" i="9" s="1"/>
  <c r="Q455" i="9" s="1"/>
  <c r="N454" i="9"/>
  <c r="O454" i="9" s="1"/>
  <c r="P454" i="9" s="1"/>
  <c r="Q454" i="9" s="1"/>
  <c r="N453" i="9"/>
  <c r="O453" i="9" s="1"/>
  <c r="P453" i="9" s="1"/>
  <c r="Q453" i="9" s="1"/>
  <c r="N452" i="9"/>
  <c r="O452" i="9" s="1"/>
  <c r="P452" i="9" s="1"/>
  <c r="Q452" i="9" s="1"/>
  <c r="N451" i="9"/>
  <c r="O451" i="9" s="1"/>
  <c r="P451" i="9" s="1"/>
  <c r="Q451" i="9" s="1"/>
  <c r="N450" i="9"/>
  <c r="O450" i="9" s="1"/>
  <c r="P450" i="9" s="1"/>
  <c r="Q450" i="9" s="1"/>
  <c r="N449" i="9"/>
  <c r="O449" i="9" s="1"/>
  <c r="P449" i="9" s="1"/>
  <c r="Q449" i="9" s="1"/>
  <c r="N448" i="9"/>
  <c r="O448" i="9" s="1"/>
  <c r="P448" i="9" s="1"/>
  <c r="Q448" i="9" s="1"/>
  <c r="N447" i="9"/>
  <c r="O447" i="9" s="1"/>
  <c r="P447" i="9" s="1"/>
  <c r="Q447" i="9" s="1"/>
  <c r="N446" i="9"/>
  <c r="O446" i="9" s="1"/>
  <c r="P446" i="9" s="1"/>
  <c r="Q446" i="9" s="1"/>
  <c r="N445" i="9"/>
  <c r="O445" i="9" s="1"/>
  <c r="P445" i="9" s="1"/>
  <c r="Q445" i="9" s="1"/>
  <c r="N444" i="9"/>
  <c r="O444" i="9" s="1"/>
  <c r="P444" i="9" s="1"/>
  <c r="Q444" i="9" s="1"/>
  <c r="N443" i="9"/>
  <c r="O443" i="9" s="1"/>
  <c r="P443" i="9" s="1"/>
  <c r="Q443" i="9" s="1"/>
  <c r="N442" i="9"/>
  <c r="O442" i="9" s="1"/>
  <c r="P442" i="9" s="1"/>
  <c r="Q442" i="9" s="1"/>
  <c r="N441" i="9"/>
  <c r="O441" i="9" s="1"/>
  <c r="P441" i="9" s="1"/>
  <c r="Q441" i="9" s="1"/>
  <c r="N440" i="9"/>
  <c r="O440" i="9" s="1"/>
  <c r="P440" i="9" s="1"/>
  <c r="Q440" i="9" s="1"/>
  <c r="N439" i="9"/>
  <c r="O439" i="9" s="1"/>
  <c r="P439" i="9" s="1"/>
  <c r="Q439" i="9" s="1"/>
  <c r="N438" i="9"/>
  <c r="O438" i="9" s="1"/>
  <c r="P438" i="9" s="1"/>
  <c r="Q438" i="9" s="1"/>
  <c r="N437" i="9"/>
  <c r="O437" i="9" s="1"/>
  <c r="P437" i="9" s="1"/>
  <c r="Q437" i="9" s="1"/>
  <c r="N436" i="9"/>
  <c r="O436" i="9" s="1"/>
  <c r="P436" i="9" s="1"/>
  <c r="Q436" i="9" s="1"/>
  <c r="N435" i="9"/>
  <c r="O435" i="9" s="1"/>
  <c r="P435" i="9" s="1"/>
  <c r="Q435" i="9" s="1"/>
  <c r="N434" i="9"/>
  <c r="O434" i="9" s="1"/>
  <c r="P434" i="9" s="1"/>
  <c r="Q434" i="9" s="1"/>
  <c r="N433" i="9"/>
  <c r="O433" i="9" s="1"/>
  <c r="P433" i="9" s="1"/>
  <c r="Q433" i="9" s="1"/>
  <c r="N432" i="9"/>
  <c r="O432" i="9" s="1"/>
  <c r="P432" i="9" s="1"/>
  <c r="Q432" i="9" s="1"/>
  <c r="N431" i="9"/>
  <c r="O431" i="9" s="1"/>
  <c r="P431" i="9" s="1"/>
  <c r="Q431" i="9" s="1"/>
  <c r="N430" i="9"/>
  <c r="O430" i="9" s="1"/>
  <c r="P430" i="9" s="1"/>
  <c r="Q430" i="9" s="1"/>
  <c r="N429" i="9"/>
  <c r="O429" i="9" s="1"/>
  <c r="P429" i="9" s="1"/>
  <c r="Q429" i="9" s="1"/>
  <c r="O428" i="9"/>
  <c r="P428" i="9" s="1"/>
  <c r="Q428" i="9" s="1"/>
  <c r="N428" i="9"/>
  <c r="N427" i="9"/>
  <c r="O427" i="9" s="1"/>
  <c r="P427" i="9" s="1"/>
  <c r="Q427" i="9" s="1"/>
  <c r="N426" i="9"/>
  <c r="O426" i="9" s="1"/>
  <c r="P426" i="9" s="1"/>
  <c r="Q426" i="9" s="1"/>
  <c r="N425" i="9"/>
  <c r="O425" i="9" s="1"/>
  <c r="P425" i="9" s="1"/>
  <c r="Q425" i="9" s="1"/>
  <c r="N424" i="9"/>
  <c r="O424" i="9" s="1"/>
  <c r="P424" i="9" s="1"/>
  <c r="Q424" i="9" s="1"/>
  <c r="N423" i="9"/>
  <c r="O423" i="9" s="1"/>
  <c r="P423" i="9" s="1"/>
  <c r="Q423" i="9" s="1"/>
  <c r="N422" i="9"/>
  <c r="O422" i="9" s="1"/>
  <c r="P422" i="9" s="1"/>
  <c r="Q422" i="9" s="1"/>
  <c r="N421" i="9"/>
  <c r="O421" i="9" s="1"/>
  <c r="P421" i="9" s="1"/>
  <c r="Q421" i="9" s="1"/>
  <c r="N420" i="9"/>
  <c r="O420" i="9" s="1"/>
  <c r="P420" i="9" s="1"/>
  <c r="Q420" i="9" s="1"/>
  <c r="N419" i="9"/>
  <c r="O419" i="9" s="1"/>
  <c r="P419" i="9" s="1"/>
  <c r="Q419" i="9" s="1"/>
  <c r="N418" i="9"/>
  <c r="O418" i="9" s="1"/>
  <c r="P418" i="9" s="1"/>
  <c r="Q418" i="9" s="1"/>
  <c r="N417" i="9"/>
  <c r="O417" i="9" s="1"/>
  <c r="P417" i="9" s="1"/>
  <c r="Q417" i="9" s="1"/>
  <c r="N416" i="9"/>
  <c r="O416" i="9" s="1"/>
  <c r="P416" i="9" s="1"/>
  <c r="Q416" i="9" s="1"/>
  <c r="N415" i="9"/>
  <c r="O415" i="9" s="1"/>
  <c r="P415" i="9" s="1"/>
  <c r="Q415" i="9" s="1"/>
  <c r="N414" i="9"/>
  <c r="O414" i="9" s="1"/>
  <c r="P414" i="9" s="1"/>
  <c r="Q414" i="9" s="1"/>
  <c r="N413" i="9"/>
  <c r="O413" i="9" s="1"/>
  <c r="P413" i="9" s="1"/>
  <c r="Q413" i="9" s="1"/>
  <c r="N412" i="9"/>
  <c r="O412" i="9" s="1"/>
  <c r="P412" i="9" s="1"/>
  <c r="Q412" i="9" s="1"/>
  <c r="N411" i="9"/>
  <c r="O411" i="9" s="1"/>
  <c r="P411" i="9" s="1"/>
  <c r="Q411" i="9" s="1"/>
  <c r="N410" i="9"/>
  <c r="O410" i="9" s="1"/>
  <c r="P410" i="9" s="1"/>
  <c r="Q410" i="9" s="1"/>
  <c r="N409" i="9"/>
  <c r="O409" i="9" s="1"/>
  <c r="P409" i="9" s="1"/>
  <c r="Q409" i="9" s="1"/>
  <c r="O408" i="9"/>
  <c r="P408" i="9" s="1"/>
  <c r="Q408" i="9" s="1"/>
  <c r="N408" i="9"/>
  <c r="N407" i="9"/>
  <c r="O407" i="9" s="1"/>
  <c r="P407" i="9" s="1"/>
  <c r="Q407" i="9" s="1"/>
  <c r="N406" i="9"/>
  <c r="O406" i="9" s="1"/>
  <c r="P406" i="9" s="1"/>
  <c r="Q406" i="9" s="1"/>
  <c r="N405" i="9"/>
  <c r="O405" i="9" s="1"/>
  <c r="P405" i="9" s="1"/>
  <c r="Q405" i="9" s="1"/>
  <c r="N404" i="9"/>
  <c r="O404" i="9" s="1"/>
  <c r="P404" i="9" s="1"/>
  <c r="Q404" i="9" s="1"/>
  <c r="N403" i="9"/>
  <c r="O403" i="9" s="1"/>
  <c r="P403" i="9" s="1"/>
  <c r="Q403" i="9" s="1"/>
  <c r="N402" i="9"/>
  <c r="O402" i="9" s="1"/>
  <c r="P402" i="9" s="1"/>
  <c r="Q402" i="9" s="1"/>
  <c r="O401" i="9"/>
  <c r="P401" i="9" s="1"/>
  <c r="Q401" i="9" s="1"/>
  <c r="N401" i="9"/>
  <c r="N400" i="9"/>
  <c r="O400" i="9" s="1"/>
  <c r="P400" i="9" s="1"/>
  <c r="Q400" i="9" s="1"/>
  <c r="N399" i="9"/>
  <c r="O399" i="9" s="1"/>
  <c r="P399" i="9" s="1"/>
  <c r="Q399" i="9" s="1"/>
  <c r="N398" i="9"/>
  <c r="O398" i="9" s="1"/>
  <c r="P398" i="9" s="1"/>
  <c r="Q398" i="9" s="1"/>
  <c r="N397" i="9"/>
  <c r="O397" i="9" s="1"/>
  <c r="P397" i="9" s="1"/>
  <c r="Q397" i="9" s="1"/>
  <c r="N396" i="9"/>
  <c r="O396" i="9" s="1"/>
  <c r="P396" i="9" s="1"/>
  <c r="Q396" i="9" s="1"/>
  <c r="N395" i="9"/>
  <c r="O395" i="9" s="1"/>
  <c r="P395" i="9" s="1"/>
  <c r="Q395" i="9" s="1"/>
  <c r="N394" i="9"/>
  <c r="O394" i="9" s="1"/>
  <c r="P394" i="9" s="1"/>
  <c r="Q394" i="9" s="1"/>
  <c r="N393" i="9"/>
  <c r="O393" i="9" s="1"/>
  <c r="P393" i="9" s="1"/>
  <c r="Q393" i="9" s="1"/>
  <c r="Q392" i="9"/>
  <c r="N392" i="9"/>
  <c r="O392" i="9" s="1"/>
  <c r="P392" i="9" s="1"/>
  <c r="N391" i="9"/>
  <c r="O391" i="9" s="1"/>
  <c r="P391" i="9" s="1"/>
  <c r="Q391" i="9" s="1"/>
  <c r="N390" i="9"/>
  <c r="O390" i="9" s="1"/>
  <c r="P390" i="9" s="1"/>
  <c r="Q390" i="9" s="1"/>
  <c r="N389" i="9"/>
  <c r="O389" i="9" s="1"/>
  <c r="P389" i="9" s="1"/>
  <c r="Q389" i="9" s="1"/>
  <c r="N388" i="9"/>
  <c r="O388" i="9" s="1"/>
  <c r="P388" i="9" s="1"/>
  <c r="Q388" i="9" s="1"/>
  <c r="N387" i="9"/>
  <c r="O387" i="9" s="1"/>
  <c r="P387" i="9" s="1"/>
  <c r="Q387" i="9" s="1"/>
  <c r="N386" i="9"/>
  <c r="O386" i="9" s="1"/>
  <c r="P386" i="9" s="1"/>
  <c r="Q386" i="9" s="1"/>
  <c r="N385" i="9"/>
  <c r="O385" i="9" s="1"/>
  <c r="P385" i="9" s="1"/>
  <c r="Q385" i="9" s="1"/>
  <c r="N384" i="9"/>
  <c r="O384" i="9" s="1"/>
  <c r="P384" i="9" s="1"/>
  <c r="Q384" i="9" s="1"/>
  <c r="N383" i="9"/>
  <c r="O383" i="9" s="1"/>
  <c r="P383" i="9" s="1"/>
  <c r="Q383" i="9" s="1"/>
  <c r="N382" i="9"/>
  <c r="O382" i="9" s="1"/>
  <c r="P382" i="9" s="1"/>
  <c r="Q382" i="9" s="1"/>
  <c r="N381" i="9"/>
  <c r="O381" i="9" s="1"/>
  <c r="P381" i="9" s="1"/>
  <c r="Q381" i="9" s="1"/>
  <c r="N380" i="9"/>
  <c r="O380" i="9" s="1"/>
  <c r="P380" i="9" s="1"/>
  <c r="Q380" i="9" s="1"/>
  <c r="N379" i="9"/>
  <c r="O379" i="9" s="1"/>
  <c r="P379" i="9" s="1"/>
  <c r="Q379" i="9" s="1"/>
  <c r="N378" i="9"/>
  <c r="O378" i="9" s="1"/>
  <c r="P378" i="9" s="1"/>
  <c r="Q378" i="9" s="1"/>
  <c r="N377" i="9"/>
  <c r="O377" i="9" s="1"/>
  <c r="P377" i="9" s="1"/>
  <c r="Q377" i="9" s="1"/>
  <c r="N376" i="9"/>
  <c r="O376" i="9" s="1"/>
  <c r="P376" i="9" s="1"/>
  <c r="Q376" i="9" s="1"/>
  <c r="N375" i="9"/>
  <c r="O375" i="9" s="1"/>
  <c r="P375" i="9" s="1"/>
  <c r="Q375" i="9" s="1"/>
  <c r="N374" i="9"/>
  <c r="O374" i="9" s="1"/>
  <c r="P374" i="9" s="1"/>
  <c r="Q374" i="9" s="1"/>
  <c r="N373" i="9"/>
  <c r="O373" i="9" s="1"/>
  <c r="P373" i="9" s="1"/>
  <c r="Q373" i="9" s="1"/>
  <c r="N372" i="9"/>
  <c r="O372" i="9" s="1"/>
  <c r="P372" i="9" s="1"/>
  <c r="Q372" i="9" s="1"/>
  <c r="N371" i="9"/>
  <c r="O371" i="9" s="1"/>
  <c r="P371" i="9" s="1"/>
  <c r="Q371" i="9" s="1"/>
  <c r="N370" i="9"/>
  <c r="O370" i="9" s="1"/>
  <c r="P370" i="9" s="1"/>
  <c r="Q370" i="9" s="1"/>
  <c r="N369" i="9"/>
  <c r="O369" i="9" s="1"/>
  <c r="P369" i="9" s="1"/>
  <c r="Q369" i="9" s="1"/>
  <c r="N368" i="9"/>
  <c r="O368" i="9" s="1"/>
  <c r="P368" i="9" s="1"/>
  <c r="Q368" i="9" s="1"/>
  <c r="N367" i="9"/>
  <c r="O367" i="9" s="1"/>
  <c r="P367" i="9" s="1"/>
  <c r="Q367" i="9" s="1"/>
  <c r="N366" i="9"/>
  <c r="O366" i="9" s="1"/>
  <c r="P366" i="9" s="1"/>
  <c r="Q366" i="9" s="1"/>
  <c r="N365" i="9"/>
  <c r="O365" i="9" s="1"/>
  <c r="P365" i="9" s="1"/>
  <c r="Q365" i="9" s="1"/>
  <c r="N364" i="9"/>
  <c r="O364" i="9" s="1"/>
  <c r="P364" i="9" s="1"/>
  <c r="Q364" i="9" s="1"/>
  <c r="N363" i="9"/>
  <c r="O363" i="9" s="1"/>
  <c r="P363" i="9" s="1"/>
  <c r="Q363" i="9" s="1"/>
  <c r="N362" i="9"/>
  <c r="O362" i="9" s="1"/>
  <c r="P362" i="9" s="1"/>
  <c r="Q362" i="9" s="1"/>
  <c r="N361" i="9"/>
  <c r="O361" i="9" s="1"/>
  <c r="P361" i="9" s="1"/>
  <c r="Q361" i="9" s="1"/>
  <c r="O360" i="9"/>
  <c r="P360" i="9" s="1"/>
  <c r="Q360" i="9" s="1"/>
  <c r="N360" i="9"/>
  <c r="N359" i="9"/>
  <c r="O359" i="9" s="1"/>
  <c r="P359" i="9" s="1"/>
  <c r="Q359" i="9" s="1"/>
  <c r="N358" i="9"/>
  <c r="O358" i="9" s="1"/>
  <c r="P358" i="9" s="1"/>
  <c r="Q358" i="9" s="1"/>
  <c r="N357" i="9"/>
  <c r="O357" i="9" s="1"/>
  <c r="P357" i="9" s="1"/>
  <c r="Q357" i="9" s="1"/>
  <c r="N356" i="9"/>
  <c r="O356" i="9" s="1"/>
  <c r="P356" i="9" s="1"/>
  <c r="Q356" i="9" s="1"/>
  <c r="N355" i="9"/>
  <c r="O355" i="9" s="1"/>
  <c r="P355" i="9" s="1"/>
  <c r="Q355" i="9" s="1"/>
  <c r="N354" i="9"/>
  <c r="O354" i="9" s="1"/>
  <c r="P354" i="9" s="1"/>
  <c r="Q354" i="9" s="1"/>
  <c r="N353" i="9"/>
  <c r="O353" i="9" s="1"/>
  <c r="P353" i="9" s="1"/>
  <c r="Q353" i="9" s="1"/>
  <c r="N352" i="9"/>
  <c r="O352" i="9" s="1"/>
  <c r="P352" i="9" s="1"/>
  <c r="Q352" i="9" s="1"/>
  <c r="N351" i="9"/>
  <c r="O351" i="9" s="1"/>
  <c r="P351" i="9" s="1"/>
  <c r="Q351" i="9" s="1"/>
  <c r="N350" i="9"/>
  <c r="O350" i="9" s="1"/>
  <c r="P350" i="9" s="1"/>
  <c r="Q350" i="9" s="1"/>
  <c r="N349" i="9"/>
  <c r="O349" i="9" s="1"/>
  <c r="P349" i="9" s="1"/>
  <c r="Q349" i="9" s="1"/>
  <c r="N348" i="9"/>
  <c r="O348" i="9" s="1"/>
  <c r="P348" i="9" s="1"/>
  <c r="Q348" i="9" s="1"/>
  <c r="N347" i="9"/>
  <c r="O347" i="9" s="1"/>
  <c r="P347" i="9" s="1"/>
  <c r="Q347" i="9" s="1"/>
  <c r="N346" i="9"/>
  <c r="O346" i="9" s="1"/>
  <c r="P346" i="9" s="1"/>
  <c r="Q346" i="9" s="1"/>
  <c r="Q345" i="9"/>
  <c r="N345" i="9"/>
  <c r="O345" i="9" s="1"/>
  <c r="P345" i="9" s="1"/>
  <c r="N344" i="9"/>
  <c r="O344" i="9" s="1"/>
  <c r="P344" i="9" s="1"/>
  <c r="Q344" i="9" s="1"/>
  <c r="N343" i="9"/>
  <c r="O343" i="9" s="1"/>
  <c r="P343" i="9" s="1"/>
  <c r="Q343" i="9" s="1"/>
  <c r="N342" i="9"/>
  <c r="O342" i="9" s="1"/>
  <c r="P342" i="9" s="1"/>
  <c r="Q342" i="9" s="1"/>
  <c r="N341" i="9"/>
  <c r="O341" i="9" s="1"/>
  <c r="P341" i="9" s="1"/>
  <c r="Q341" i="9" s="1"/>
  <c r="O340" i="9"/>
  <c r="P340" i="9" s="1"/>
  <c r="Q340" i="9" s="1"/>
  <c r="N340" i="9"/>
  <c r="N339" i="9"/>
  <c r="O339" i="9" s="1"/>
  <c r="P339" i="9" s="1"/>
  <c r="Q339" i="9" s="1"/>
  <c r="N338" i="9"/>
  <c r="O338" i="9" s="1"/>
  <c r="P338" i="9" s="1"/>
  <c r="Q338" i="9" s="1"/>
  <c r="N337" i="9"/>
  <c r="O337" i="9" s="1"/>
  <c r="P337" i="9" s="1"/>
  <c r="Q337" i="9" s="1"/>
  <c r="N336" i="9"/>
  <c r="O336" i="9" s="1"/>
  <c r="P336" i="9" s="1"/>
  <c r="Q336" i="9" s="1"/>
  <c r="N335" i="9"/>
  <c r="O335" i="9" s="1"/>
  <c r="P335" i="9" s="1"/>
  <c r="Q335" i="9" s="1"/>
  <c r="N334" i="9"/>
  <c r="O334" i="9" s="1"/>
  <c r="P334" i="9" s="1"/>
  <c r="Q334" i="9" s="1"/>
  <c r="O333" i="9"/>
  <c r="P333" i="9" s="1"/>
  <c r="Q333" i="9" s="1"/>
  <c r="N333" i="9"/>
  <c r="N332" i="9"/>
  <c r="O332" i="9" s="1"/>
  <c r="P332" i="9" s="1"/>
  <c r="Q332" i="9" s="1"/>
  <c r="N331" i="9"/>
  <c r="O331" i="9" s="1"/>
  <c r="P331" i="9" s="1"/>
  <c r="Q331" i="9" s="1"/>
  <c r="N330" i="9"/>
  <c r="O330" i="9" s="1"/>
  <c r="P330" i="9" s="1"/>
  <c r="Q330" i="9" s="1"/>
  <c r="N329" i="9"/>
  <c r="O329" i="9" s="1"/>
  <c r="P329" i="9" s="1"/>
  <c r="Q329" i="9" s="1"/>
  <c r="N328" i="9"/>
  <c r="O328" i="9" s="1"/>
  <c r="P328" i="9" s="1"/>
  <c r="Q328" i="9" s="1"/>
  <c r="O327" i="9"/>
  <c r="P327" i="9" s="1"/>
  <c r="Q327" i="9" s="1"/>
  <c r="N327" i="9"/>
  <c r="N326" i="9"/>
  <c r="O326" i="9" s="1"/>
  <c r="P326" i="9" s="1"/>
  <c r="Q326" i="9" s="1"/>
  <c r="O325" i="9"/>
  <c r="P325" i="9" s="1"/>
  <c r="Q325" i="9" s="1"/>
  <c r="N325" i="9"/>
  <c r="N324" i="9"/>
  <c r="O324" i="9" s="1"/>
  <c r="P324" i="9" s="1"/>
  <c r="Q324" i="9" s="1"/>
  <c r="N323" i="9"/>
  <c r="O323" i="9" s="1"/>
  <c r="P323" i="9" s="1"/>
  <c r="Q323" i="9" s="1"/>
  <c r="N322" i="9"/>
  <c r="O322" i="9" s="1"/>
  <c r="P322" i="9" s="1"/>
  <c r="Q322" i="9" s="1"/>
  <c r="N321" i="9"/>
  <c r="O321" i="9" s="1"/>
  <c r="P321" i="9" s="1"/>
  <c r="Q321" i="9" s="1"/>
  <c r="N320" i="9"/>
  <c r="O320" i="9" s="1"/>
  <c r="P320" i="9" s="1"/>
  <c r="Q320" i="9" s="1"/>
  <c r="N319" i="9"/>
  <c r="O319" i="9" s="1"/>
  <c r="P319" i="9" s="1"/>
  <c r="Q319" i="9" s="1"/>
  <c r="N318" i="9"/>
  <c r="O318" i="9" s="1"/>
  <c r="P318" i="9" s="1"/>
  <c r="Q318" i="9" s="1"/>
  <c r="N317" i="9"/>
  <c r="O317" i="9" s="1"/>
  <c r="P317" i="9" s="1"/>
  <c r="Q317" i="9" s="1"/>
  <c r="N316" i="9"/>
  <c r="O316" i="9" s="1"/>
  <c r="P316" i="9" s="1"/>
  <c r="Q316" i="9" s="1"/>
  <c r="N315" i="9"/>
  <c r="O315" i="9" s="1"/>
  <c r="P315" i="9" s="1"/>
  <c r="Q315" i="9" s="1"/>
  <c r="N314" i="9"/>
  <c r="O314" i="9" s="1"/>
  <c r="P314" i="9" s="1"/>
  <c r="Q314" i="9" s="1"/>
  <c r="O313" i="9"/>
  <c r="P313" i="9" s="1"/>
  <c r="Q313" i="9" s="1"/>
  <c r="N313" i="9"/>
  <c r="N312" i="9"/>
  <c r="O312" i="9" s="1"/>
  <c r="P312" i="9" s="1"/>
  <c r="Q312" i="9" s="1"/>
  <c r="N311" i="9"/>
  <c r="O311" i="9" s="1"/>
  <c r="P311" i="9" s="1"/>
  <c r="Q311" i="9" s="1"/>
  <c r="N310" i="9"/>
  <c r="O310" i="9" s="1"/>
  <c r="P310" i="9" s="1"/>
  <c r="Q310" i="9" s="1"/>
  <c r="N309" i="9"/>
  <c r="O309" i="9" s="1"/>
  <c r="P309" i="9" s="1"/>
  <c r="Q309" i="9" s="1"/>
  <c r="N308" i="9"/>
  <c r="O308" i="9" s="1"/>
  <c r="P308" i="9" s="1"/>
  <c r="Q308" i="9" s="1"/>
  <c r="N307" i="9"/>
  <c r="O307" i="9" s="1"/>
  <c r="P307" i="9" s="1"/>
  <c r="Q307" i="9" s="1"/>
  <c r="N306" i="9"/>
  <c r="O306" i="9" s="1"/>
  <c r="P306" i="9" s="1"/>
  <c r="Q306" i="9" s="1"/>
  <c r="N305" i="9"/>
  <c r="O305" i="9" s="1"/>
  <c r="P305" i="9" s="1"/>
  <c r="Q305" i="9" s="1"/>
  <c r="N304" i="9"/>
  <c r="O304" i="9" s="1"/>
  <c r="P304" i="9" s="1"/>
  <c r="Q304" i="9" s="1"/>
  <c r="N303" i="9"/>
  <c r="O303" i="9" s="1"/>
  <c r="P303" i="9" s="1"/>
  <c r="Q303" i="9" s="1"/>
  <c r="N302" i="9"/>
  <c r="O302" i="9" s="1"/>
  <c r="P302" i="9" s="1"/>
  <c r="Q302" i="9" s="1"/>
  <c r="N301" i="9"/>
  <c r="O301" i="9" s="1"/>
  <c r="P301" i="9" s="1"/>
  <c r="Q301" i="9" s="1"/>
  <c r="N300" i="9"/>
  <c r="O300" i="9" s="1"/>
  <c r="P300" i="9" s="1"/>
  <c r="Q300" i="9" s="1"/>
  <c r="N299" i="9"/>
  <c r="O299" i="9" s="1"/>
  <c r="P299" i="9" s="1"/>
  <c r="Q299" i="9" s="1"/>
  <c r="N298" i="9"/>
  <c r="O298" i="9" s="1"/>
  <c r="P298" i="9" s="1"/>
  <c r="Q298" i="9" s="1"/>
  <c r="N297" i="9"/>
  <c r="O297" i="9" s="1"/>
  <c r="P297" i="9" s="1"/>
  <c r="Q297" i="9" s="1"/>
  <c r="N296" i="9"/>
  <c r="O296" i="9" s="1"/>
  <c r="P296" i="9" s="1"/>
  <c r="Q296" i="9" s="1"/>
  <c r="N295" i="9"/>
  <c r="O295" i="9" s="1"/>
  <c r="P295" i="9" s="1"/>
  <c r="Q295" i="9" s="1"/>
  <c r="N294" i="9"/>
  <c r="O294" i="9" s="1"/>
  <c r="P294" i="9" s="1"/>
  <c r="Q294" i="9" s="1"/>
  <c r="N293" i="9"/>
  <c r="O293" i="9" s="1"/>
  <c r="P293" i="9" s="1"/>
  <c r="Q293" i="9" s="1"/>
  <c r="N292" i="9"/>
  <c r="O292" i="9" s="1"/>
  <c r="P292" i="9" s="1"/>
  <c r="Q292" i="9" s="1"/>
  <c r="N291" i="9"/>
  <c r="O291" i="9" s="1"/>
  <c r="P291" i="9" s="1"/>
  <c r="Q291" i="9" s="1"/>
  <c r="N290" i="9"/>
  <c r="O290" i="9" s="1"/>
  <c r="P290" i="9" s="1"/>
  <c r="Q290" i="9" s="1"/>
  <c r="N289" i="9"/>
  <c r="O289" i="9" s="1"/>
  <c r="P289" i="9" s="1"/>
  <c r="Q289" i="9" s="1"/>
  <c r="N288" i="9"/>
  <c r="O288" i="9" s="1"/>
  <c r="P288" i="9" s="1"/>
  <c r="Q288" i="9" s="1"/>
  <c r="N287" i="9"/>
  <c r="O287" i="9" s="1"/>
  <c r="P287" i="9" s="1"/>
  <c r="Q287" i="9" s="1"/>
  <c r="N286" i="9"/>
  <c r="O286" i="9" s="1"/>
  <c r="P286" i="9" s="1"/>
  <c r="Q286" i="9" s="1"/>
  <c r="N285" i="9"/>
  <c r="O285" i="9" s="1"/>
  <c r="P285" i="9" s="1"/>
  <c r="Q285" i="9" s="1"/>
  <c r="N284" i="9"/>
  <c r="O284" i="9" s="1"/>
  <c r="P284" i="9" s="1"/>
  <c r="Q284" i="9" s="1"/>
  <c r="N283" i="9"/>
  <c r="O283" i="9" s="1"/>
  <c r="P283" i="9" s="1"/>
  <c r="Q283" i="9" s="1"/>
  <c r="N282" i="9"/>
  <c r="O282" i="9" s="1"/>
  <c r="P282" i="9" s="1"/>
  <c r="Q282" i="9" s="1"/>
  <c r="N281" i="9"/>
  <c r="O281" i="9" s="1"/>
  <c r="P281" i="9" s="1"/>
  <c r="Q281" i="9" s="1"/>
  <c r="N280" i="9"/>
  <c r="O280" i="9" s="1"/>
  <c r="P280" i="9" s="1"/>
  <c r="Q280" i="9" s="1"/>
  <c r="N279" i="9"/>
  <c r="O279" i="9" s="1"/>
  <c r="P279" i="9" s="1"/>
  <c r="Q279" i="9" s="1"/>
  <c r="N278" i="9"/>
  <c r="O278" i="9" s="1"/>
  <c r="P278" i="9" s="1"/>
  <c r="Q278" i="9" s="1"/>
  <c r="N277" i="9"/>
  <c r="O277" i="9" s="1"/>
  <c r="P277" i="9" s="1"/>
  <c r="Q277" i="9" s="1"/>
  <c r="N276" i="9"/>
  <c r="O276" i="9" s="1"/>
  <c r="P276" i="9" s="1"/>
  <c r="Q276" i="9" s="1"/>
  <c r="N275" i="9"/>
  <c r="O275" i="9" s="1"/>
  <c r="P275" i="9" s="1"/>
  <c r="Q275" i="9" s="1"/>
  <c r="N274" i="9"/>
  <c r="O274" i="9" s="1"/>
  <c r="P274" i="9" s="1"/>
  <c r="Q274" i="9" s="1"/>
  <c r="N273" i="9"/>
  <c r="O273" i="9" s="1"/>
  <c r="P273" i="9" s="1"/>
  <c r="Q273" i="9" s="1"/>
  <c r="N272" i="9"/>
  <c r="O272" i="9" s="1"/>
  <c r="P272" i="9" s="1"/>
  <c r="Q272" i="9" s="1"/>
  <c r="N271" i="9"/>
  <c r="O271" i="9" s="1"/>
  <c r="P271" i="9" s="1"/>
  <c r="Q271" i="9" s="1"/>
  <c r="N270" i="9"/>
  <c r="O270" i="9" s="1"/>
  <c r="P270" i="9" s="1"/>
  <c r="Q270" i="9" s="1"/>
  <c r="N269" i="9"/>
  <c r="O269" i="9" s="1"/>
  <c r="P269" i="9" s="1"/>
  <c r="Q269" i="9" s="1"/>
  <c r="N268" i="9"/>
  <c r="O268" i="9" s="1"/>
  <c r="P268" i="9" s="1"/>
  <c r="Q268" i="9" s="1"/>
  <c r="N267" i="9"/>
  <c r="O267" i="9" s="1"/>
  <c r="P267" i="9" s="1"/>
  <c r="Q267" i="9" s="1"/>
  <c r="N266" i="9"/>
  <c r="O266" i="9" s="1"/>
  <c r="P266" i="9" s="1"/>
  <c r="Q266" i="9" s="1"/>
  <c r="N265" i="9"/>
  <c r="O265" i="9" s="1"/>
  <c r="P265" i="9" s="1"/>
  <c r="Q265" i="9" s="1"/>
  <c r="N264" i="9"/>
  <c r="O264" i="9" s="1"/>
  <c r="P264" i="9" s="1"/>
  <c r="Q264" i="9" s="1"/>
  <c r="N263" i="9"/>
  <c r="O263" i="9" s="1"/>
  <c r="P263" i="9" s="1"/>
  <c r="Q263" i="9" s="1"/>
  <c r="N262" i="9"/>
  <c r="O262" i="9" s="1"/>
  <c r="P262" i="9" s="1"/>
  <c r="Q262" i="9" s="1"/>
  <c r="N261" i="9"/>
  <c r="O261" i="9" s="1"/>
  <c r="P261" i="9" s="1"/>
  <c r="Q261" i="9" s="1"/>
  <c r="N260" i="9"/>
  <c r="O260" i="9" s="1"/>
  <c r="P260" i="9" s="1"/>
  <c r="Q260" i="9" s="1"/>
  <c r="N259" i="9"/>
  <c r="O259" i="9" s="1"/>
  <c r="P259" i="9" s="1"/>
  <c r="Q259" i="9" s="1"/>
  <c r="O258" i="9"/>
  <c r="P258" i="9" s="1"/>
  <c r="Q258" i="9" s="1"/>
  <c r="N258" i="9"/>
  <c r="N257" i="9"/>
  <c r="O257" i="9" s="1"/>
  <c r="P257" i="9" s="1"/>
  <c r="Q257" i="9" s="1"/>
  <c r="N256" i="9"/>
  <c r="O256" i="9" s="1"/>
  <c r="P256" i="9" s="1"/>
  <c r="Q256" i="9" s="1"/>
  <c r="N255" i="9"/>
  <c r="O255" i="9" s="1"/>
  <c r="P255" i="9" s="1"/>
  <c r="Q255" i="9" s="1"/>
  <c r="N254" i="9"/>
  <c r="O254" i="9" s="1"/>
  <c r="P254" i="9" s="1"/>
  <c r="Q254" i="9" s="1"/>
  <c r="N253" i="9"/>
  <c r="O253" i="9" s="1"/>
  <c r="P253" i="9" s="1"/>
  <c r="Q253" i="9" s="1"/>
  <c r="N252" i="9"/>
  <c r="O252" i="9" s="1"/>
  <c r="P252" i="9" s="1"/>
  <c r="Q252" i="9" s="1"/>
  <c r="N251" i="9"/>
  <c r="O251" i="9" s="1"/>
  <c r="P251" i="9" s="1"/>
  <c r="Q251" i="9" s="1"/>
  <c r="N250" i="9"/>
  <c r="O250" i="9" s="1"/>
  <c r="P250" i="9" s="1"/>
  <c r="Q250" i="9" s="1"/>
  <c r="N249" i="9"/>
  <c r="O249" i="9" s="1"/>
  <c r="P249" i="9" s="1"/>
  <c r="Q249" i="9" s="1"/>
  <c r="N248" i="9"/>
  <c r="O248" i="9" s="1"/>
  <c r="P248" i="9" s="1"/>
  <c r="Q248" i="9" s="1"/>
  <c r="N247" i="9"/>
  <c r="O247" i="9" s="1"/>
  <c r="P247" i="9" s="1"/>
  <c r="Q247" i="9" s="1"/>
  <c r="N246" i="9"/>
  <c r="O246" i="9" s="1"/>
  <c r="P246" i="9" s="1"/>
  <c r="Q246" i="9" s="1"/>
  <c r="N245" i="9"/>
  <c r="O245" i="9" s="1"/>
  <c r="P245" i="9" s="1"/>
  <c r="Q245" i="9" s="1"/>
  <c r="N244" i="9"/>
  <c r="O244" i="9" s="1"/>
  <c r="P244" i="9" s="1"/>
  <c r="Q244" i="9" s="1"/>
  <c r="N243" i="9"/>
  <c r="O243" i="9" s="1"/>
  <c r="P243" i="9" s="1"/>
  <c r="Q243" i="9" s="1"/>
  <c r="N242" i="9"/>
  <c r="O242" i="9" s="1"/>
  <c r="P242" i="9" s="1"/>
  <c r="Q242" i="9" s="1"/>
  <c r="N241" i="9"/>
  <c r="O241" i="9" s="1"/>
  <c r="P241" i="9" s="1"/>
  <c r="Q241" i="9" s="1"/>
  <c r="N240" i="9"/>
  <c r="O240" i="9" s="1"/>
  <c r="P240" i="9" s="1"/>
  <c r="Q240" i="9" s="1"/>
  <c r="N239" i="9"/>
  <c r="O239" i="9" s="1"/>
  <c r="P239" i="9" s="1"/>
  <c r="Q239" i="9" s="1"/>
  <c r="N238" i="9"/>
  <c r="O238" i="9" s="1"/>
  <c r="P238" i="9" s="1"/>
  <c r="Q238" i="9" s="1"/>
  <c r="N237" i="9"/>
  <c r="O237" i="9" s="1"/>
  <c r="P237" i="9" s="1"/>
  <c r="Q237" i="9" s="1"/>
  <c r="N236" i="9"/>
  <c r="O236" i="9" s="1"/>
  <c r="P236" i="9" s="1"/>
  <c r="Q236" i="9" s="1"/>
  <c r="N235" i="9"/>
  <c r="O235" i="9" s="1"/>
  <c r="P235" i="9" s="1"/>
  <c r="Q235" i="9" s="1"/>
  <c r="O234" i="9"/>
  <c r="P234" i="9" s="1"/>
  <c r="Q234" i="9" s="1"/>
  <c r="N234" i="9"/>
  <c r="N233" i="9"/>
  <c r="O233" i="9" s="1"/>
  <c r="P233" i="9" s="1"/>
  <c r="Q233" i="9" s="1"/>
  <c r="N232" i="9"/>
  <c r="O232" i="9" s="1"/>
  <c r="P232" i="9" s="1"/>
  <c r="Q232" i="9" s="1"/>
  <c r="N231" i="9"/>
  <c r="O231" i="9" s="1"/>
  <c r="P231" i="9" s="1"/>
  <c r="Q231" i="9" s="1"/>
  <c r="N230" i="9"/>
  <c r="O230" i="9" s="1"/>
  <c r="P230" i="9" s="1"/>
  <c r="Q230" i="9" s="1"/>
  <c r="N229" i="9"/>
  <c r="O229" i="9" s="1"/>
  <c r="P229" i="9" s="1"/>
  <c r="Q229" i="9" s="1"/>
  <c r="N228" i="9"/>
  <c r="O228" i="9" s="1"/>
  <c r="P228" i="9" s="1"/>
  <c r="Q228" i="9" s="1"/>
  <c r="N227" i="9"/>
  <c r="O227" i="9" s="1"/>
  <c r="P227" i="9" s="1"/>
  <c r="Q227" i="9" s="1"/>
  <c r="N226" i="9"/>
  <c r="O226" i="9" s="1"/>
  <c r="P226" i="9" s="1"/>
  <c r="Q226" i="9" s="1"/>
  <c r="N225" i="9"/>
  <c r="O225" i="9" s="1"/>
  <c r="P225" i="9" s="1"/>
  <c r="Q225" i="9" s="1"/>
  <c r="N224" i="9"/>
  <c r="O224" i="9" s="1"/>
  <c r="P224" i="9" s="1"/>
  <c r="Q224" i="9" s="1"/>
  <c r="N223" i="9"/>
  <c r="O223" i="9" s="1"/>
  <c r="P223" i="9" s="1"/>
  <c r="Q223" i="9" s="1"/>
  <c r="N222" i="9"/>
  <c r="O222" i="9" s="1"/>
  <c r="P222" i="9" s="1"/>
  <c r="Q222" i="9" s="1"/>
  <c r="N221" i="9"/>
  <c r="O221" i="9" s="1"/>
  <c r="P221" i="9" s="1"/>
  <c r="Q221" i="9" s="1"/>
  <c r="N220" i="9"/>
  <c r="O220" i="9" s="1"/>
  <c r="P220" i="9" s="1"/>
  <c r="Q220" i="9" s="1"/>
  <c r="N219" i="9"/>
  <c r="O219" i="9" s="1"/>
  <c r="P219" i="9" s="1"/>
  <c r="Q219" i="9" s="1"/>
  <c r="N218" i="9"/>
  <c r="O218" i="9" s="1"/>
  <c r="P218" i="9" s="1"/>
  <c r="Q218" i="9" s="1"/>
  <c r="N217" i="9"/>
  <c r="O217" i="9" s="1"/>
  <c r="P217" i="9" s="1"/>
  <c r="Q217" i="9" s="1"/>
  <c r="N216" i="9"/>
  <c r="O216" i="9" s="1"/>
  <c r="P216" i="9" s="1"/>
  <c r="Q216" i="9" s="1"/>
  <c r="N215" i="9"/>
  <c r="O215" i="9" s="1"/>
  <c r="P215" i="9" s="1"/>
  <c r="Q215" i="9" s="1"/>
  <c r="N214" i="9"/>
  <c r="O214" i="9" s="1"/>
  <c r="P214" i="9" s="1"/>
  <c r="Q214" i="9" s="1"/>
  <c r="N213" i="9"/>
  <c r="O213" i="9" s="1"/>
  <c r="P213" i="9" s="1"/>
  <c r="Q213" i="9" s="1"/>
  <c r="N212" i="9"/>
  <c r="O212" i="9" s="1"/>
  <c r="P212" i="9" s="1"/>
  <c r="Q212" i="9" s="1"/>
  <c r="N211" i="9"/>
  <c r="O211" i="9" s="1"/>
  <c r="P211" i="9" s="1"/>
  <c r="Q211" i="9" s="1"/>
  <c r="N210" i="9"/>
  <c r="O210" i="9" s="1"/>
  <c r="P210" i="9" s="1"/>
  <c r="Q210" i="9" s="1"/>
  <c r="N209" i="9"/>
  <c r="O209" i="9" s="1"/>
  <c r="P209" i="9" s="1"/>
  <c r="Q209" i="9" s="1"/>
  <c r="N208" i="9"/>
  <c r="O208" i="9" s="1"/>
  <c r="P208" i="9" s="1"/>
  <c r="Q208" i="9" s="1"/>
  <c r="N207" i="9"/>
  <c r="O207" i="9" s="1"/>
  <c r="P207" i="9" s="1"/>
  <c r="Q207" i="9" s="1"/>
  <c r="N206" i="9"/>
  <c r="O206" i="9" s="1"/>
  <c r="P206" i="9" s="1"/>
  <c r="Q206" i="9" s="1"/>
  <c r="N205" i="9"/>
  <c r="O205" i="9" s="1"/>
  <c r="P205" i="9" s="1"/>
  <c r="Q205" i="9" s="1"/>
  <c r="N204" i="9"/>
  <c r="O204" i="9" s="1"/>
  <c r="P204" i="9" s="1"/>
  <c r="Q204" i="9" s="1"/>
  <c r="N203" i="9"/>
  <c r="O203" i="9" s="1"/>
  <c r="P203" i="9" s="1"/>
  <c r="Q203" i="9" s="1"/>
  <c r="N202" i="9"/>
  <c r="O202" i="9" s="1"/>
  <c r="P202" i="9" s="1"/>
  <c r="Q202" i="9" s="1"/>
  <c r="N201" i="9"/>
  <c r="O201" i="9" s="1"/>
  <c r="P201" i="9" s="1"/>
  <c r="Q201" i="9" s="1"/>
  <c r="N200" i="9"/>
  <c r="O200" i="9" s="1"/>
  <c r="P200" i="9" s="1"/>
  <c r="Q200" i="9" s="1"/>
  <c r="N199" i="9"/>
  <c r="O199" i="9" s="1"/>
  <c r="P199" i="9" s="1"/>
  <c r="Q199" i="9" s="1"/>
  <c r="N198" i="9"/>
  <c r="O198" i="9" s="1"/>
  <c r="P198" i="9" s="1"/>
  <c r="Q198" i="9" s="1"/>
  <c r="N197" i="9"/>
  <c r="O197" i="9" s="1"/>
  <c r="P197" i="9" s="1"/>
  <c r="Q197" i="9" s="1"/>
  <c r="N196" i="9"/>
  <c r="O196" i="9" s="1"/>
  <c r="P196" i="9" s="1"/>
  <c r="Q196" i="9" s="1"/>
  <c r="N195" i="9"/>
  <c r="O195" i="9" s="1"/>
  <c r="P195" i="9" s="1"/>
  <c r="Q195" i="9" s="1"/>
  <c r="N194" i="9"/>
  <c r="O194" i="9" s="1"/>
  <c r="P194" i="9" s="1"/>
  <c r="Q194" i="9" s="1"/>
  <c r="N193" i="9"/>
  <c r="O193" i="9" s="1"/>
  <c r="P193" i="9" s="1"/>
  <c r="Q193" i="9" s="1"/>
  <c r="N192" i="9"/>
  <c r="O192" i="9" s="1"/>
  <c r="P192" i="9" s="1"/>
  <c r="Q192" i="9" s="1"/>
  <c r="N191" i="9"/>
  <c r="O191" i="9" s="1"/>
  <c r="P191" i="9" s="1"/>
  <c r="Q191" i="9" s="1"/>
  <c r="N190" i="9"/>
  <c r="O190" i="9" s="1"/>
  <c r="P190" i="9" s="1"/>
  <c r="Q190" i="9" s="1"/>
  <c r="N189" i="9"/>
  <c r="O189" i="9" s="1"/>
  <c r="P189" i="9" s="1"/>
  <c r="Q189" i="9" s="1"/>
  <c r="N188" i="9"/>
  <c r="O188" i="9" s="1"/>
  <c r="P188" i="9" s="1"/>
  <c r="Q188" i="9" s="1"/>
  <c r="N187" i="9"/>
  <c r="O187" i="9" s="1"/>
  <c r="P187" i="9" s="1"/>
  <c r="Q187" i="9" s="1"/>
  <c r="N186" i="9"/>
  <c r="O186" i="9" s="1"/>
  <c r="P186" i="9" s="1"/>
  <c r="Q186" i="9" s="1"/>
  <c r="N185" i="9"/>
  <c r="O185" i="9" s="1"/>
  <c r="P185" i="9" s="1"/>
  <c r="Q185" i="9" s="1"/>
  <c r="N184" i="9"/>
  <c r="O184" i="9" s="1"/>
  <c r="P184" i="9" s="1"/>
  <c r="Q184" i="9" s="1"/>
  <c r="N183" i="9"/>
  <c r="O183" i="9" s="1"/>
  <c r="P183" i="9" s="1"/>
  <c r="Q183" i="9" s="1"/>
  <c r="N182" i="9"/>
  <c r="O182" i="9" s="1"/>
  <c r="P182" i="9" s="1"/>
  <c r="Q182" i="9" s="1"/>
  <c r="N181" i="9"/>
  <c r="O181" i="9" s="1"/>
  <c r="P181" i="9" s="1"/>
  <c r="Q181" i="9" s="1"/>
  <c r="N180" i="9"/>
  <c r="O180" i="9" s="1"/>
  <c r="P180" i="9" s="1"/>
  <c r="Q180" i="9" s="1"/>
  <c r="N179" i="9"/>
  <c r="O179" i="9" s="1"/>
  <c r="P179" i="9" s="1"/>
  <c r="Q179" i="9" s="1"/>
  <c r="N178" i="9"/>
  <c r="O178" i="9" s="1"/>
  <c r="P178" i="9" s="1"/>
  <c r="Q178" i="9" s="1"/>
  <c r="N177" i="9"/>
  <c r="O177" i="9" s="1"/>
  <c r="P177" i="9" s="1"/>
  <c r="Q177" i="9" s="1"/>
  <c r="N176" i="9"/>
  <c r="O176" i="9" s="1"/>
  <c r="P176" i="9" s="1"/>
  <c r="Q176" i="9" s="1"/>
  <c r="N175" i="9"/>
  <c r="O175" i="9" s="1"/>
  <c r="P175" i="9" s="1"/>
  <c r="Q175" i="9" s="1"/>
  <c r="N174" i="9"/>
  <c r="O174" i="9" s="1"/>
  <c r="P174" i="9" s="1"/>
  <c r="Q174" i="9" s="1"/>
  <c r="N173" i="9"/>
  <c r="O173" i="9" s="1"/>
  <c r="P173" i="9" s="1"/>
  <c r="Q173" i="9" s="1"/>
  <c r="N172" i="9"/>
  <c r="O172" i="9" s="1"/>
  <c r="P172" i="9" s="1"/>
  <c r="Q172" i="9" s="1"/>
  <c r="N171" i="9"/>
  <c r="O171" i="9" s="1"/>
  <c r="P171" i="9" s="1"/>
  <c r="Q171" i="9" s="1"/>
  <c r="N170" i="9"/>
  <c r="O170" i="9" s="1"/>
  <c r="P170" i="9" s="1"/>
  <c r="Q170" i="9" s="1"/>
  <c r="N169" i="9"/>
  <c r="O169" i="9" s="1"/>
  <c r="P169" i="9" s="1"/>
  <c r="Q169" i="9" s="1"/>
  <c r="N168" i="9"/>
  <c r="O168" i="9" s="1"/>
  <c r="P168" i="9" s="1"/>
  <c r="Q168" i="9" s="1"/>
  <c r="N167" i="9"/>
  <c r="O167" i="9" s="1"/>
  <c r="P167" i="9" s="1"/>
  <c r="Q167" i="9" s="1"/>
  <c r="N166" i="9"/>
  <c r="O166" i="9" s="1"/>
  <c r="P166" i="9" s="1"/>
  <c r="Q166" i="9" s="1"/>
  <c r="N165" i="9"/>
  <c r="O165" i="9" s="1"/>
  <c r="P165" i="9" s="1"/>
  <c r="Q165" i="9" s="1"/>
  <c r="N164" i="9"/>
  <c r="O164" i="9" s="1"/>
  <c r="P164" i="9" s="1"/>
  <c r="Q164" i="9" s="1"/>
  <c r="N163" i="9"/>
  <c r="O163" i="9" s="1"/>
  <c r="P163" i="9" s="1"/>
  <c r="Q163" i="9" s="1"/>
  <c r="N162" i="9"/>
  <c r="O162" i="9" s="1"/>
  <c r="P162" i="9" s="1"/>
  <c r="Q162" i="9" s="1"/>
  <c r="N161" i="9"/>
  <c r="O161" i="9" s="1"/>
  <c r="P161" i="9" s="1"/>
  <c r="Q161" i="9" s="1"/>
  <c r="N160" i="9"/>
  <c r="O160" i="9" s="1"/>
  <c r="P160" i="9" s="1"/>
  <c r="Q160" i="9" s="1"/>
  <c r="N159" i="9"/>
  <c r="O159" i="9" s="1"/>
  <c r="P159" i="9" s="1"/>
  <c r="Q159" i="9" s="1"/>
  <c r="N158" i="9"/>
  <c r="O158" i="9" s="1"/>
  <c r="P158" i="9" s="1"/>
  <c r="Q158" i="9" s="1"/>
  <c r="N157" i="9"/>
  <c r="O157" i="9" s="1"/>
  <c r="P157" i="9" s="1"/>
  <c r="Q157" i="9" s="1"/>
  <c r="N156" i="9"/>
  <c r="O156" i="9" s="1"/>
  <c r="P156" i="9" s="1"/>
  <c r="Q156" i="9" s="1"/>
  <c r="N155" i="9"/>
  <c r="O155" i="9" s="1"/>
  <c r="P155" i="9" s="1"/>
  <c r="Q155" i="9" s="1"/>
  <c r="N154" i="9"/>
  <c r="O154" i="9" s="1"/>
  <c r="P154" i="9" s="1"/>
  <c r="Q154" i="9" s="1"/>
  <c r="N153" i="9"/>
  <c r="O153" i="9" s="1"/>
  <c r="P153" i="9" s="1"/>
  <c r="Q153" i="9" s="1"/>
  <c r="N152" i="9"/>
  <c r="O152" i="9" s="1"/>
  <c r="P152" i="9" s="1"/>
  <c r="Q152" i="9" s="1"/>
  <c r="N151" i="9"/>
  <c r="O151" i="9" s="1"/>
  <c r="P151" i="9" s="1"/>
  <c r="Q151" i="9" s="1"/>
  <c r="N150" i="9"/>
  <c r="O150" i="9" s="1"/>
  <c r="P150" i="9" s="1"/>
  <c r="Q150" i="9" s="1"/>
  <c r="N149" i="9"/>
  <c r="O149" i="9" s="1"/>
  <c r="P149" i="9" s="1"/>
  <c r="Q149" i="9" s="1"/>
  <c r="N148" i="9"/>
  <c r="O148" i="9" s="1"/>
  <c r="P148" i="9" s="1"/>
  <c r="Q148" i="9" s="1"/>
  <c r="N147" i="9"/>
  <c r="O147" i="9" s="1"/>
  <c r="P147" i="9" s="1"/>
  <c r="Q147" i="9" s="1"/>
  <c r="N146" i="9"/>
  <c r="O146" i="9" s="1"/>
  <c r="P146" i="9" s="1"/>
  <c r="Q146" i="9" s="1"/>
  <c r="N145" i="9"/>
  <c r="O145" i="9" s="1"/>
  <c r="P145" i="9" s="1"/>
  <c r="Q145" i="9" s="1"/>
  <c r="N144" i="9"/>
  <c r="O144" i="9" s="1"/>
  <c r="P144" i="9" s="1"/>
  <c r="Q144" i="9" s="1"/>
  <c r="N143" i="9"/>
  <c r="O143" i="9" s="1"/>
  <c r="P143" i="9" s="1"/>
  <c r="Q143" i="9" s="1"/>
  <c r="N142" i="9"/>
  <c r="O142" i="9" s="1"/>
  <c r="P142" i="9" s="1"/>
  <c r="Q142" i="9" s="1"/>
  <c r="N141" i="9"/>
  <c r="O141" i="9" s="1"/>
  <c r="P141" i="9" s="1"/>
  <c r="Q141" i="9" s="1"/>
  <c r="N140" i="9"/>
  <c r="O140" i="9" s="1"/>
  <c r="P140" i="9" s="1"/>
  <c r="Q140" i="9" s="1"/>
  <c r="N139" i="9"/>
  <c r="O139" i="9" s="1"/>
  <c r="P139" i="9" s="1"/>
  <c r="Q139" i="9" s="1"/>
  <c r="N138" i="9"/>
  <c r="O138" i="9" s="1"/>
  <c r="P138" i="9" s="1"/>
  <c r="Q138" i="9" s="1"/>
  <c r="N137" i="9"/>
  <c r="O137" i="9" s="1"/>
  <c r="P137" i="9" s="1"/>
  <c r="Q137" i="9" s="1"/>
  <c r="N136" i="9"/>
  <c r="O136" i="9" s="1"/>
  <c r="P136" i="9" s="1"/>
  <c r="Q136" i="9" s="1"/>
  <c r="N135" i="9"/>
  <c r="O135" i="9" s="1"/>
  <c r="P135" i="9" s="1"/>
  <c r="Q135" i="9" s="1"/>
  <c r="N134" i="9"/>
  <c r="O134" i="9" s="1"/>
  <c r="P134" i="9" s="1"/>
  <c r="Q134" i="9" s="1"/>
  <c r="O133" i="9"/>
  <c r="P133" i="9" s="1"/>
  <c r="Q133" i="9" s="1"/>
  <c r="N133" i="9"/>
  <c r="O132" i="9"/>
  <c r="P132" i="9" s="1"/>
  <c r="Q132" i="9" s="1"/>
  <c r="N132" i="9"/>
  <c r="N131" i="9"/>
  <c r="O131" i="9" s="1"/>
  <c r="P131" i="9" s="1"/>
  <c r="Q131" i="9" s="1"/>
  <c r="N130" i="9"/>
  <c r="O130" i="9" s="1"/>
  <c r="P130" i="9" s="1"/>
  <c r="Q130" i="9" s="1"/>
  <c r="O129" i="9"/>
  <c r="P129" i="9" s="1"/>
  <c r="Q129" i="9" s="1"/>
  <c r="N129" i="9"/>
  <c r="O128" i="9"/>
  <c r="P128" i="9" s="1"/>
  <c r="Q128" i="9" s="1"/>
  <c r="N128" i="9"/>
  <c r="N127" i="9"/>
  <c r="O127" i="9" s="1"/>
  <c r="P127" i="9" s="1"/>
  <c r="Q127" i="9" s="1"/>
  <c r="N126" i="9"/>
  <c r="O126" i="9" s="1"/>
  <c r="P126" i="9" s="1"/>
  <c r="Q126" i="9" s="1"/>
  <c r="O125" i="9"/>
  <c r="P125" i="9" s="1"/>
  <c r="Q125" i="9" s="1"/>
  <c r="N125" i="9"/>
  <c r="O124" i="9"/>
  <c r="P124" i="9" s="1"/>
  <c r="Q124" i="9" s="1"/>
  <c r="N124" i="9"/>
  <c r="N123" i="9"/>
  <c r="O123" i="9" s="1"/>
  <c r="P123" i="9" s="1"/>
  <c r="Q123" i="9" s="1"/>
  <c r="N122" i="9"/>
  <c r="O122" i="9" s="1"/>
  <c r="P122" i="9" s="1"/>
  <c r="Q122" i="9" s="1"/>
  <c r="O121" i="9"/>
  <c r="P121" i="9" s="1"/>
  <c r="Q121" i="9" s="1"/>
  <c r="N121" i="9"/>
  <c r="O120" i="9"/>
  <c r="P120" i="9" s="1"/>
  <c r="Q120" i="9" s="1"/>
  <c r="N120" i="9"/>
  <c r="N119" i="9"/>
  <c r="O119" i="9" s="1"/>
  <c r="P119" i="9" s="1"/>
  <c r="Q119" i="9" s="1"/>
  <c r="N118" i="9"/>
  <c r="O118" i="9" s="1"/>
  <c r="P118" i="9" s="1"/>
  <c r="Q118" i="9" s="1"/>
  <c r="O117" i="9"/>
  <c r="P117" i="9" s="1"/>
  <c r="Q117" i="9" s="1"/>
  <c r="N117" i="9"/>
  <c r="O116" i="9"/>
  <c r="P116" i="9" s="1"/>
  <c r="Q116" i="9" s="1"/>
  <c r="N116" i="9"/>
  <c r="N115" i="9"/>
  <c r="O115" i="9" s="1"/>
  <c r="P115" i="9" s="1"/>
  <c r="Q115" i="9" s="1"/>
  <c r="N114" i="9"/>
  <c r="O114" i="9" s="1"/>
  <c r="P114" i="9" s="1"/>
  <c r="Q114" i="9" s="1"/>
  <c r="O113" i="9"/>
  <c r="P113" i="9" s="1"/>
  <c r="Q113" i="9" s="1"/>
  <c r="N113" i="9"/>
  <c r="O112" i="9"/>
  <c r="P112" i="9" s="1"/>
  <c r="Q112" i="9" s="1"/>
  <c r="N112" i="9"/>
  <c r="N111" i="9"/>
  <c r="O111" i="9" s="1"/>
  <c r="P111" i="9" s="1"/>
  <c r="Q111" i="9" s="1"/>
  <c r="N110" i="9"/>
  <c r="O110" i="9" s="1"/>
  <c r="P110" i="9" s="1"/>
  <c r="Q110" i="9" s="1"/>
  <c r="O109" i="9"/>
  <c r="P109" i="9" s="1"/>
  <c r="Q109" i="9" s="1"/>
  <c r="N109" i="9"/>
  <c r="O108" i="9"/>
  <c r="P108" i="9" s="1"/>
  <c r="Q108" i="9" s="1"/>
  <c r="N108" i="9"/>
  <c r="N107" i="9"/>
  <c r="O107" i="9" s="1"/>
  <c r="P107" i="9" s="1"/>
  <c r="Q107" i="9" s="1"/>
  <c r="N106" i="9"/>
  <c r="O106" i="9" s="1"/>
  <c r="P106" i="9" s="1"/>
  <c r="Q106" i="9" s="1"/>
  <c r="O105" i="9"/>
  <c r="P105" i="9" s="1"/>
  <c r="Q105" i="9" s="1"/>
  <c r="N105" i="9"/>
  <c r="O104" i="9"/>
  <c r="P104" i="9" s="1"/>
  <c r="Q104" i="9" s="1"/>
  <c r="N104" i="9"/>
  <c r="N103" i="9"/>
  <c r="O103" i="9" s="1"/>
  <c r="P103" i="9" s="1"/>
  <c r="Q103" i="9" s="1"/>
  <c r="N102" i="9"/>
  <c r="O102" i="9" s="1"/>
  <c r="P102" i="9" s="1"/>
  <c r="Q102" i="9" s="1"/>
  <c r="O101" i="9"/>
  <c r="P101" i="9" s="1"/>
  <c r="Q101" i="9" s="1"/>
  <c r="N101" i="9"/>
  <c r="O100" i="9"/>
  <c r="P100" i="9" s="1"/>
  <c r="Q100" i="9" s="1"/>
  <c r="N100" i="9"/>
  <c r="N99" i="9"/>
  <c r="O99" i="9" s="1"/>
  <c r="P99" i="9" s="1"/>
  <c r="Q99" i="9" s="1"/>
  <c r="N98" i="9"/>
  <c r="O98" i="9" s="1"/>
  <c r="P98" i="9" s="1"/>
  <c r="Q98" i="9" s="1"/>
  <c r="O97" i="9"/>
  <c r="P97" i="9" s="1"/>
  <c r="Q97" i="9" s="1"/>
  <c r="N97" i="9"/>
  <c r="O96" i="9"/>
  <c r="P96" i="9" s="1"/>
  <c r="Q96" i="9" s="1"/>
  <c r="N96" i="9"/>
  <c r="N95" i="9"/>
  <c r="O95" i="9" s="1"/>
  <c r="P95" i="9" s="1"/>
  <c r="Q95" i="9" s="1"/>
  <c r="N94" i="9"/>
  <c r="O94" i="9" s="1"/>
  <c r="P94" i="9" s="1"/>
  <c r="Q94" i="9" s="1"/>
  <c r="O93" i="9"/>
  <c r="P93" i="9" s="1"/>
  <c r="Q93" i="9" s="1"/>
  <c r="N93" i="9"/>
  <c r="O92" i="9"/>
  <c r="P92" i="9" s="1"/>
  <c r="Q92" i="9" s="1"/>
  <c r="N92" i="9"/>
  <c r="N91" i="9"/>
  <c r="O91" i="9" s="1"/>
  <c r="P91" i="9" s="1"/>
  <c r="Q91" i="9" s="1"/>
  <c r="N90" i="9"/>
  <c r="O90" i="9" s="1"/>
  <c r="P90" i="9" s="1"/>
  <c r="Q90" i="9" s="1"/>
  <c r="O89" i="9"/>
  <c r="P89" i="9" s="1"/>
  <c r="Q89" i="9" s="1"/>
  <c r="N89" i="9"/>
  <c r="O88" i="9"/>
  <c r="P88" i="9" s="1"/>
  <c r="Q88" i="9" s="1"/>
  <c r="N88" i="9"/>
  <c r="N87" i="9"/>
  <c r="O87" i="9" s="1"/>
  <c r="P87" i="9" s="1"/>
  <c r="Q87" i="9" s="1"/>
  <c r="N86" i="9"/>
  <c r="O86" i="9" s="1"/>
  <c r="P86" i="9" s="1"/>
  <c r="Q86" i="9" s="1"/>
  <c r="O85" i="9"/>
  <c r="P85" i="9" s="1"/>
  <c r="Q85" i="9" s="1"/>
  <c r="N85" i="9"/>
  <c r="O84" i="9"/>
  <c r="P84" i="9" s="1"/>
  <c r="Q84" i="9" s="1"/>
  <c r="N84" i="9"/>
  <c r="N83" i="9"/>
  <c r="O83" i="9" s="1"/>
  <c r="P83" i="9" s="1"/>
  <c r="Q83" i="9" s="1"/>
  <c r="N82" i="9"/>
  <c r="O82" i="9" s="1"/>
  <c r="P82" i="9" s="1"/>
  <c r="Q82" i="9" s="1"/>
  <c r="O81" i="9"/>
  <c r="P81" i="9" s="1"/>
  <c r="Q81" i="9" s="1"/>
  <c r="N81" i="9"/>
  <c r="O80" i="9"/>
  <c r="P80" i="9" s="1"/>
  <c r="Q80" i="9" s="1"/>
  <c r="N80" i="9"/>
  <c r="N79" i="9"/>
  <c r="O79" i="9" s="1"/>
  <c r="P79" i="9" s="1"/>
  <c r="Q79" i="9" s="1"/>
  <c r="N78" i="9"/>
  <c r="O78" i="9" s="1"/>
  <c r="P78" i="9" s="1"/>
  <c r="Q78" i="9" s="1"/>
  <c r="O77" i="9"/>
  <c r="P77" i="9" s="1"/>
  <c r="Q77" i="9" s="1"/>
  <c r="N77" i="9"/>
  <c r="O76" i="9"/>
  <c r="P76" i="9" s="1"/>
  <c r="Q76" i="9" s="1"/>
  <c r="N76" i="9"/>
  <c r="N75" i="9"/>
  <c r="O75" i="9" s="1"/>
  <c r="P75" i="9" s="1"/>
  <c r="Q75" i="9" s="1"/>
  <c r="N74" i="9"/>
  <c r="O74" i="9" s="1"/>
  <c r="P74" i="9" s="1"/>
  <c r="Q74" i="9" s="1"/>
  <c r="O73" i="9"/>
  <c r="P73" i="9" s="1"/>
  <c r="Q73" i="9" s="1"/>
  <c r="N73" i="9"/>
  <c r="O72" i="9"/>
  <c r="P72" i="9" s="1"/>
  <c r="Q72" i="9" s="1"/>
  <c r="N72" i="9"/>
  <c r="N71" i="9"/>
  <c r="O71" i="9" s="1"/>
  <c r="P71" i="9" s="1"/>
  <c r="Q71" i="9" s="1"/>
  <c r="N70" i="9"/>
  <c r="O70" i="9" s="1"/>
  <c r="P70" i="9" s="1"/>
  <c r="Q70" i="9" s="1"/>
  <c r="O69" i="9"/>
  <c r="P69" i="9" s="1"/>
  <c r="Q69" i="9" s="1"/>
  <c r="N69" i="9"/>
  <c r="O68" i="9"/>
  <c r="P68" i="9" s="1"/>
  <c r="Q68" i="9" s="1"/>
  <c r="N68" i="9"/>
  <c r="N67" i="9"/>
  <c r="O67" i="9" s="1"/>
  <c r="P67" i="9" s="1"/>
  <c r="Q67" i="9" s="1"/>
  <c r="N66" i="9"/>
  <c r="O66" i="9" s="1"/>
  <c r="P66" i="9" s="1"/>
  <c r="Q66" i="9" s="1"/>
  <c r="O65" i="9"/>
  <c r="P65" i="9" s="1"/>
  <c r="Q65" i="9" s="1"/>
  <c r="N65" i="9"/>
  <c r="O64" i="9"/>
  <c r="P64" i="9" s="1"/>
  <c r="Q64" i="9" s="1"/>
  <c r="N64" i="9"/>
  <c r="N63" i="9"/>
  <c r="O63" i="9" s="1"/>
  <c r="P63" i="9" s="1"/>
  <c r="Q63" i="9" s="1"/>
  <c r="N62" i="9"/>
  <c r="O62" i="9" s="1"/>
  <c r="P62" i="9" s="1"/>
  <c r="Q62" i="9" s="1"/>
  <c r="O61" i="9"/>
  <c r="P61" i="9" s="1"/>
  <c r="Q61" i="9" s="1"/>
  <c r="N61" i="9"/>
  <c r="O60" i="9"/>
  <c r="P60" i="9" s="1"/>
  <c r="Q60" i="9" s="1"/>
  <c r="N60" i="9"/>
  <c r="N59" i="9"/>
  <c r="O59" i="9" s="1"/>
  <c r="P59" i="9" s="1"/>
  <c r="Q59" i="9" s="1"/>
  <c r="N58" i="9"/>
  <c r="O58" i="9" s="1"/>
  <c r="P58" i="9" s="1"/>
  <c r="Q58" i="9" s="1"/>
  <c r="O57" i="9"/>
  <c r="P57" i="9" s="1"/>
  <c r="Q57" i="9" s="1"/>
  <c r="N57" i="9"/>
  <c r="O56" i="9"/>
  <c r="P56" i="9" s="1"/>
  <c r="Q56" i="9" s="1"/>
  <c r="N56" i="9"/>
  <c r="N55" i="9"/>
  <c r="O55" i="9" s="1"/>
  <c r="P55" i="9" s="1"/>
  <c r="Q55" i="9" s="1"/>
  <c r="N54" i="9"/>
  <c r="O54" i="9" s="1"/>
  <c r="P54" i="9" s="1"/>
  <c r="Q54" i="9" s="1"/>
  <c r="O53" i="9"/>
  <c r="P53" i="9" s="1"/>
  <c r="Q53" i="9" s="1"/>
  <c r="N53" i="9"/>
  <c r="O52" i="9"/>
  <c r="P52" i="9" s="1"/>
  <c r="Q52" i="9" s="1"/>
  <c r="N52" i="9"/>
  <c r="N51" i="9"/>
  <c r="O51" i="9" s="1"/>
  <c r="P51" i="9" s="1"/>
  <c r="Q51" i="9" s="1"/>
  <c r="N50" i="9"/>
  <c r="O50" i="9" s="1"/>
  <c r="P50" i="9" s="1"/>
  <c r="Q50" i="9" s="1"/>
  <c r="O49" i="9"/>
  <c r="P49" i="9" s="1"/>
  <c r="Q49" i="9" s="1"/>
  <c r="N49" i="9"/>
  <c r="O48" i="9"/>
  <c r="P48" i="9" s="1"/>
  <c r="Q48" i="9" s="1"/>
  <c r="N48" i="9"/>
  <c r="N47" i="9"/>
  <c r="O47" i="9" s="1"/>
  <c r="P47" i="9" s="1"/>
  <c r="Q47" i="9" s="1"/>
  <c r="N46" i="9"/>
  <c r="O46" i="9" s="1"/>
  <c r="P46" i="9" s="1"/>
  <c r="Q46" i="9" s="1"/>
  <c r="O45" i="9"/>
  <c r="P45" i="9" s="1"/>
  <c r="Q45" i="9" s="1"/>
  <c r="N45" i="9"/>
  <c r="O44" i="9"/>
  <c r="P44" i="9" s="1"/>
  <c r="Q44" i="9" s="1"/>
  <c r="N44" i="9"/>
  <c r="N43" i="9"/>
  <c r="O43" i="9" s="1"/>
  <c r="P43" i="9" s="1"/>
  <c r="Q43" i="9" s="1"/>
  <c r="N42" i="9"/>
  <c r="O42" i="9" s="1"/>
  <c r="P42" i="9" s="1"/>
  <c r="Q42" i="9" s="1"/>
  <c r="O41" i="9"/>
  <c r="P41" i="9" s="1"/>
  <c r="Q41" i="9" s="1"/>
  <c r="N41" i="9"/>
  <c r="O40" i="9"/>
  <c r="P40" i="9" s="1"/>
  <c r="Q40" i="9" s="1"/>
  <c r="N40" i="9"/>
  <c r="N39" i="9"/>
  <c r="O39" i="9" s="1"/>
  <c r="P39" i="9" s="1"/>
  <c r="Q39" i="9" s="1"/>
  <c r="N38" i="9"/>
  <c r="O38" i="9" s="1"/>
  <c r="P38" i="9" s="1"/>
  <c r="Q38" i="9" s="1"/>
  <c r="O37" i="9"/>
  <c r="P37" i="9" s="1"/>
  <c r="Q37" i="9" s="1"/>
  <c r="N37" i="9"/>
  <c r="O36" i="9"/>
  <c r="P36" i="9" s="1"/>
  <c r="Q36" i="9" s="1"/>
  <c r="N36" i="9"/>
  <c r="N35" i="9"/>
  <c r="O35" i="9" s="1"/>
  <c r="P35" i="9" s="1"/>
  <c r="Q35" i="9" s="1"/>
  <c r="N34" i="9"/>
  <c r="O34" i="9" s="1"/>
  <c r="P34" i="9" s="1"/>
  <c r="Q34" i="9" s="1"/>
  <c r="N33" i="9"/>
  <c r="O33" i="9" s="1"/>
  <c r="P33" i="9" s="1"/>
  <c r="Q33" i="9" s="1"/>
  <c r="N32" i="9"/>
  <c r="O32" i="9" s="1"/>
  <c r="P32" i="9" s="1"/>
  <c r="Q32" i="9" s="1"/>
  <c r="N31" i="9"/>
  <c r="O31" i="9" s="1"/>
  <c r="P31" i="9" s="1"/>
  <c r="Q31" i="9" s="1"/>
  <c r="N30" i="9"/>
  <c r="O30" i="9" s="1"/>
  <c r="P30" i="9" s="1"/>
  <c r="Q30" i="9" s="1"/>
  <c r="N29" i="9"/>
  <c r="O29" i="9" s="1"/>
  <c r="P29" i="9" s="1"/>
  <c r="Q29" i="9" s="1"/>
  <c r="N28" i="9"/>
  <c r="O28" i="9" s="1"/>
  <c r="P28" i="9" s="1"/>
  <c r="Q28" i="9" s="1"/>
  <c r="N27" i="9"/>
  <c r="O27" i="9" s="1"/>
  <c r="P27" i="9" s="1"/>
  <c r="Q27" i="9" s="1"/>
  <c r="N26" i="9"/>
  <c r="O26" i="9" s="1"/>
  <c r="P26" i="9" s="1"/>
  <c r="Q26" i="9" s="1"/>
  <c r="N25" i="9"/>
  <c r="O25" i="9" s="1"/>
  <c r="P25" i="9" s="1"/>
  <c r="Q25" i="9" s="1"/>
  <c r="N24" i="9"/>
  <c r="O24" i="9" s="1"/>
  <c r="P24" i="9" s="1"/>
  <c r="Q24" i="9" s="1"/>
  <c r="N23" i="9"/>
  <c r="O23" i="9" s="1"/>
  <c r="P23" i="9" s="1"/>
  <c r="Q23" i="9" s="1"/>
  <c r="N22" i="9"/>
  <c r="O22" i="9" s="1"/>
  <c r="P22" i="9" s="1"/>
  <c r="Q22" i="9" s="1"/>
  <c r="N21" i="9"/>
  <c r="O21" i="9" s="1"/>
  <c r="P21" i="9" s="1"/>
  <c r="Q21" i="9" s="1"/>
  <c r="N20" i="9"/>
  <c r="O20" i="9" s="1"/>
  <c r="P20" i="9" s="1"/>
  <c r="Q20" i="9" s="1"/>
  <c r="N19" i="9"/>
  <c r="O19" i="9" s="1"/>
  <c r="P19" i="9" s="1"/>
  <c r="Q19" i="9" s="1"/>
  <c r="N18" i="9"/>
  <c r="O18" i="9" s="1"/>
  <c r="P18" i="9" s="1"/>
  <c r="Q18" i="9" s="1"/>
  <c r="N17" i="9"/>
  <c r="O17" i="9" s="1"/>
  <c r="P17" i="9" s="1"/>
  <c r="Q17" i="9" s="1"/>
  <c r="N16" i="9"/>
  <c r="O16" i="9" s="1"/>
  <c r="P16" i="9" s="1"/>
  <c r="Q16" i="9" s="1"/>
  <c r="N15" i="9"/>
  <c r="O15" i="9" s="1"/>
  <c r="P15" i="9" s="1"/>
  <c r="Q15" i="9" s="1"/>
  <c r="N14" i="9"/>
  <c r="O14" i="9" s="1"/>
  <c r="P14" i="9" s="1"/>
  <c r="Q14" i="9" s="1"/>
  <c r="N13" i="9"/>
  <c r="O13" i="9" s="1"/>
  <c r="P13" i="9" s="1"/>
  <c r="Q13" i="9" s="1"/>
  <c r="N12" i="9"/>
  <c r="O12" i="9" s="1"/>
  <c r="P12" i="9" s="1"/>
  <c r="Q12" i="9" s="1"/>
  <c r="N11" i="9"/>
  <c r="O11" i="9" s="1"/>
  <c r="P11" i="9" s="1"/>
  <c r="Q11" i="9" s="1"/>
  <c r="O10" i="9"/>
  <c r="P10" i="9" s="1"/>
  <c r="Q10" i="9" s="1"/>
  <c r="N10" i="9"/>
  <c r="N9" i="9"/>
  <c r="O9" i="9" s="1"/>
  <c r="P9" i="9" s="1"/>
  <c r="Q9" i="9" s="1"/>
  <c r="N8" i="9"/>
  <c r="O8" i="9" s="1"/>
  <c r="P8" i="9" s="1"/>
  <c r="Q8" i="9" s="1"/>
  <c r="N7" i="9"/>
  <c r="O7" i="9" s="1"/>
  <c r="P7" i="9" s="1"/>
  <c r="Q7" i="9" s="1"/>
  <c r="N6" i="9"/>
  <c r="O6" i="9" s="1"/>
  <c r="P6" i="9" s="1"/>
  <c r="Q6" i="9" s="1"/>
  <c r="N5" i="9"/>
  <c r="O5" i="9" s="1"/>
  <c r="P5" i="9" s="1"/>
  <c r="Q5" i="9" s="1"/>
  <c r="N4" i="9"/>
  <c r="O4" i="9" s="1"/>
  <c r="P4" i="9" s="1"/>
  <c r="Q4" i="9" s="1"/>
  <c r="N3" i="9"/>
  <c r="O3" i="9" s="1"/>
  <c r="P3" i="9" s="1"/>
  <c r="Q3" i="9" s="1"/>
  <c r="N100" i="8"/>
  <c r="O100" i="8" s="1"/>
  <c r="P100" i="8" s="1"/>
  <c r="Q100" i="8" s="1"/>
  <c r="N99" i="8"/>
  <c r="O99" i="8" s="1"/>
  <c r="P99" i="8" s="1"/>
  <c r="Q99" i="8" s="1"/>
  <c r="N98" i="8"/>
  <c r="O98" i="8" s="1"/>
  <c r="P98" i="8" s="1"/>
  <c r="Q98" i="8" s="1"/>
  <c r="N97" i="8"/>
  <c r="O97" i="8" s="1"/>
  <c r="P97" i="8" s="1"/>
  <c r="Q97" i="8" s="1"/>
  <c r="O96" i="8"/>
  <c r="P96" i="8" s="1"/>
  <c r="Q96" i="8" s="1"/>
  <c r="N96" i="8"/>
  <c r="N95" i="8"/>
  <c r="O95" i="8" s="1"/>
  <c r="P95" i="8" s="1"/>
  <c r="Q95" i="8" s="1"/>
  <c r="N94" i="8"/>
  <c r="O94" i="8" s="1"/>
  <c r="P94" i="8" s="1"/>
  <c r="Q94" i="8" s="1"/>
  <c r="N93" i="8"/>
  <c r="O93" i="8" s="1"/>
  <c r="P93" i="8" s="1"/>
  <c r="Q93" i="8" s="1"/>
  <c r="N92" i="8"/>
  <c r="O92" i="8" s="1"/>
  <c r="P92" i="8" s="1"/>
  <c r="Q92" i="8" s="1"/>
  <c r="N91" i="8"/>
  <c r="O91" i="8" s="1"/>
  <c r="P91" i="8" s="1"/>
  <c r="Q91" i="8" s="1"/>
  <c r="N90" i="8"/>
  <c r="O90" i="8" s="1"/>
  <c r="P90" i="8" s="1"/>
  <c r="Q90" i="8" s="1"/>
  <c r="N89" i="8"/>
  <c r="O89" i="8" s="1"/>
  <c r="P89" i="8" s="1"/>
  <c r="Q89" i="8" s="1"/>
  <c r="N88" i="8"/>
  <c r="O88" i="8" s="1"/>
  <c r="P88" i="8" s="1"/>
  <c r="Q88" i="8" s="1"/>
  <c r="N87" i="8"/>
  <c r="O87" i="8" s="1"/>
  <c r="P87" i="8" s="1"/>
  <c r="Q87" i="8" s="1"/>
  <c r="N86" i="8"/>
  <c r="O86" i="8" s="1"/>
  <c r="P86" i="8" s="1"/>
  <c r="Q86" i="8" s="1"/>
  <c r="N85" i="8"/>
  <c r="O85" i="8" s="1"/>
  <c r="P85" i="8" s="1"/>
  <c r="Q85" i="8" s="1"/>
  <c r="N84" i="8"/>
  <c r="O84" i="8" s="1"/>
  <c r="P84" i="8" s="1"/>
  <c r="Q84" i="8" s="1"/>
  <c r="N83" i="8"/>
  <c r="O83" i="8" s="1"/>
  <c r="P83" i="8" s="1"/>
  <c r="Q83" i="8" s="1"/>
  <c r="N82" i="8"/>
  <c r="O82" i="8" s="1"/>
  <c r="P82" i="8" s="1"/>
  <c r="Q82" i="8" s="1"/>
  <c r="N81" i="8"/>
  <c r="O81" i="8" s="1"/>
  <c r="P81" i="8" s="1"/>
  <c r="Q81" i="8" s="1"/>
  <c r="O80" i="8"/>
  <c r="P80" i="8" s="1"/>
  <c r="Q80" i="8" s="1"/>
  <c r="N80" i="8"/>
  <c r="N79" i="8"/>
  <c r="O79" i="8" s="1"/>
  <c r="P79" i="8" s="1"/>
  <c r="Q79" i="8" s="1"/>
  <c r="N78" i="8"/>
  <c r="O78" i="8" s="1"/>
  <c r="P78" i="8" s="1"/>
  <c r="Q78" i="8" s="1"/>
  <c r="N77" i="8"/>
  <c r="O77" i="8" s="1"/>
  <c r="P77" i="8" s="1"/>
  <c r="Q77" i="8" s="1"/>
  <c r="O76" i="8"/>
  <c r="P76" i="8" s="1"/>
  <c r="Q76" i="8" s="1"/>
  <c r="N76" i="8"/>
  <c r="N75" i="8"/>
  <c r="O75" i="8" s="1"/>
  <c r="P75" i="8" s="1"/>
  <c r="Q75" i="8" s="1"/>
  <c r="N74" i="8"/>
  <c r="O74" i="8" s="1"/>
  <c r="P74" i="8" s="1"/>
  <c r="Q74" i="8" s="1"/>
  <c r="N73" i="8"/>
  <c r="O73" i="8" s="1"/>
  <c r="P73" i="8" s="1"/>
  <c r="Q73" i="8" s="1"/>
  <c r="N72" i="8"/>
  <c r="O72" i="8" s="1"/>
  <c r="P72" i="8" s="1"/>
  <c r="Q72" i="8" s="1"/>
  <c r="N71" i="8"/>
  <c r="O71" i="8" s="1"/>
  <c r="P71" i="8" s="1"/>
  <c r="Q71" i="8" s="1"/>
  <c r="O70" i="8"/>
  <c r="P70" i="8" s="1"/>
  <c r="Q70" i="8" s="1"/>
  <c r="N70" i="8"/>
  <c r="N69" i="8"/>
  <c r="O69" i="8" s="1"/>
  <c r="P69" i="8" s="1"/>
  <c r="Q69" i="8" s="1"/>
  <c r="N68" i="8"/>
  <c r="O68" i="8" s="1"/>
  <c r="P68" i="8" s="1"/>
  <c r="Q68" i="8" s="1"/>
  <c r="N67" i="8"/>
  <c r="O67" i="8" s="1"/>
  <c r="P67" i="8" s="1"/>
  <c r="Q67" i="8" s="1"/>
  <c r="N66" i="8"/>
  <c r="O66" i="8" s="1"/>
  <c r="P66" i="8" s="1"/>
  <c r="Q66" i="8" s="1"/>
  <c r="N65" i="8"/>
  <c r="O65" i="8" s="1"/>
  <c r="P65" i="8" s="1"/>
  <c r="Q65" i="8" s="1"/>
  <c r="N64" i="8"/>
  <c r="O64" i="8" s="1"/>
  <c r="P64" i="8" s="1"/>
  <c r="Q64" i="8" s="1"/>
  <c r="N63" i="8"/>
  <c r="O63" i="8" s="1"/>
  <c r="P63" i="8" s="1"/>
  <c r="Q63" i="8" s="1"/>
  <c r="N62" i="8"/>
  <c r="O62" i="8" s="1"/>
  <c r="P62" i="8" s="1"/>
  <c r="Q62" i="8" s="1"/>
  <c r="N61" i="8"/>
  <c r="O61" i="8" s="1"/>
  <c r="P61" i="8" s="1"/>
  <c r="Q61" i="8" s="1"/>
  <c r="O60" i="8"/>
  <c r="P60" i="8" s="1"/>
  <c r="Q60" i="8" s="1"/>
  <c r="N60" i="8"/>
  <c r="N59" i="8"/>
  <c r="O59" i="8" s="1"/>
  <c r="P59" i="8" s="1"/>
  <c r="Q59" i="8" s="1"/>
  <c r="N58" i="8"/>
  <c r="O58" i="8" s="1"/>
  <c r="P58" i="8" s="1"/>
  <c r="Q58" i="8" s="1"/>
  <c r="N57" i="8"/>
  <c r="O57" i="8" s="1"/>
  <c r="P57" i="8" s="1"/>
  <c r="Q57" i="8" s="1"/>
  <c r="N56" i="8"/>
  <c r="O56" i="8" s="1"/>
  <c r="P56" i="8" s="1"/>
  <c r="Q56" i="8" s="1"/>
  <c r="N55" i="8"/>
  <c r="O55" i="8" s="1"/>
  <c r="P55" i="8" s="1"/>
  <c r="Q55" i="8" s="1"/>
  <c r="O54" i="8"/>
  <c r="P54" i="8" s="1"/>
  <c r="Q54" i="8" s="1"/>
  <c r="N54" i="8"/>
  <c r="N53" i="8"/>
  <c r="O53" i="8" s="1"/>
  <c r="P53" i="8" s="1"/>
  <c r="Q53" i="8" s="1"/>
  <c r="N52" i="8"/>
  <c r="O52" i="8" s="1"/>
  <c r="P52" i="8" s="1"/>
  <c r="Q52" i="8" s="1"/>
  <c r="N51" i="8"/>
  <c r="O51" i="8" s="1"/>
  <c r="P51" i="8" s="1"/>
  <c r="Q51" i="8" s="1"/>
  <c r="N50" i="8"/>
  <c r="O50" i="8" s="1"/>
  <c r="P50" i="8" s="1"/>
  <c r="Q50" i="8" s="1"/>
  <c r="N49" i="8"/>
  <c r="O49" i="8" s="1"/>
  <c r="P49" i="8" s="1"/>
  <c r="Q49" i="8" s="1"/>
  <c r="N48" i="8"/>
  <c r="O48" i="8" s="1"/>
  <c r="P48" i="8" s="1"/>
  <c r="Q48" i="8" s="1"/>
  <c r="N47" i="8"/>
  <c r="O47" i="8" s="1"/>
  <c r="P47" i="8" s="1"/>
  <c r="Q47" i="8" s="1"/>
  <c r="N46" i="8"/>
  <c r="O46" i="8" s="1"/>
  <c r="P46" i="8" s="1"/>
  <c r="Q46" i="8" s="1"/>
  <c r="N45" i="8"/>
  <c r="O45" i="8" s="1"/>
  <c r="P45" i="8" s="1"/>
  <c r="Q45" i="8" s="1"/>
  <c r="N44" i="8"/>
  <c r="O44" i="8" s="1"/>
  <c r="P44" i="8" s="1"/>
  <c r="Q44" i="8" s="1"/>
  <c r="N43" i="8"/>
  <c r="O43" i="8" s="1"/>
  <c r="P43" i="8" s="1"/>
  <c r="Q43" i="8" s="1"/>
  <c r="N42" i="8"/>
  <c r="O42" i="8" s="1"/>
  <c r="P42" i="8" s="1"/>
  <c r="Q42" i="8" s="1"/>
  <c r="N41" i="8"/>
  <c r="O41" i="8" s="1"/>
  <c r="P41" i="8" s="1"/>
  <c r="Q41" i="8" s="1"/>
  <c r="N40" i="8"/>
  <c r="O40" i="8" s="1"/>
  <c r="P40" i="8" s="1"/>
  <c r="Q40" i="8" s="1"/>
  <c r="N39" i="8"/>
  <c r="O39" i="8" s="1"/>
  <c r="P39" i="8" s="1"/>
  <c r="Q39" i="8" s="1"/>
  <c r="N38" i="8"/>
  <c r="O38" i="8" s="1"/>
  <c r="P38" i="8" s="1"/>
  <c r="Q38" i="8" s="1"/>
  <c r="N37" i="8"/>
  <c r="O37" i="8" s="1"/>
  <c r="P37" i="8" s="1"/>
  <c r="Q37" i="8" s="1"/>
  <c r="N36" i="8"/>
  <c r="O36" i="8" s="1"/>
  <c r="P36" i="8" s="1"/>
  <c r="Q36" i="8" s="1"/>
  <c r="N35" i="8"/>
  <c r="O35" i="8" s="1"/>
  <c r="P35" i="8" s="1"/>
  <c r="Q35" i="8" s="1"/>
  <c r="N34" i="8"/>
  <c r="O34" i="8" s="1"/>
  <c r="P34" i="8" s="1"/>
  <c r="Q34" i="8" s="1"/>
  <c r="N33" i="8"/>
  <c r="O33" i="8" s="1"/>
  <c r="P33" i="8" s="1"/>
  <c r="Q33" i="8" s="1"/>
  <c r="N32" i="8"/>
  <c r="O32" i="8" s="1"/>
  <c r="P32" i="8" s="1"/>
  <c r="Q32" i="8" s="1"/>
  <c r="N31" i="8"/>
  <c r="O31" i="8" s="1"/>
  <c r="P31" i="8" s="1"/>
  <c r="Q31" i="8" s="1"/>
  <c r="N30" i="8"/>
  <c r="O30" i="8" s="1"/>
  <c r="P30" i="8" s="1"/>
  <c r="Q30" i="8" s="1"/>
  <c r="N29" i="8"/>
  <c r="O29" i="8" s="1"/>
  <c r="P29" i="8" s="1"/>
  <c r="Q29" i="8" s="1"/>
  <c r="N28" i="8"/>
  <c r="O28" i="8" s="1"/>
  <c r="P28" i="8" s="1"/>
  <c r="Q28" i="8" s="1"/>
  <c r="N27" i="8"/>
  <c r="O27" i="8" s="1"/>
  <c r="P27" i="8" s="1"/>
  <c r="Q27" i="8" s="1"/>
  <c r="N26" i="8"/>
  <c r="O26" i="8" s="1"/>
  <c r="P26" i="8" s="1"/>
  <c r="Q26" i="8" s="1"/>
  <c r="N25" i="8"/>
  <c r="O25" i="8" s="1"/>
  <c r="P25" i="8" s="1"/>
  <c r="Q25" i="8" s="1"/>
  <c r="N24" i="8"/>
  <c r="O24" i="8" s="1"/>
  <c r="P24" i="8" s="1"/>
  <c r="Q24" i="8" s="1"/>
  <c r="N23" i="8"/>
  <c r="O23" i="8" s="1"/>
  <c r="P23" i="8" s="1"/>
  <c r="Q23" i="8" s="1"/>
  <c r="O22" i="8"/>
  <c r="P22" i="8" s="1"/>
  <c r="Q22" i="8" s="1"/>
  <c r="N22" i="8"/>
  <c r="N21" i="8"/>
  <c r="O21" i="8" s="1"/>
  <c r="P21" i="8" s="1"/>
  <c r="Q21" i="8" s="1"/>
  <c r="N20" i="8"/>
  <c r="O20" i="8" s="1"/>
  <c r="P20" i="8" s="1"/>
  <c r="Q20" i="8" s="1"/>
  <c r="N19" i="8"/>
  <c r="O19" i="8" s="1"/>
  <c r="P19" i="8" s="1"/>
  <c r="Q19" i="8" s="1"/>
  <c r="N18" i="8"/>
  <c r="O18" i="8" s="1"/>
  <c r="P18" i="8" s="1"/>
  <c r="Q18" i="8" s="1"/>
  <c r="N17" i="8"/>
  <c r="O17" i="8" s="1"/>
  <c r="P17" i="8" s="1"/>
  <c r="Q17" i="8" s="1"/>
  <c r="O16" i="8"/>
  <c r="P16" i="8" s="1"/>
  <c r="Q16" i="8" s="1"/>
  <c r="N16" i="8"/>
  <c r="N15" i="8"/>
  <c r="O15" i="8" s="1"/>
  <c r="P15" i="8" s="1"/>
  <c r="Q15" i="8" s="1"/>
  <c r="N14" i="8"/>
  <c r="O14" i="8" s="1"/>
  <c r="P14" i="8" s="1"/>
  <c r="Q14" i="8" s="1"/>
  <c r="N13" i="8"/>
  <c r="O13" i="8" s="1"/>
  <c r="P13" i="8" s="1"/>
  <c r="Q13" i="8" s="1"/>
  <c r="N12" i="8"/>
  <c r="O12" i="8" s="1"/>
  <c r="P12" i="8" s="1"/>
  <c r="Q12" i="8" s="1"/>
  <c r="N11" i="8"/>
  <c r="O11" i="8" s="1"/>
  <c r="P11" i="8" s="1"/>
  <c r="Q11" i="8" s="1"/>
  <c r="N10" i="8"/>
  <c r="O10" i="8" s="1"/>
  <c r="P10" i="8" s="1"/>
  <c r="Q10" i="8" s="1"/>
  <c r="N9" i="8"/>
  <c r="O9" i="8" s="1"/>
  <c r="P9" i="8" s="1"/>
  <c r="Q9" i="8" s="1"/>
  <c r="N8" i="8"/>
  <c r="O8" i="8" s="1"/>
  <c r="P8" i="8" s="1"/>
  <c r="Q8" i="8" s="1"/>
  <c r="N7" i="8"/>
  <c r="O7" i="8" s="1"/>
  <c r="P7" i="8" s="1"/>
  <c r="Q7" i="8" s="1"/>
  <c r="O6" i="8"/>
  <c r="P6" i="8" s="1"/>
  <c r="Q6" i="8" s="1"/>
  <c r="N6" i="8"/>
  <c r="N5" i="8"/>
  <c r="O5" i="8" s="1"/>
  <c r="P5" i="8" s="1"/>
  <c r="Q5" i="8" s="1"/>
  <c r="N4" i="8"/>
  <c r="O4" i="8" s="1"/>
  <c r="P4" i="8" s="1"/>
  <c r="Q4" i="8" s="1"/>
  <c r="N3" i="8"/>
  <c r="O3" i="8" s="1"/>
  <c r="P3" i="8" s="1"/>
  <c r="Q3" i="8" s="1"/>
  <c r="N2" i="8"/>
  <c r="O2" i="8" s="1"/>
  <c r="P2" i="8" s="1"/>
  <c r="Q2" i="8" s="1"/>
  <c r="O245" i="7"/>
  <c r="P245" i="7" s="1"/>
  <c r="Q245" i="7" s="1"/>
  <c r="R245" i="7" s="1"/>
  <c r="P244" i="7"/>
  <c r="Q244" i="7" s="1"/>
  <c r="R244" i="7" s="1"/>
  <c r="O244" i="7"/>
  <c r="O243" i="7"/>
  <c r="P243" i="7" s="1"/>
  <c r="Q243" i="7" s="1"/>
  <c r="R243" i="7" s="1"/>
  <c r="O242" i="7"/>
  <c r="P242" i="7" s="1"/>
  <c r="Q242" i="7" s="1"/>
  <c r="R242" i="7" s="1"/>
  <c r="O241" i="7"/>
  <c r="P241" i="7" s="1"/>
  <c r="Q241" i="7" s="1"/>
  <c r="R241" i="7" s="1"/>
  <c r="P240" i="7"/>
  <c r="Q240" i="7" s="1"/>
  <c r="R240" i="7" s="1"/>
  <c r="O240" i="7"/>
  <c r="O239" i="7"/>
  <c r="P239" i="7" s="1"/>
  <c r="Q239" i="7" s="1"/>
  <c r="R239" i="7" s="1"/>
  <c r="O238" i="7"/>
  <c r="P238" i="7" s="1"/>
  <c r="Q238" i="7" s="1"/>
  <c r="R238" i="7" s="1"/>
  <c r="O237" i="7"/>
  <c r="P237" i="7" s="1"/>
  <c r="Q237" i="7" s="1"/>
  <c r="R237" i="7" s="1"/>
  <c r="O236" i="7"/>
  <c r="P236" i="7" s="1"/>
  <c r="Q236" i="7" s="1"/>
  <c r="R236" i="7" s="1"/>
  <c r="O235" i="7"/>
  <c r="P235" i="7" s="1"/>
  <c r="Q235" i="7" s="1"/>
  <c r="R235" i="7" s="1"/>
  <c r="O234" i="7"/>
  <c r="P234" i="7" s="1"/>
  <c r="Q234" i="7" s="1"/>
  <c r="R234" i="7" s="1"/>
  <c r="O233" i="7"/>
  <c r="P233" i="7" s="1"/>
  <c r="Q233" i="7" s="1"/>
  <c r="R233" i="7" s="1"/>
  <c r="O232" i="7"/>
  <c r="P232" i="7" s="1"/>
  <c r="Q232" i="7" s="1"/>
  <c r="R232" i="7" s="1"/>
  <c r="O231" i="7"/>
  <c r="P231" i="7" s="1"/>
  <c r="Q231" i="7" s="1"/>
  <c r="R231" i="7" s="1"/>
  <c r="O230" i="7"/>
  <c r="P230" i="7" s="1"/>
  <c r="Q230" i="7" s="1"/>
  <c r="R230" i="7" s="1"/>
  <c r="O229" i="7"/>
  <c r="P229" i="7" s="1"/>
  <c r="Q229" i="7" s="1"/>
  <c r="R229" i="7" s="1"/>
  <c r="O228" i="7"/>
  <c r="P228" i="7" s="1"/>
  <c r="Q228" i="7" s="1"/>
  <c r="R228" i="7" s="1"/>
  <c r="O227" i="7"/>
  <c r="P227" i="7" s="1"/>
  <c r="Q227" i="7" s="1"/>
  <c r="R227" i="7" s="1"/>
  <c r="O226" i="7"/>
  <c r="P226" i="7" s="1"/>
  <c r="Q226" i="7" s="1"/>
  <c r="R226" i="7" s="1"/>
  <c r="O225" i="7"/>
  <c r="P225" i="7" s="1"/>
  <c r="Q225" i="7" s="1"/>
  <c r="R225" i="7" s="1"/>
  <c r="P224" i="7"/>
  <c r="Q224" i="7" s="1"/>
  <c r="R224" i="7" s="1"/>
  <c r="O224" i="7"/>
  <c r="O223" i="7"/>
  <c r="P223" i="7" s="1"/>
  <c r="Q223" i="7" s="1"/>
  <c r="R223" i="7" s="1"/>
  <c r="O222" i="7"/>
  <c r="P222" i="7" s="1"/>
  <c r="Q222" i="7" s="1"/>
  <c r="R222" i="7" s="1"/>
  <c r="O221" i="7"/>
  <c r="P221" i="7" s="1"/>
  <c r="Q221" i="7" s="1"/>
  <c r="R221" i="7" s="1"/>
  <c r="O220" i="7"/>
  <c r="P220" i="7" s="1"/>
  <c r="Q220" i="7" s="1"/>
  <c r="R220" i="7" s="1"/>
  <c r="O219" i="7"/>
  <c r="P219" i="7" s="1"/>
  <c r="Q219" i="7" s="1"/>
  <c r="R219" i="7" s="1"/>
  <c r="O218" i="7"/>
  <c r="P218" i="7" s="1"/>
  <c r="Q218" i="7" s="1"/>
  <c r="R218" i="7" s="1"/>
  <c r="O217" i="7"/>
  <c r="P217" i="7" s="1"/>
  <c r="Q217" i="7" s="1"/>
  <c r="R217" i="7" s="1"/>
  <c r="O216" i="7"/>
  <c r="P216" i="7" s="1"/>
  <c r="Q216" i="7" s="1"/>
  <c r="R216" i="7" s="1"/>
  <c r="O215" i="7"/>
  <c r="P215" i="7" s="1"/>
  <c r="Q215" i="7" s="1"/>
  <c r="R215" i="7" s="1"/>
  <c r="O214" i="7"/>
  <c r="P214" i="7" s="1"/>
  <c r="Q214" i="7" s="1"/>
  <c r="R214" i="7" s="1"/>
  <c r="O213" i="7"/>
  <c r="P213" i="7" s="1"/>
  <c r="Q213" i="7" s="1"/>
  <c r="R213" i="7" s="1"/>
  <c r="P212" i="7"/>
  <c r="Q212" i="7" s="1"/>
  <c r="R212" i="7" s="1"/>
  <c r="O212" i="7"/>
  <c r="O211" i="7"/>
  <c r="P211" i="7" s="1"/>
  <c r="Q211" i="7" s="1"/>
  <c r="R211" i="7" s="1"/>
  <c r="O210" i="7"/>
  <c r="P210" i="7" s="1"/>
  <c r="Q210" i="7" s="1"/>
  <c r="R210" i="7" s="1"/>
  <c r="O209" i="7"/>
  <c r="P209" i="7" s="1"/>
  <c r="Q209" i="7" s="1"/>
  <c r="R209" i="7" s="1"/>
  <c r="O208" i="7"/>
  <c r="P208" i="7" s="1"/>
  <c r="Q208" i="7" s="1"/>
  <c r="R208" i="7" s="1"/>
  <c r="O207" i="7"/>
  <c r="P207" i="7" s="1"/>
  <c r="Q207" i="7" s="1"/>
  <c r="R207" i="7" s="1"/>
  <c r="O206" i="7"/>
  <c r="P206" i="7" s="1"/>
  <c r="Q206" i="7" s="1"/>
  <c r="R206" i="7" s="1"/>
  <c r="O205" i="7"/>
  <c r="P205" i="7" s="1"/>
  <c r="Q205" i="7" s="1"/>
  <c r="R205" i="7" s="1"/>
  <c r="O204" i="7"/>
  <c r="P204" i="7" s="1"/>
  <c r="Q204" i="7" s="1"/>
  <c r="R204" i="7" s="1"/>
  <c r="O203" i="7"/>
  <c r="P203" i="7" s="1"/>
  <c r="Q203" i="7" s="1"/>
  <c r="R203" i="7" s="1"/>
  <c r="O202" i="7"/>
  <c r="P202" i="7" s="1"/>
  <c r="Q202" i="7" s="1"/>
  <c r="R202" i="7" s="1"/>
  <c r="O201" i="7"/>
  <c r="P201" i="7" s="1"/>
  <c r="Q201" i="7" s="1"/>
  <c r="R201" i="7" s="1"/>
  <c r="O200" i="7"/>
  <c r="P200" i="7" s="1"/>
  <c r="Q200" i="7" s="1"/>
  <c r="R200" i="7" s="1"/>
  <c r="O199" i="7"/>
  <c r="P199" i="7" s="1"/>
  <c r="Q199" i="7" s="1"/>
  <c r="R199" i="7" s="1"/>
  <c r="O198" i="7"/>
  <c r="P198" i="7" s="1"/>
  <c r="Q198" i="7" s="1"/>
  <c r="R198" i="7" s="1"/>
  <c r="O197" i="7"/>
  <c r="P197" i="7" s="1"/>
  <c r="Q197" i="7" s="1"/>
  <c r="R197" i="7" s="1"/>
  <c r="P196" i="7"/>
  <c r="Q196" i="7" s="1"/>
  <c r="R196" i="7" s="1"/>
  <c r="O196" i="7"/>
  <c r="O195" i="7"/>
  <c r="P195" i="7" s="1"/>
  <c r="Q195" i="7" s="1"/>
  <c r="R195" i="7" s="1"/>
  <c r="O194" i="7"/>
  <c r="P194" i="7" s="1"/>
  <c r="Q194" i="7" s="1"/>
  <c r="R194" i="7" s="1"/>
  <c r="O193" i="7"/>
  <c r="P193" i="7" s="1"/>
  <c r="Q193" i="7" s="1"/>
  <c r="R193" i="7" s="1"/>
  <c r="P192" i="7"/>
  <c r="Q192" i="7" s="1"/>
  <c r="R192" i="7" s="1"/>
  <c r="O192" i="7"/>
  <c r="O191" i="7"/>
  <c r="P191" i="7" s="1"/>
  <c r="Q191" i="7" s="1"/>
  <c r="R191" i="7" s="1"/>
  <c r="O190" i="7"/>
  <c r="P190" i="7" s="1"/>
  <c r="Q190" i="7" s="1"/>
  <c r="R190" i="7" s="1"/>
  <c r="O189" i="7"/>
  <c r="P189" i="7" s="1"/>
  <c r="Q189" i="7" s="1"/>
  <c r="R189" i="7" s="1"/>
  <c r="O188" i="7"/>
  <c r="P188" i="7" s="1"/>
  <c r="Q188" i="7" s="1"/>
  <c r="R188" i="7" s="1"/>
  <c r="O187" i="7"/>
  <c r="P187" i="7" s="1"/>
  <c r="Q187" i="7" s="1"/>
  <c r="R187" i="7" s="1"/>
  <c r="P186" i="7"/>
  <c r="Q186" i="7" s="1"/>
  <c r="R186" i="7" s="1"/>
  <c r="O186" i="7"/>
  <c r="O185" i="7"/>
  <c r="P185" i="7" s="1"/>
  <c r="Q185" i="7" s="1"/>
  <c r="R185" i="7" s="1"/>
  <c r="O184" i="7"/>
  <c r="P184" i="7" s="1"/>
  <c r="Q184" i="7" s="1"/>
  <c r="R184" i="7" s="1"/>
  <c r="O183" i="7"/>
  <c r="P183" i="7" s="1"/>
  <c r="Q183" i="7" s="1"/>
  <c r="R183" i="7" s="1"/>
  <c r="O182" i="7"/>
  <c r="P182" i="7" s="1"/>
  <c r="Q182" i="7" s="1"/>
  <c r="R182" i="7" s="1"/>
  <c r="O181" i="7"/>
  <c r="P181" i="7" s="1"/>
  <c r="Q181" i="7" s="1"/>
  <c r="R181" i="7" s="1"/>
  <c r="O180" i="7"/>
  <c r="P180" i="7" s="1"/>
  <c r="Q180" i="7" s="1"/>
  <c r="R180" i="7" s="1"/>
  <c r="O179" i="7"/>
  <c r="P179" i="7" s="1"/>
  <c r="Q179" i="7" s="1"/>
  <c r="R179" i="7" s="1"/>
  <c r="O178" i="7"/>
  <c r="P178" i="7" s="1"/>
  <c r="Q178" i="7" s="1"/>
  <c r="R178" i="7" s="1"/>
  <c r="O177" i="7"/>
  <c r="P177" i="7" s="1"/>
  <c r="Q177" i="7" s="1"/>
  <c r="R177" i="7" s="1"/>
  <c r="P176" i="7"/>
  <c r="Q176" i="7" s="1"/>
  <c r="R176" i="7" s="1"/>
  <c r="O176" i="7"/>
  <c r="O175" i="7"/>
  <c r="P175" i="7" s="1"/>
  <c r="Q175" i="7" s="1"/>
  <c r="R175" i="7" s="1"/>
  <c r="O174" i="7"/>
  <c r="P174" i="7" s="1"/>
  <c r="Q174" i="7" s="1"/>
  <c r="R174" i="7" s="1"/>
  <c r="O173" i="7"/>
  <c r="P173" i="7" s="1"/>
  <c r="Q173" i="7" s="1"/>
  <c r="R173" i="7" s="1"/>
  <c r="O172" i="7"/>
  <c r="P172" i="7" s="1"/>
  <c r="Q172" i="7" s="1"/>
  <c r="R172" i="7" s="1"/>
  <c r="O171" i="7"/>
  <c r="P171" i="7" s="1"/>
  <c r="Q171" i="7" s="1"/>
  <c r="R171" i="7" s="1"/>
  <c r="P170" i="7"/>
  <c r="Q170" i="7" s="1"/>
  <c r="R170" i="7" s="1"/>
  <c r="O170" i="7"/>
  <c r="O169" i="7"/>
  <c r="P169" i="7" s="1"/>
  <c r="Q169" i="7" s="1"/>
  <c r="R169" i="7" s="1"/>
  <c r="O168" i="7"/>
  <c r="P168" i="7" s="1"/>
  <c r="Q168" i="7" s="1"/>
  <c r="R168" i="7" s="1"/>
  <c r="O167" i="7"/>
  <c r="P167" i="7" s="1"/>
  <c r="Q167" i="7" s="1"/>
  <c r="R167" i="7" s="1"/>
  <c r="O166" i="7"/>
  <c r="P166" i="7" s="1"/>
  <c r="Q166" i="7" s="1"/>
  <c r="R166" i="7" s="1"/>
  <c r="O165" i="7"/>
  <c r="P165" i="7" s="1"/>
  <c r="Q165" i="7" s="1"/>
  <c r="R165" i="7" s="1"/>
  <c r="O164" i="7"/>
  <c r="P164" i="7" s="1"/>
  <c r="Q164" i="7" s="1"/>
  <c r="R164" i="7" s="1"/>
  <c r="O163" i="7"/>
  <c r="P163" i="7" s="1"/>
  <c r="Q163" i="7" s="1"/>
  <c r="R163" i="7" s="1"/>
  <c r="O162" i="7"/>
  <c r="P162" i="7" s="1"/>
  <c r="Q162" i="7" s="1"/>
  <c r="R162" i="7" s="1"/>
  <c r="O161" i="7"/>
  <c r="P161" i="7" s="1"/>
  <c r="Q161" i="7" s="1"/>
  <c r="R161" i="7" s="1"/>
  <c r="P160" i="7"/>
  <c r="Q160" i="7" s="1"/>
  <c r="R160" i="7" s="1"/>
  <c r="O160" i="7"/>
  <c r="O159" i="7"/>
  <c r="P159" i="7" s="1"/>
  <c r="Q159" i="7" s="1"/>
  <c r="R159" i="7" s="1"/>
  <c r="O158" i="7"/>
  <c r="P158" i="7" s="1"/>
  <c r="Q158" i="7" s="1"/>
  <c r="R158" i="7" s="1"/>
  <c r="O157" i="7"/>
  <c r="P157" i="7" s="1"/>
  <c r="Q157" i="7" s="1"/>
  <c r="R157" i="7" s="1"/>
  <c r="O156" i="7"/>
  <c r="P156" i="7" s="1"/>
  <c r="Q156" i="7" s="1"/>
  <c r="R156" i="7" s="1"/>
  <c r="O155" i="7"/>
  <c r="P155" i="7" s="1"/>
  <c r="Q155" i="7" s="1"/>
  <c r="R155" i="7" s="1"/>
  <c r="P154" i="7"/>
  <c r="Q154" i="7" s="1"/>
  <c r="R154" i="7" s="1"/>
  <c r="O154" i="7"/>
  <c r="O153" i="7"/>
  <c r="P153" i="7" s="1"/>
  <c r="Q153" i="7" s="1"/>
  <c r="R153" i="7" s="1"/>
  <c r="O152" i="7"/>
  <c r="P152" i="7" s="1"/>
  <c r="Q152" i="7" s="1"/>
  <c r="R152" i="7" s="1"/>
  <c r="O151" i="7"/>
  <c r="P151" i="7" s="1"/>
  <c r="Q151" i="7" s="1"/>
  <c r="R151" i="7" s="1"/>
  <c r="O150" i="7"/>
  <c r="P150" i="7" s="1"/>
  <c r="Q150" i="7" s="1"/>
  <c r="R150" i="7" s="1"/>
  <c r="O149" i="7"/>
  <c r="P149" i="7" s="1"/>
  <c r="Q149" i="7" s="1"/>
  <c r="R149" i="7" s="1"/>
  <c r="O148" i="7"/>
  <c r="P148" i="7" s="1"/>
  <c r="Q148" i="7" s="1"/>
  <c r="R148" i="7" s="1"/>
  <c r="O147" i="7"/>
  <c r="P147" i="7" s="1"/>
  <c r="Q147" i="7" s="1"/>
  <c r="R147" i="7" s="1"/>
  <c r="O146" i="7"/>
  <c r="P146" i="7" s="1"/>
  <c r="Q146" i="7" s="1"/>
  <c r="R146" i="7" s="1"/>
  <c r="O145" i="7"/>
  <c r="P145" i="7" s="1"/>
  <c r="Q145" i="7" s="1"/>
  <c r="R145" i="7" s="1"/>
  <c r="P144" i="7"/>
  <c r="Q144" i="7" s="1"/>
  <c r="R144" i="7" s="1"/>
  <c r="O144" i="7"/>
  <c r="O143" i="7"/>
  <c r="P143" i="7" s="1"/>
  <c r="Q143" i="7" s="1"/>
  <c r="R143" i="7" s="1"/>
  <c r="O142" i="7"/>
  <c r="P142" i="7" s="1"/>
  <c r="Q142" i="7" s="1"/>
  <c r="R142" i="7" s="1"/>
  <c r="O141" i="7"/>
  <c r="P141" i="7" s="1"/>
  <c r="Q141" i="7" s="1"/>
  <c r="R141" i="7" s="1"/>
  <c r="O140" i="7"/>
  <c r="P140" i="7" s="1"/>
  <c r="Q140" i="7" s="1"/>
  <c r="R140" i="7" s="1"/>
  <c r="O139" i="7"/>
  <c r="P139" i="7" s="1"/>
  <c r="Q139" i="7" s="1"/>
  <c r="R139" i="7" s="1"/>
  <c r="P138" i="7"/>
  <c r="Q138" i="7" s="1"/>
  <c r="R138" i="7" s="1"/>
  <c r="O138" i="7"/>
  <c r="O137" i="7"/>
  <c r="P137" i="7" s="1"/>
  <c r="Q137" i="7" s="1"/>
  <c r="R137" i="7" s="1"/>
  <c r="O136" i="7"/>
  <c r="P136" i="7" s="1"/>
  <c r="Q136" i="7" s="1"/>
  <c r="R136" i="7" s="1"/>
  <c r="O135" i="7"/>
  <c r="P135" i="7" s="1"/>
  <c r="Q135" i="7" s="1"/>
  <c r="R135" i="7" s="1"/>
  <c r="O134" i="7"/>
  <c r="P134" i="7" s="1"/>
  <c r="Q134" i="7" s="1"/>
  <c r="R134" i="7" s="1"/>
  <c r="O133" i="7"/>
  <c r="P133" i="7" s="1"/>
  <c r="Q133" i="7" s="1"/>
  <c r="R133" i="7" s="1"/>
  <c r="P132" i="7"/>
  <c r="Q132" i="7" s="1"/>
  <c r="R132" i="7" s="1"/>
  <c r="O132" i="7"/>
  <c r="O131" i="7"/>
  <c r="P131" i="7" s="1"/>
  <c r="Q131" i="7" s="1"/>
  <c r="R131" i="7" s="1"/>
  <c r="O130" i="7"/>
  <c r="P130" i="7" s="1"/>
  <c r="Q130" i="7" s="1"/>
  <c r="R130" i="7" s="1"/>
  <c r="O129" i="7"/>
  <c r="P129" i="7" s="1"/>
  <c r="Q129" i="7" s="1"/>
  <c r="R129" i="7" s="1"/>
  <c r="P128" i="7"/>
  <c r="Q128" i="7" s="1"/>
  <c r="R128" i="7" s="1"/>
  <c r="O128" i="7"/>
  <c r="O127" i="7"/>
  <c r="P127" i="7" s="1"/>
  <c r="Q127" i="7" s="1"/>
  <c r="R127" i="7" s="1"/>
  <c r="O126" i="7"/>
  <c r="P126" i="7" s="1"/>
  <c r="Q126" i="7" s="1"/>
  <c r="R126" i="7" s="1"/>
  <c r="O125" i="7"/>
  <c r="P125" i="7" s="1"/>
  <c r="Q125" i="7" s="1"/>
  <c r="R125" i="7" s="1"/>
  <c r="O124" i="7"/>
  <c r="P124" i="7" s="1"/>
  <c r="Q124" i="7" s="1"/>
  <c r="R124" i="7" s="1"/>
  <c r="O123" i="7"/>
  <c r="P123" i="7" s="1"/>
  <c r="Q123" i="7" s="1"/>
  <c r="R123" i="7" s="1"/>
  <c r="P122" i="7"/>
  <c r="Q122" i="7" s="1"/>
  <c r="R122" i="7" s="1"/>
  <c r="O122" i="7"/>
  <c r="O121" i="7"/>
  <c r="P121" i="7" s="1"/>
  <c r="Q121" i="7" s="1"/>
  <c r="R121" i="7" s="1"/>
  <c r="O120" i="7"/>
  <c r="P120" i="7" s="1"/>
  <c r="Q120" i="7" s="1"/>
  <c r="R120" i="7" s="1"/>
  <c r="O119" i="7"/>
  <c r="P119" i="7" s="1"/>
  <c r="Q119" i="7" s="1"/>
  <c r="R119" i="7" s="1"/>
  <c r="O118" i="7"/>
  <c r="P118" i="7" s="1"/>
  <c r="Q118" i="7" s="1"/>
  <c r="R118" i="7" s="1"/>
  <c r="O117" i="7"/>
  <c r="P117" i="7" s="1"/>
  <c r="Q117" i="7" s="1"/>
  <c r="R117" i="7" s="1"/>
  <c r="P116" i="7"/>
  <c r="Q116" i="7" s="1"/>
  <c r="R116" i="7" s="1"/>
  <c r="O116" i="7"/>
  <c r="O115" i="7"/>
  <c r="P115" i="7" s="1"/>
  <c r="Q115" i="7" s="1"/>
  <c r="R115" i="7" s="1"/>
  <c r="O114" i="7"/>
  <c r="P114" i="7" s="1"/>
  <c r="Q114" i="7" s="1"/>
  <c r="R114" i="7" s="1"/>
  <c r="O113" i="7"/>
  <c r="P113" i="7" s="1"/>
  <c r="Q113" i="7" s="1"/>
  <c r="R113" i="7" s="1"/>
  <c r="O112" i="7"/>
  <c r="P112" i="7" s="1"/>
  <c r="Q112" i="7" s="1"/>
  <c r="R112" i="7" s="1"/>
  <c r="O111" i="7"/>
  <c r="P111" i="7" s="1"/>
  <c r="Q111" i="7" s="1"/>
  <c r="R111" i="7" s="1"/>
  <c r="O110" i="7"/>
  <c r="P110" i="7" s="1"/>
  <c r="Q110" i="7" s="1"/>
  <c r="R110" i="7" s="1"/>
  <c r="O109" i="7"/>
  <c r="P109" i="7" s="1"/>
  <c r="Q109" i="7" s="1"/>
  <c r="R109" i="7" s="1"/>
  <c r="O108" i="7"/>
  <c r="P108" i="7" s="1"/>
  <c r="Q108" i="7" s="1"/>
  <c r="R108" i="7" s="1"/>
  <c r="O107" i="7"/>
  <c r="P107" i="7" s="1"/>
  <c r="Q107" i="7" s="1"/>
  <c r="R107" i="7" s="1"/>
  <c r="P106" i="7"/>
  <c r="Q106" i="7" s="1"/>
  <c r="R106" i="7" s="1"/>
  <c r="O106" i="7"/>
  <c r="O105" i="7"/>
  <c r="P105" i="7" s="1"/>
  <c r="Q105" i="7" s="1"/>
  <c r="R105" i="7" s="1"/>
  <c r="O104" i="7"/>
  <c r="P104" i="7" s="1"/>
  <c r="Q104" i="7" s="1"/>
  <c r="R104" i="7" s="1"/>
  <c r="O103" i="7"/>
  <c r="P103" i="7" s="1"/>
  <c r="Q103" i="7" s="1"/>
  <c r="R103" i="7" s="1"/>
  <c r="O102" i="7"/>
  <c r="P102" i="7" s="1"/>
  <c r="Q102" i="7" s="1"/>
  <c r="R102" i="7" s="1"/>
  <c r="O101" i="7"/>
  <c r="P101" i="7" s="1"/>
  <c r="Q101" i="7" s="1"/>
  <c r="R101" i="7" s="1"/>
  <c r="P100" i="7"/>
  <c r="Q100" i="7" s="1"/>
  <c r="R100" i="7" s="1"/>
  <c r="O100" i="7"/>
  <c r="O99" i="7"/>
  <c r="P99" i="7" s="1"/>
  <c r="Q99" i="7" s="1"/>
  <c r="R99" i="7" s="1"/>
  <c r="O98" i="7"/>
  <c r="P98" i="7" s="1"/>
  <c r="Q98" i="7" s="1"/>
  <c r="R98" i="7" s="1"/>
  <c r="O97" i="7"/>
  <c r="P97" i="7" s="1"/>
  <c r="Q97" i="7" s="1"/>
  <c r="R97" i="7" s="1"/>
  <c r="O96" i="7"/>
  <c r="P96" i="7" s="1"/>
  <c r="Q96" i="7" s="1"/>
  <c r="R96" i="7" s="1"/>
  <c r="O95" i="7"/>
  <c r="P95" i="7" s="1"/>
  <c r="Q95" i="7" s="1"/>
  <c r="R95" i="7" s="1"/>
  <c r="O94" i="7"/>
  <c r="P94" i="7" s="1"/>
  <c r="Q94" i="7" s="1"/>
  <c r="R94" i="7" s="1"/>
  <c r="O93" i="7"/>
  <c r="P93" i="7" s="1"/>
  <c r="Q93" i="7" s="1"/>
  <c r="R93" i="7" s="1"/>
  <c r="O92" i="7"/>
  <c r="P92" i="7" s="1"/>
  <c r="Q92" i="7" s="1"/>
  <c r="R92" i="7" s="1"/>
  <c r="O91" i="7"/>
  <c r="P91" i="7" s="1"/>
  <c r="Q91" i="7" s="1"/>
  <c r="R91" i="7" s="1"/>
  <c r="O90" i="7"/>
  <c r="P90" i="7" s="1"/>
  <c r="Q90" i="7" s="1"/>
  <c r="R90" i="7" s="1"/>
  <c r="O89" i="7"/>
  <c r="P89" i="7" s="1"/>
  <c r="Q89" i="7" s="1"/>
  <c r="R89" i="7" s="1"/>
  <c r="O88" i="7"/>
  <c r="P88" i="7" s="1"/>
  <c r="Q88" i="7" s="1"/>
  <c r="R88" i="7" s="1"/>
  <c r="O87" i="7"/>
  <c r="P87" i="7" s="1"/>
  <c r="Q87" i="7" s="1"/>
  <c r="R87" i="7" s="1"/>
  <c r="O86" i="7"/>
  <c r="P86" i="7" s="1"/>
  <c r="Q86" i="7" s="1"/>
  <c r="R86" i="7" s="1"/>
  <c r="O85" i="7"/>
  <c r="P85" i="7" s="1"/>
  <c r="Q85" i="7" s="1"/>
  <c r="R85" i="7" s="1"/>
  <c r="P84" i="7"/>
  <c r="Q84" i="7" s="1"/>
  <c r="R84" i="7" s="1"/>
  <c r="O84" i="7"/>
  <c r="O83" i="7"/>
  <c r="P83" i="7" s="1"/>
  <c r="Q83" i="7" s="1"/>
  <c r="R83" i="7" s="1"/>
  <c r="O82" i="7"/>
  <c r="P82" i="7" s="1"/>
  <c r="Q82" i="7" s="1"/>
  <c r="R82" i="7" s="1"/>
  <c r="O81" i="7"/>
  <c r="P81" i="7" s="1"/>
  <c r="Q81" i="7" s="1"/>
  <c r="R81" i="7" s="1"/>
  <c r="O80" i="7"/>
  <c r="P80" i="7" s="1"/>
  <c r="Q80" i="7" s="1"/>
  <c r="R80" i="7" s="1"/>
  <c r="O79" i="7"/>
  <c r="P79" i="7" s="1"/>
  <c r="Q79" i="7" s="1"/>
  <c r="R79" i="7" s="1"/>
  <c r="O78" i="7"/>
  <c r="P78" i="7" s="1"/>
  <c r="Q78" i="7" s="1"/>
  <c r="R78" i="7" s="1"/>
  <c r="O77" i="7"/>
  <c r="P77" i="7" s="1"/>
  <c r="Q77" i="7" s="1"/>
  <c r="R77" i="7" s="1"/>
  <c r="O76" i="7"/>
  <c r="P76" i="7" s="1"/>
  <c r="Q76" i="7" s="1"/>
  <c r="R76" i="7" s="1"/>
  <c r="O75" i="7"/>
  <c r="P75" i="7" s="1"/>
  <c r="Q75" i="7" s="1"/>
  <c r="R75" i="7" s="1"/>
  <c r="O74" i="7"/>
  <c r="P74" i="7" s="1"/>
  <c r="Q74" i="7" s="1"/>
  <c r="R74" i="7" s="1"/>
  <c r="O73" i="7"/>
  <c r="P73" i="7" s="1"/>
  <c r="Q73" i="7" s="1"/>
  <c r="R73" i="7" s="1"/>
  <c r="P72" i="7"/>
  <c r="Q72" i="7" s="1"/>
  <c r="R72" i="7" s="1"/>
  <c r="O72" i="7"/>
  <c r="O71" i="7"/>
  <c r="P71" i="7" s="1"/>
  <c r="Q71" i="7" s="1"/>
  <c r="R71" i="7" s="1"/>
  <c r="O70" i="7"/>
  <c r="P70" i="7" s="1"/>
  <c r="Q70" i="7" s="1"/>
  <c r="R70" i="7" s="1"/>
  <c r="O69" i="7"/>
  <c r="P69" i="7" s="1"/>
  <c r="Q69" i="7" s="1"/>
  <c r="R69" i="7" s="1"/>
  <c r="O68" i="7"/>
  <c r="P68" i="7" s="1"/>
  <c r="Q68" i="7" s="1"/>
  <c r="R68" i="7" s="1"/>
  <c r="O67" i="7"/>
  <c r="P67" i="7" s="1"/>
  <c r="Q67" i="7" s="1"/>
  <c r="R67" i="7" s="1"/>
  <c r="P66" i="7"/>
  <c r="Q66" i="7" s="1"/>
  <c r="R66" i="7" s="1"/>
  <c r="O66" i="7"/>
  <c r="O65" i="7"/>
  <c r="P65" i="7" s="1"/>
  <c r="Q65" i="7" s="1"/>
  <c r="R65" i="7" s="1"/>
  <c r="P64" i="7"/>
  <c r="Q64" i="7" s="1"/>
  <c r="R64" i="7" s="1"/>
  <c r="O64" i="7"/>
  <c r="O63" i="7"/>
  <c r="P63" i="7" s="1"/>
  <c r="Q63" i="7" s="1"/>
  <c r="R63" i="7" s="1"/>
  <c r="O62" i="7"/>
  <c r="P62" i="7" s="1"/>
  <c r="Q62" i="7" s="1"/>
  <c r="R62" i="7" s="1"/>
  <c r="O61" i="7"/>
  <c r="P61" i="7" s="1"/>
  <c r="Q61" i="7" s="1"/>
  <c r="R61" i="7" s="1"/>
  <c r="P60" i="7"/>
  <c r="Q60" i="7" s="1"/>
  <c r="R60" i="7" s="1"/>
  <c r="O60" i="7"/>
  <c r="O59" i="7"/>
  <c r="P59" i="7" s="1"/>
  <c r="Q59" i="7" s="1"/>
  <c r="R59" i="7" s="1"/>
  <c r="P58" i="7"/>
  <c r="Q58" i="7" s="1"/>
  <c r="R58" i="7" s="1"/>
  <c r="O58" i="7"/>
  <c r="O57" i="7"/>
  <c r="P57" i="7" s="1"/>
  <c r="Q57" i="7" s="1"/>
  <c r="R57" i="7" s="1"/>
  <c r="O56" i="7"/>
  <c r="P56" i="7" s="1"/>
  <c r="Q56" i="7" s="1"/>
  <c r="R56" i="7" s="1"/>
  <c r="O55" i="7"/>
  <c r="P55" i="7" s="1"/>
  <c r="Q55" i="7" s="1"/>
  <c r="R55" i="7" s="1"/>
  <c r="O54" i="7"/>
  <c r="P54" i="7" s="1"/>
  <c r="Q54" i="7" s="1"/>
  <c r="R54" i="7" s="1"/>
  <c r="O53" i="7"/>
  <c r="P53" i="7" s="1"/>
  <c r="Q53" i="7" s="1"/>
  <c r="R53" i="7" s="1"/>
  <c r="O52" i="7"/>
  <c r="P52" i="7" s="1"/>
  <c r="Q52" i="7" s="1"/>
  <c r="R52" i="7" s="1"/>
  <c r="O51" i="7"/>
  <c r="P51" i="7" s="1"/>
  <c r="Q51" i="7" s="1"/>
  <c r="R51" i="7" s="1"/>
  <c r="O50" i="7"/>
  <c r="P50" i="7" s="1"/>
  <c r="Q50" i="7" s="1"/>
  <c r="R50" i="7" s="1"/>
  <c r="O49" i="7"/>
  <c r="P49" i="7" s="1"/>
  <c r="Q49" i="7" s="1"/>
  <c r="R49" i="7" s="1"/>
  <c r="O48" i="7"/>
  <c r="P48" i="7" s="1"/>
  <c r="Q48" i="7" s="1"/>
  <c r="R48" i="7" s="1"/>
  <c r="O47" i="7"/>
  <c r="P47" i="7" s="1"/>
  <c r="Q47" i="7" s="1"/>
  <c r="R47" i="7" s="1"/>
  <c r="O46" i="7"/>
  <c r="P46" i="7" s="1"/>
  <c r="Q46" i="7" s="1"/>
  <c r="R46" i="7" s="1"/>
  <c r="O45" i="7"/>
  <c r="P45" i="7" s="1"/>
  <c r="Q45" i="7" s="1"/>
  <c r="R45" i="7" s="1"/>
  <c r="O44" i="7"/>
  <c r="P44" i="7" s="1"/>
  <c r="Q44" i="7" s="1"/>
  <c r="R44" i="7" s="1"/>
  <c r="O43" i="7"/>
  <c r="P43" i="7" s="1"/>
  <c r="Q43" i="7" s="1"/>
  <c r="R43" i="7" s="1"/>
  <c r="O42" i="7"/>
  <c r="P42" i="7" s="1"/>
  <c r="Q42" i="7" s="1"/>
  <c r="R42" i="7" s="1"/>
  <c r="O41" i="7"/>
  <c r="P41" i="7" s="1"/>
  <c r="Q41" i="7" s="1"/>
  <c r="R41" i="7" s="1"/>
  <c r="O40" i="7"/>
  <c r="P40" i="7" s="1"/>
  <c r="Q40" i="7" s="1"/>
  <c r="R40" i="7" s="1"/>
  <c r="O39" i="7"/>
  <c r="P39" i="7" s="1"/>
  <c r="Q39" i="7" s="1"/>
  <c r="R39" i="7" s="1"/>
  <c r="O38" i="7"/>
  <c r="P38" i="7" s="1"/>
  <c r="Q38" i="7" s="1"/>
  <c r="R38" i="7" s="1"/>
  <c r="O37" i="7"/>
  <c r="P37" i="7" s="1"/>
  <c r="Q37" i="7" s="1"/>
  <c r="R37" i="7" s="1"/>
  <c r="O36" i="7"/>
  <c r="P36" i="7" s="1"/>
  <c r="Q36" i="7" s="1"/>
  <c r="R36" i="7" s="1"/>
  <c r="O35" i="7"/>
  <c r="P35" i="7" s="1"/>
  <c r="Q35" i="7" s="1"/>
  <c r="R35" i="7" s="1"/>
  <c r="P34" i="7"/>
  <c r="Q34" i="7" s="1"/>
  <c r="R34" i="7" s="1"/>
  <c r="O34" i="7"/>
  <c r="O33" i="7"/>
  <c r="P33" i="7" s="1"/>
  <c r="Q33" i="7" s="1"/>
  <c r="R33" i="7" s="1"/>
  <c r="O32" i="7"/>
  <c r="P32" i="7" s="1"/>
  <c r="Q32" i="7" s="1"/>
  <c r="R32" i="7" s="1"/>
  <c r="O31" i="7"/>
  <c r="P31" i="7" s="1"/>
  <c r="Q31" i="7" s="1"/>
  <c r="R31" i="7" s="1"/>
  <c r="O30" i="7"/>
  <c r="P30" i="7" s="1"/>
  <c r="Q30" i="7" s="1"/>
  <c r="R30" i="7" s="1"/>
  <c r="O29" i="7"/>
  <c r="P29" i="7" s="1"/>
  <c r="Q29" i="7" s="1"/>
  <c r="R29" i="7" s="1"/>
  <c r="O28" i="7"/>
  <c r="P28" i="7" s="1"/>
  <c r="Q28" i="7" s="1"/>
  <c r="R28" i="7" s="1"/>
  <c r="O27" i="7"/>
  <c r="P27" i="7" s="1"/>
  <c r="Q27" i="7" s="1"/>
  <c r="R27" i="7" s="1"/>
  <c r="P26" i="7"/>
  <c r="Q26" i="7" s="1"/>
  <c r="R26" i="7" s="1"/>
  <c r="O26" i="7"/>
  <c r="O25" i="7"/>
  <c r="P25" i="7" s="1"/>
  <c r="Q25" i="7" s="1"/>
  <c r="R25" i="7" s="1"/>
  <c r="O24" i="7"/>
  <c r="P24" i="7" s="1"/>
  <c r="Q24" i="7" s="1"/>
  <c r="R24" i="7" s="1"/>
  <c r="O23" i="7"/>
  <c r="P23" i="7" s="1"/>
  <c r="Q23" i="7" s="1"/>
  <c r="R23" i="7" s="1"/>
  <c r="O22" i="7"/>
  <c r="P22" i="7" s="1"/>
  <c r="Q22" i="7" s="1"/>
  <c r="R22" i="7" s="1"/>
  <c r="O21" i="7"/>
  <c r="P21" i="7" s="1"/>
  <c r="Q21" i="7" s="1"/>
  <c r="R21" i="7" s="1"/>
  <c r="P20" i="7"/>
  <c r="Q20" i="7" s="1"/>
  <c r="R20" i="7" s="1"/>
  <c r="O20" i="7"/>
  <c r="O19" i="7"/>
  <c r="P19" i="7" s="1"/>
  <c r="Q19" i="7" s="1"/>
  <c r="R19" i="7" s="1"/>
  <c r="P18" i="7"/>
  <c r="Q18" i="7" s="1"/>
  <c r="R18" i="7" s="1"/>
  <c r="O18" i="7"/>
  <c r="O17" i="7"/>
  <c r="P17" i="7" s="1"/>
  <c r="Q17" i="7" s="1"/>
  <c r="R17" i="7" s="1"/>
  <c r="O16" i="7"/>
  <c r="P16" i="7" s="1"/>
  <c r="Q16" i="7" s="1"/>
  <c r="R16" i="7" s="1"/>
  <c r="O15" i="7"/>
  <c r="P15" i="7" s="1"/>
  <c r="Q15" i="7" s="1"/>
  <c r="R15" i="7" s="1"/>
  <c r="O14" i="7"/>
  <c r="P14" i="7" s="1"/>
  <c r="Q14" i="7" s="1"/>
  <c r="R14" i="7" s="1"/>
  <c r="O13" i="7"/>
  <c r="P13" i="7" s="1"/>
  <c r="Q13" i="7" s="1"/>
  <c r="R13" i="7" s="1"/>
  <c r="O12" i="7"/>
  <c r="P12" i="7" s="1"/>
  <c r="Q12" i="7" s="1"/>
  <c r="R12" i="7" s="1"/>
  <c r="O11" i="7"/>
  <c r="P11" i="7" s="1"/>
  <c r="Q11" i="7" s="1"/>
  <c r="R11" i="7" s="1"/>
  <c r="O10" i="7"/>
  <c r="P10" i="7" s="1"/>
  <c r="Q10" i="7" s="1"/>
  <c r="R10" i="7" s="1"/>
  <c r="O9" i="7"/>
  <c r="P9" i="7" s="1"/>
  <c r="Q9" i="7" s="1"/>
  <c r="R9" i="7" s="1"/>
  <c r="O8" i="7"/>
  <c r="P8" i="7" s="1"/>
  <c r="Q8" i="7" s="1"/>
  <c r="R8" i="7" s="1"/>
  <c r="O7" i="7"/>
  <c r="P7" i="7" s="1"/>
  <c r="Q7" i="7" s="1"/>
  <c r="R7" i="7" s="1"/>
  <c r="O6" i="7"/>
  <c r="P6" i="7" s="1"/>
  <c r="Q6" i="7" s="1"/>
  <c r="R6" i="7" s="1"/>
  <c r="O5" i="7"/>
  <c r="P5" i="7" s="1"/>
  <c r="Q5" i="7" s="1"/>
  <c r="R5" i="7" s="1"/>
  <c r="P4" i="7"/>
  <c r="Q4" i="7" s="1"/>
  <c r="R4" i="7" s="1"/>
  <c r="O4" i="7"/>
  <c r="O3" i="7"/>
  <c r="P3" i="7" s="1"/>
  <c r="Q3" i="7" s="1"/>
  <c r="R3" i="7" s="1"/>
  <c r="O2" i="7"/>
  <c r="P2" i="7" s="1"/>
  <c r="Q2" i="7" s="1"/>
  <c r="R2" i="7" s="1"/>
  <c r="M186" i="6"/>
  <c r="N186" i="6" s="1"/>
  <c r="O186" i="6" s="1"/>
  <c r="P186" i="6" s="1"/>
  <c r="M185" i="6"/>
  <c r="N185" i="6" s="1"/>
  <c r="O185" i="6" s="1"/>
  <c r="P185" i="6" s="1"/>
  <c r="M184" i="6"/>
  <c r="N184" i="6" s="1"/>
  <c r="O184" i="6" s="1"/>
  <c r="P184" i="6" s="1"/>
  <c r="M183" i="6"/>
  <c r="N183" i="6" s="1"/>
  <c r="O183" i="6" s="1"/>
  <c r="P183" i="6" s="1"/>
  <c r="M182" i="6"/>
  <c r="N182" i="6" s="1"/>
  <c r="O182" i="6" s="1"/>
  <c r="P182" i="6" s="1"/>
  <c r="M181" i="6"/>
  <c r="N181" i="6" s="1"/>
  <c r="O181" i="6" s="1"/>
  <c r="P181" i="6" s="1"/>
  <c r="M180" i="6"/>
  <c r="N180" i="6" s="1"/>
  <c r="O180" i="6" s="1"/>
  <c r="P180" i="6" s="1"/>
  <c r="M179" i="6"/>
  <c r="N179" i="6" s="1"/>
  <c r="O179" i="6" s="1"/>
  <c r="P179" i="6" s="1"/>
  <c r="M178" i="6"/>
  <c r="N178" i="6" s="1"/>
  <c r="O178" i="6" s="1"/>
  <c r="P178" i="6" s="1"/>
  <c r="M177" i="6"/>
  <c r="N177" i="6" s="1"/>
  <c r="O177" i="6" s="1"/>
  <c r="P177" i="6" s="1"/>
  <c r="M176" i="6"/>
  <c r="N176" i="6" s="1"/>
  <c r="O176" i="6" s="1"/>
  <c r="P176" i="6" s="1"/>
  <c r="M175" i="6"/>
  <c r="N175" i="6" s="1"/>
  <c r="O175" i="6" s="1"/>
  <c r="P175" i="6" s="1"/>
  <c r="M174" i="6"/>
  <c r="N174" i="6" s="1"/>
  <c r="O174" i="6" s="1"/>
  <c r="P174" i="6" s="1"/>
  <c r="M173" i="6"/>
  <c r="N173" i="6" s="1"/>
  <c r="O173" i="6" s="1"/>
  <c r="P173" i="6" s="1"/>
  <c r="M172" i="6"/>
  <c r="N172" i="6" s="1"/>
  <c r="O172" i="6" s="1"/>
  <c r="P172" i="6" s="1"/>
  <c r="N171" i="6"/>
  <c r="O171" i="6" s="1"/>
  <c r="P171" i="6" s="1"/>
  <c r="M171" i="6"/>
  <c r="M170" i="6"/>
  <c r="N170" i="6" s="1"/>
  <c r="O170" i="6" s="1"/>
  <c r="P170" i="6" s="1"/>
  <c r="M169" i="6"/>
  <c r="N169" i="6" s="1"/>
  <c r="O169" i="6" s="1"/>
  <c r="P169" i="6" s="1"/>
  <c r="M168" i="6"/>
  <c r="N168" i="6" s="1"/>
  <c r="O168" i="6" s="1"/>
  <c r="P168" i="6" s="1"/>
  <c r="M167" i="6"/>
  <c r="N167" i="6" s="1"/>
  <c r="O167" i="6" s="1"/>
  <c r="P167" i="6" s="1"/>
  <c r="M166" i="6"/>
  <c r="N166" i="6" s="1"/>
  <c r="O166" i="6" s="1"/>
  <c r="P166" i="6" s="1"/>
  <c r="N165" i="6"/>
  <c r="O165" i="6" s="1"/>
  <c r="P165" i="6" s="1"/>
  <c r="M165" i="6"/>
  <c r="M164" i="6"/>
  <c r="N164" i="6" s="1"/>
  <c r="O164" i="6" s="1"/>
  <c r="P164" i="6" s="1"/>
  <c r="M163" i="6"/>
  <c r="N163" i="6" s="1"/>
  <c r="O163" i="6" s="1"/>
  <c r="P163" i="6" s="1"/>
  <c r="M162" i="6"/>
  <c r="N162" i="6" s="1"/>
  <c r="O162" i="6" s="1"/>
  <c r="P162" i="6" s="1"/>
  <c r="M161" i="6"/>
  <c r="N161" i="6" s="1"/>
  <c r="O161" i="6" s="1"/>
  <c r="P161" i="6" s="1"/>
  <c r="M160" i="6"/>
  <c r="N160" i="6" s="1"/>
  <c r="O160" i="6" s="1"/>
  <c r="P160" i="6" s="1"/>
  <c r="M159" i="6"/>
  <c r="N159" i="6" s="1"/>
  <c r="O159" i="6" s="1"/>
  <c r="P159" i="6" s="1"/>
  <c r="M158" i="6"/>
  <c r="N158" i="6" s="1"/>
  <c r="O158" i="6" s="1"/>
  <c r="P158" i="6" s="1"/>
  <c r="M157" i="6"/>
  <c r="N157" i="6" s="1"/>
  <c r="O157" i="6" s="1"/>
  <c r="P157" i="6" s="1"/>
  <c r="M156" i="6"/>
  <c r="N156" i="6" s="1"/>
  <c r="O156" i="6" s="1"/>
  <c r="P156" i="6" s="1"/>
  <c r="M155" i="6"/>
  <c r="N155" i="6" s="1"/>
  <c r="O155" i="6" s="1"/>
  <c r="P155" i="6" s="1"/>
  <c r="M154" i="6"/>
  <c r="N154" i="6" s="1"/>
  <c r="O154" i="6" s="1"/>
  <c r="P154" i="6" s="1"/>
  <c r="M153" i="6"/>
  <c r="N153" i="6" s="1"/>
  <c r="O153" i="6" s="1"/>
  <c r="P153" i="6" s="1"/>
  <c r="M152" i="6"/>
  <c r="N152" i="6" s="1"/>
  <c r="O152" i="6" s="1"/>
  <c r="P152" i="6" s="1"/>
  <c r="M151" i="6"/>
  <c r="N151" i="6" s="1"/>
  <c r="O151" i="6" s="1"/>
  <c r="P151" i="6" s="1"/>
  <c r="M150" i="6"/>
  <c r="N150" i="6" s="1"/>
  <c r="O150" i="6" s="1"/>
  <c r="P150" i="6" s="1"/>
  <c r="N149" i="6"/>
  <c r="O149" i="6" s="1"/>
  <c r="P149" i="6" s="1"/>
  <c r="M149" i="6"/>
  <c r="M148" i="6"/>
  <c r="N148" i="6" s="1"/>
  <c r="O148" i="6" s="1"/>
  <c r="P148" i="6" s="1"/>
  <c r="M147" i="6"/>
  <c r="N147" i="6" s="1"/>
  <c r="O147" i="6" s="1"/>
  <c r="P147" i="6" s="1"/>
  <c r="M146" i="6"/>
  <c r="N146" i="6" s="1"/>
  <c r="O146" i="6" s="1"/>
  <c r="P146" i="6" s="1"/>
  <c r="M145" i="6"/>
  <c r="N145" i="6" s="1"/>
  <c r="O145" i="6" s="1"/>
  <c r="P145" i="6" s="1"/>
  <c r="M144" i="6"/>
  <c r="N144" i="6" s="1"/>
  <c r="O144" i="6" s="1"/>
  <c r="P144" i="6" s="1"/>
  <c r="O143" i="6"/>
  <c r="P143" i="6" s="1"/>
  <c r="M142" i="6"/>
  <c r="N142" i="6" s="1"/>
  <c r="O142" i="6" s="1"/>
  <c r="P142" i="6" s="1"/>
  <c r="M141" i="6"/>
  <c r="N141" i="6" s="1"/>
  <c r="O141" i="6" s="1"/>
  <c r="P141" i="6" s="1"/>
  <c r="M140" i="6"/>
  <c r="N140" i="6" s="1"/>
  <c r="O140" i="6" s="1"/>
  <c r="P140" i="6" s="1"/>
  <c r="N139" i="6"/>
  <c r="O139" i="6" s="1"/>
  <c r="P139" i="6" s="1"/>
  <c r="M139" i="6"/>
  <c r="M138" i="6"/>
  <c r="N138" i="6" s="1"/>
  <c r="O138" i="6" s="1"/>
  <c r="P138" i="6" s="1"/>
  <c r="N137" i="6"/>
  <c r="O137" i="6" s="1"/>
  <c r="P137" i="6" s="1"/>
  <c r="M137" i="6"/>
  <c r="M136" i="6"/>
  <c r="N136" i="6" s="1"/>
  <c r="O136" i="6" s="1"/>
  <c r="P136" i="6" s="1"/>
  <c r="M135" i="6"/>
  <c r="N135" i="6" s="1"/>
  <c r="O135" i="6" s="1"/>
  <c r="P135" i="6" s="1"/>
  <c r="M134" i="6"/>
  <c r="N134" i="6" s="1"/>
  <c r="O134" i="6" s="1"/>
  <c r="P134" i="6" s="1"/>
  <c r="N133" i="6"/>
  <c r="O133" i="6" s="1"/>
  <c r="P133" i="6" s="1"/>
  <c r="M133" i="6"/>
  <c r="M132" i="6"/>
  <c r="N132" i="6" s="1"/>
  <c r="O132" i="6" s="1"/>
  <c r="P132" i="6" s="1"/>
  <c r="N131" i="6"/>
  <c r="O131" i="6" s="1"/>
  <c r="P131" i="6" s="1"/>
  <c r="M131" i="6"/>
  <c r="M130" i="6"/>
  <c r="N130" i="6" s="1"/>
  <c r="O130" i="6" s="1"/>
  <c r="P130" i="6" s="1"/>
  <c r="M129" i="6"/>
  <c r="N129" i="6" s="1"/>
  <c r="O129" i="6" s="1"/>
  <c r="P129" i="6" s="1"/>
  <c r="M128" i="6"/>
  <c r="N128" i="6" s="1"/>
  <c r="O128" i="6" s="1"/>
  <c r="P128" i="6" s="1"/>
  <c r="M127" i="6"/>
  <c r="N127" i="6" s="1"/>
  <c r="O127" i="6" s="1"/>
  <c r="P127" i="6" s="1"/>
  <c r="M126" i="6"/>
  <c r="N126" i="6" s="1"/>
  <c r="O126" i="6" s="1"/>
  <c r="P126" i="6" s="1"/>
  <c r="M125" i="6"/>
  <c r="N125" i="6" s="1"/>
  <c r="O125" i="6" s="1"/>
  <c r="P125" i="6" s="1"/>
  <c r="M124" i="6"/>
  <c r="N124" i="6" s="1"/>
  <c r="O124" i="6" s="1"/>
  <c r="P124" i="6" s="1"/>
  <c r="M123" i="6"/>
  <c r="N123" i="6" s="1"/>
  <c r="O123" i="6" s="1"/>
  <c r="P123" i="6" s="1"/>
  <c r="M122" i="6"/>
  <c r="N122" i="6" s="1"/>
  <c r="O122" i="6" s="1"/>
  <c r="P122" i="6" s="1"/>
  <c r="M121" i="6"/>
  <c r="N121" i="6" s="1"/>
  <c r="O121" i="6" s="1"/>
  <c r="P121" i="6" s="1"/>
  <c r="M120" i="6"/>
  <c r="N120" i="6" s="1"/>
  <c r="O120" i="6" s="1"/>
  <c r="P120" i="6" s="1"/>
  <c r="M119" i="6"/>
  <c r="N119" i="6" s="1"/>
  <c r="O119" i="6" s="1"/>
  <c r="P119" i="6" s="1"/>
  <c r="M118" i="6"/>
  <c r="N118" i="6" s="1"/>
  <c r="O118" i="6" s="1"/>
  <c r="P118" i="6" s="1"/>
  <c r="N117" i="6"/>
  <c r="O117" i="6" s="1"/>
  <c r="P117" i="6" s="1"/>
  <c r="M117" i="6"/>
  <c r="M116" i="6"/>
  <c r="N116" i="6" s="1"/>
  <c r="O116" i="6" s="1"/>
  <c r="P116" i="6" s="1"/>
  <c r="M115" i="6"/>
  <c r="N115" i="6" s="1"/>
  <c r="O115" i="6" s="1"/>
  <c r="P115" i="6" s="1"/>
  <c r="M114" i="6"/>
  <c r="N114" i="6" s="1"/>
  <c r="O114" i="6" s="1"/>
  <c r="P114" i="6" s="1"/>
  <c r="M113" i="6"/>
  <c r="N113" i="6" s="1"/>
  <c r="O113" i="6" s="1"/>
  <c r="P113" i="6" s="1"/>
  <c r="M112" i="6"/>
  <c r="N112" i="6" s="1"/>
  <c r="O112" i="6" s="1"/>
  <c r="P112" i="6" s="1"/>
  <c r="M111" i="6"/>
  <c r="N111" i="6" s="1"/>
  <c r="O111" i="6" s="1"/>
  <c r="P111" i="6" s="1"/>
  <c r="M110" i="6"/>
  <c r="N110" i="6" s="1"/>
  <c r="O110" i="6" s="1"/>
  <c r="P110" i="6" s="1"/>
  <c r="M109" i="6"/>
  <c r="N109" i="6" s="1"/>
  <c r="O109" i="6" s="1"/>
  <c r="P109" i="6" s="1"/>
  <c r="M108" i="6"/>
  <c r="N108" i="6" s="1"/>
  <c r="O108" i="6" s="1"/>
  <c r="P108" i="6" s="1"/>
  <c r="M107" i="6"/>
  <c r="N107" i="6" s="1"/>
  <c r="O107" i="6" s="1"/>
  <c r="P107" i="6" s="1"/>
  <c r="M106" i="6"/>
  <c r="N106" i="6" s="1"/>
  <c r="O106" i="6" s="1"/>
  <c r="P106" i="6" s="1"/>
  <c r="M105" i="6"/>
  <c r="N105" i="6" s="1"/>
  <c r="O105" i="6" s="1"/>
  <c r="P105" i="6" s="1"/>
  <c r="M104" i="6"/>
  <c r="N104" i="6" s="1"/>
  <c r="O104" i="6" s="1"/>
  <c r="P104" i="6" s="1"/>
  <c r="M103" i="6"/>
  <c r="N103" i="6" s="1"/>
  <c r="O103" i="6" s="1"/>
  <c r="P103" i="6" s="1"/>
  <c r="M102" i="6"/>
  <c r="N102" i="6" s="1"/>
  <c r="O102" i="6" s="1"/>
  <c r="P102" i="6" s="1"/>
  <c r="M101" i="6"/>
  <c r="N101" i="6" s="1"/>
  <c r="O101" i="6" s="1"/>
  <c r="P101" i="6" s="1"/>
  <c r="M100" i="6"/>
  <c r="N100" i="6" s="1"/>
  <c r="O100" i="6" s="1"/>
  <c r="P100" i="6" s="1"/>
  <c r="N99" i="6"/>
  <c r="O99" i="6" s="1"/>
  <c r="P99" i="6" s="1"/>
  <c r="M99" i="6"/>
  <c r="M98" i="6"/>
  <c r="N98" i="6" s="1"/>
  <c r="O98" i="6" s="1"/>
  <c r="P98" i="6" s="1"/>
  <c r="M97" i="6"/>
  <c r="N97" i="6" s="1"/>
  <c r="O97" i="6" s="1"/>
  <c r="P97" i="6" s="1"/>
  <c r="M96" i="6"/>
  <c r="N96" i="6" s="1"/>
  <c r="O96" i="6" s="1"/>
  <c r="P96" i="6" s="1"/>
  <c r="M95" i="6"/>
  <c r="N95" i="6" s="1"/>
  <c r="O95" i="6" s="1"/>
  <c r="P95" i="6" s="1"/>
  <c r="M94" i="6"/>
  <c r="N94" i="6" s="1"/>
  <c r="O94" i="6" s="1"/>
  <c r="P94" i="6" s="1"/>
  <c r="N93" i="6"/>
  <c r="O93" i="6" s="1"/>
  <c r="P93" i="6" s="1"/>
  <c r="M93" i="6"/>
  <c r="M92" i="6"/>
  <c r="N92" i="6" s="1"/>
  <c r="O92" i="6" s="1"/>
  <c r="P92" i="6" s="1"/>
  <c r="N91" i="6"/>
  <c r="O91" i="6" s="1"/>
  <c r="P91" i="6" s="1"/>
  <c r="M91" i="6"/>
  <c r="M90" i="6"/>
  <c r="N90" i="6" s="1"/>
  <c r="O90" i="6" s="1"/>
  <c r="P90" i="6" s="1"/>
  <c r="M89" i="6"/>
  <c r="N89" i="6" s="1"/>
  <c r="O89" i="6" s="1"/>
  <c r="P89" i="6" s="1"/>
  <c r="M88" i="6"/>
  <c r="N88" i="6" s="1"/>
  <c r="O88" i="6" s="1"/>
  <c r="P88" i="6" s="1"/>
  <c r="M87" i="6"/>
  <c r="N87" i="6" s="1"/>
  <c r="O87" i="6" s="1"/>
  <c r="P87" i="6" s="1"/>
  <c r="M86" i="6"/>
  <c r="N86" i="6" s="1"/>
  <c r="O86" i="6" s="1"/>
  <c r="P86" i="6" s="1"/>
  <c r="M85" i="6"/>
  <c r="N85" i="6" s="1"/>
  <c r="O85" i="6" s="1"/>
  <c r="P85" i="6" s="1"/>
  <c r="M84" i="6"/>
  <c r="N84" i="6" s="1"/>
  <c r="O84" i="6" s="1"/>
  <c r="P84" i="6" s="1"/>
  <c r="M83" i="6"/>
  <c r="N83" i="6" s="1"/>
  <c r="O83" i="6" s="1"/>
  <c r="P83" i="6" s="1"/>
  <c r="M82" i="6"/>
  <c r="N82" i="6" s="1"/>
  <c r="O82" i="6" s="1"/>
  <c r="P82" i="6" s="1"/>
  <c r="M81" i="6"/>
  <c r="N81" i="6" s="1"/>
  <c r="O81" i="6" s="1"/>
  <c r="P81" i="6" s="1"/>
  <c r="M80" i="6"/>
  <c r="N80" i="6" s="1"/>
  <c r="O80" i="6" s="1"/>
  <c r="P80" i="6" s="1"/>
  <c r="M79" i="6"/>
  <c r="N79" i="6" s="1"/>
  <c r="O79" i="6" s="1"/>
  <c r="P79" i="6" s="1"/>
  <c r="M78" i="6"/>
  <c r="N78" i="6" s="1"/>
  <c r="O78" i="6" s="1"/>
  <c r="P78" i="6" s="1"/>
  <c r="N77" i="6"/>
  <c r="O77" i="6" s="1"/>
  <c r="P77" i="6" s="1"/>
  <c r="M77" i="6"/>
  <c r="M76" i="6"/>
  <c r="N76" i="6" s="1"/>
  <c r="O76" i="6" s="1"/>
  <c r="P76" i="6" s="1"/>
  <c r="M75" i="6"/>
  <c r="N75" i="6" s="1"/>
  <c r="O75" i="6" s="1"/>
  <c r="P75" i="6" s="1"/>
  <c r="M74" i="6"/>
  <c r="N74" i="6" s="1"/>
  <c r="O74" i="6" s="1"/>
  <c r="P74" i="6" s="1"/>
  <c r="M73" i="6"/>
  <c r="N73" i="6" s="1"/>
  <c r="O73" i="6" s="1"/>
  <c r="P73" i="6" s="1"/>
  <c r="M72" i="6"/>
  <c r="N72" i="6" s="1"/>
  <c r="O72" i="6" s="1"/>
  <c r="P72" i="6" s="1"/>
  <c r="M71" i="6"/>
  <c r="N71" i="6" s="1"/>
  <c r="O71" i="6" s="1"/>
  <c r="P71" i="6" s="1"/>
  <c r="M70" i="6"/>
  <c r="N70" i="6" s="1"/>
  <c r="O70" i="6" s="1"/>
  <c r="P70" i="6" s="1"/>
  <c r="M69" i="6"/>
  <c r="N69" i="6" s="1"/>
  <c r="O69" i="6" s="1"/>
  <c r="P69" i="6" s="1"/>
  <c r="M68" i="6"/>
  <c r="N68" i="6" s="1"/>
  <c r="O68" i="6" s="1"/>
  <c r="P68" i="6" s="1"/>
  <c r="M67" i="6"/>
  <c r="N67" i="6" s="1"/>
  <c r="O67" i="6" s="1"/>
  <c r="P67" i="6" s="1"/>
  <c r="M66" i="6"/>
  <c r="N66" i="6" s="1"/>
  <c r="O66" i="6" s="1"/>
  <c r="P66" i="6" s="1"/>
  <c r="M65" i="6"/>
  <c r="N65" i="6" s="1"/>
  <c r="O65" i="6" s="1"/>
  <c r="P65" i="6" s="1"/>
  <c r="M64" i="6"/>
  <c r="N64" i="6" s="1"/>
  <c r="O64" i="6" s="1"/>
  <c r="P64" i="6" s="1"/>
  <c r="M63" i="6"/>
  <c r="N63" i="6" s="1"/>
  <c r="O63" i="6" s="1"/>
  <c r="P63" i="6" s="1"/>
  <c r="M62" i="6"/>
  <c r="N62" i="6" s="1"/>
  <c r="O62" i="6" s="1"/>
  <c r="P62" i="6" s="1"/>
  <c r="M61" i="6"/>
  <c r="N61" i="6" s="1"/>
  <c r="O61" i="6" s="1"/>
  <c r="P61" i="6" s="1"/>
  <c r="M60" i="6"/>
  <c r="N60" i="6" s="1"/>
  <c r="O60" i="6" s="1"/>
  <c r="P60" i="6" s="1"/>
  <c r="M59" i="6"/>
  <c r="N59" i="6" s="1"/>
  <c r="O59" i="6" s="1"/>
  <c r="P59" i="6" s="1"/>
  <c r="M58" i="6"/>
  <c r="N58" i="6" s="1"/>
  <c r="O58" i="6" s="1"/>
  <c r="P58" i="6" s="1"/>
  <c r="M57" i="6"/>
  <c r="N57" i="6" s="1"/>
  <c r="O57" i="6" s="1"/>
  <c r="P57" i="6" s="1"/>
  <c r="M56" i="6"/>
  <c r="N56" i="6" s="1"/>
  <c r="O56" i="6" s="1"/>
  <c r="P56" i="6" s="1"/>
  <c r="M55" i="6"/>
  <c r="N55" i="6" s="1"/>
  <c r="O55" i="6" s="1"/>
  <c r="P55" i="6" s="1"/>
  <c r="M54" i="6"/>
  <c r="N54" i="6" s="1"/>
  <c r="O54" i="6" s="1"/>
  <c r="P54" i="6" s="1"/>
  <c r="M53" i="6"/>
  <c r="N53" i="6" s="1"/>
  <c r="O53" i="6" s="1"/>
  <c r="P53" i="6" s="1"/>
  <c r="M52" i="6"/>
  <c r="N52" i="6" s="1"/>
  <c r="O52" i="6" s="1"/>
  <c r="P52" i="6" s="1"/>
  <c r="M51" i="6"/>
  <c r="N51" i="6" s="1"/>
  <c r="O51" i="6" s="1"/>
  <c r="P51" i="6" s="1"/>
  <c r="M50" i="6"/>
  <c r="N50" i="6" s="1"/>
  <c r="O50" i="6" s="1"/>
  <c r="P50" i="6" s="1"/>
  <c r="N49" i="6"/>
  <c r="O49" i="6" s="1"/>
  <c r="P49" i="6" s="1"/>
  <c r="M49" i="6"/>
  <c r="M48" i="6"/>
  <c r="N48" i="6" s="1"/>
  <c r="O48" i="6" s="1"/>
  <c r="P48" i="6" s="1"/>
  <c r="M47" i="6"/>
  <c r="N47" i="6" s="1"/>
  <c r="O47" i="6" s="1"/>
  <c r="P47" i="6" s="1"/>
  <c r="M46" i="6"/>
  <c r="N46" i="6" s="1"/>
  <c r="O46" i="6" s="1"/>
  <c r="P46" i="6" s="1"/>
  <c r="N45" i="6"/>
  <c r="O45" i="6" s="1"/>
  <c r="P45" i="6" s="1"/>
  <c r="M45" i="6"/>
  <c r="M44" i="6"/>
  <c r="N44" i="6" s="1"/>
  <c r="O44" i="6" s="1"/>
  <c r="P44" i="6" s="1"/>
  <c r="N43" i="6"/>
  <c r="O43" i="6" s="1"/>
  <c r="P43" i="6" s="1"/>
  <c r="M43" i="6"/>
  <c r="M42" i="6"/>
  <c r="N42" i="6" s="1"/>
  <c r="O42" i="6" s="1"/>
  <c r="P42" i="6" s="1"/>
  <c r="M41" i="6"/>
  <c r="N41" i="6" s="1"/>
  <c r="O41" i="6" s="1"/>
  <c r="P41" i="6" s="1"/>
  <c r="M40" i="6"/>
  <c r="N40" i="6" s="1"/>
  <c r="O40" i="6" s="1"/>
  <c r="P40" i="6" s="1"/>
  <c r="M39" i="6"/>
  <c r="N39" i="6" s="1"/>
  <c r="O39" i="6" s="1"/>
  <c r="P39" i="6" s="1"/>
  <c r="M38" i="6"/>
  <c r="N38" i="6" s="1"/>
  <c r="O38" i="6" s="1"/>
  <c r="P38" i="6" s="1"/>
  <c r="M37" i="6"/>
  <c r="N37" i="6" s="1"/>
  <c r="O37" i="6" s="1"/>
  <c r="P37" i="6" s="1"/>
  <c r="M36" i="6"/>
  <c r="N36" i="6" s="1"/>
  <c r="O36" i="6" s="1"/>
  <c r="P36" i="6" s="1"/>
  <c r="M35" i="6"/>
  <c r="N35" i="6" s="1"/>
  <c r="O35" i="6" s="1"/>
  <c r="P35" i="6" s="1"/>
  <c r="M34" i="6"/>
  <c r="N34" i="6" s="1"/>
  <c r="O34" i="6" s="1"/>
  <c r="P34" i="6" s="1"/>
  <c r="M33" i="6"/>
  <c r="N33" i="6" s="1"/>
  <c r="O33" i="6" s="1"/>
  <c r="P33" i="6" s="1"/>
  <c r="M32" i="6"/>
  <c r="N32" i="6" s="1"/>
  <c r="O32" i="6" s="1"/>
  <c r="P32" i="6" s="1"/>
  <c r="M31" i="6"/>
  <c r="N31" i="6" s="1"/>
  <c r="O31" i="6" s="1"/>
  <c r="P31" i="6" s="1"/>
  <c r="M30" i="6"/>
  <c r="N30" i="6" s="1"/>
  <c r="O30" i="6" s="1"/>
  <c r="P30" i="6" s="1"/>
  <c r="N29" i="6"/>
  <c r="O29" i="6" s="1"/>
  <c r="P29" i="6" s="1"/>
  <c r="M29" i="6"/>
  <c r="M28" i="6"/>
  <c r="N28" i="6" s="1"/>
  <c r="O28" i="6" s="1"/>
  <c r="P28" i="6" s="1"/>
  <c r="M27" i="6"/>
  <c r="N27" i="6" s="1"/>
  <c r="O27" i="6" s="1"/>
  <c r="P27" i="6" s="1"/>
  <c r="M26" i="6"/>
  <c r="N26" i="6" s="1"/>
  <c r="O26" i="6" s="1"/>
  <c r="P26" i="6" s="1"/>
  <c r="M25" i="6"/>
  <c r="N25" i="6" s="1"/>
  <c r="O25" i="6" s="1"/>
  <c r="P25" i="6" s="1"/>
  <c r="M24" i="6"/>
  <c r="N24" i="6" s="1"/>
  <c r="O24" i="6" s="1"/>
  <c r="P24" i="6" s="1"/>
  <c r="M23" i="6"/>
  <c r="N23" i="6" s="1"/>
  <c r="O23" i="6" s="1"/>
  <c r="P23" i="6" s="1"/>
  <c r="M22" i="6"/>
  <c r="N22" i="6" s="1"/>
  <c r="O22" i="6" s="1"/>
  <c r="P22" i="6" s="1"/>
  <c r="M21" i="6"/>
  <c r="N21" i="6" s="1"/>
  <c r="O21" i="6" s="1"/>
  <c r="P21" i="6" s="1"/>
  <c r="M20" i="6"/>
  <c r="N20" i="6" s="1"/>
  <c r="O20" i="6" s="1"/>
  <c r="P20" i="6" s="1"/>
  <c r="M19" i="6"/>
  <c r="N19" i="6" s="1"/>
  <c r="O19" i="6" s="1"/>
  <c r="P19" i="6" s="1"/>
  <c r="M18" i="6"/>
  <c r="N18" i="6" s="1"/>
  <c r="O18" i="6" s="1"/>
  <c r="P18" i="6" s="1"/>
  <c r="N17" i="6"/>
  <c r="O17" i="6" s="1"/>
  <c r="P17" i="6" s="1"/>
  <c r="M17" i="6"/>
  <c r="M16" i="6"/>
  <c r="N16" i="6" s="1"/>
  <c r="O16" i="6" s="1"/>
  <c r="P16" i="6" s="1"/>
  <c r="M15" i="6"/>
  <c r="N15" i="6" s="1"/>
  <c r="O15" i="6" s="1"/>
  <c r="P15" i="6" s="1"/>
  <c r="M14" i="6"/>
  <c r="N14" i="6" s="1"/>
  <c r="O14" i="6" s="1"/>
  <c r="P14" i="6" s="1"/>
  <c r="M13" i="6"/>
  <c r="N13" i="6" s="1"/>
  <c r="O13" i="6" s="1"/>
  <c r="P13" i="6" s="1"/>
  <c r="M12" i="6"/>
  <c r="N12" i="6" s="1"/>
  <c r="O12" i="6" s="1"/>
  <c r="P12" i="6" s="1"/>
  <c r="N11" i="6"/>
  <c r="O11" i="6" s="1"/>
  <c r="P11" i="6" s="1"/>
  <c r="M11" i="6"/>
  <c r="M10" i="6"/>
  <c r="N10" i="6" s="1"/>
  <c r="O10" i="6" s="1"/>
  <c r="P10" i="6" s="1"/>
  <c r="M9" i="6"/>
  <c r="N9" i="6" s="1"/>
  <c r="O9" i="6" s="1"/>
  <c r="P9" i="6" s="1"/>
  <c r="M8" i="6"/>
  <c r="N8" i="6" s="1"/>
  <c r="O8" i="6" s="1"/>
  <c r="P8" i="6" s="1"/>
  <c r="M7" i="6"/>
  <c r="N7" i="6" s="1"/>
  <c r="O7" i="6" s="1"/>
  <c r="P7" i="6" s="1"/>
  <c r="M6" i="6"/>
  <c r="N6" i="6" s="1"/>
  <c r="O6" i="6" s="1"/>
  <c r="P6" i="6" s="1"/>
  <c r="M5" i="6"/>
  <c r="N5" i="6" s="1"/>
  <c r="O5" i="6" s="1"/>
  <c r="P5" i="6" s="1"/>
  <c r="M4" i="6"/>
  <c r="N4" i="6" s="1"/>
  <c r="O4" i="6" s="1"/>
  <c r="P4" i="6" s="1"/>
  <c r="M3" i="6"/>
  <c r="N3" i="6" s="1"/>
  <c r="O3" i="6" s="1"/>
  <c r="P3" i="6" s="1"/>
  <c r="M2" i="6"/>
  <c r="N2" i="6" s="1"/>
  <c r="O2" i="6" s="1"/>
  <c r="P2" i="6" s="1"/>
  <c r="L49" i="5"/>
  <c r="F49" i="5" s="1"/>
  <c r="L48" i="5"/>
  <c r="F48" i="5" s="1"/>
  <c r="L47" i="5"/>
  <c r="M47" i="5" s="1"/>
  <c r="N47" i="5" s="1"/>
  <c r="O47" i="5" s="1"/>
  <c r="L46" i="5"/>
  <c r="M46" i="5" s="1"/>
  <c r="N46" i="5" s="1"/>
  <c r="O46" i="5" s="1"/>
  <c r="L45" i="5"/>
  <c r="F45" i="5" s="1"/>
  <c r="L44" i="5"/>
  <c r="F44" i="5" s="1"/>
  <c r="L43" i="5"/>
  <c r="M43" i="5" s="1"/>
  <c r="N43" i="5" s="1"/>
  <c r="O43" i="5" s="1"/>
  <c r="L42" i="5"/>
  <c r="M42" i="5" s="1"/>
  <c r="N42" i="5" s="1"/>
  <c r="O42" i="5" s="1"/>
  <c r="L41" i="5"/>
  <c r="F41" i="5" s="1"/>
  <c r="L40" i="5"/>
  <c r="F40" i="5" s="1"/>
  <c r="L39" i="5"/>
  <c r="M39" i="5" s="1"/>
  <c r="N39" i="5" s="1"/>
  <c r="O39" i="5" s="1"/>
  <c r="L38" i="5"/>
  <c r="M38" i="5" s="1"/>
  <c r="N38" i="5" s="1"/>
  <c r="O38" i="5" s="1"/>
  <c r="L37" i="5"/>
  <c r="F37" i="5" s="1"/>
  <c r="L36" i="5"/>
  <c r="F36" i="5" s="1"/>
  <c r="L35" i="5"/>
  <c r="M35" i="5" s="1"/>
  <c r="N35" i="5" s="1"/>
  <c r="O35" i="5" s="1"/>
  <c r="L34" i="5"/>
  <c r="M34" i="5" s="1"/>
  <c r="N34" i="5" s="1"/>
  <c r="O34" i="5" s="1"/>
  <c r="L33" i="5"/>
  <c r="F33" i="5" s="1"/>
  <c r="L32" i="5"/>
  <c r="F32" i="5" s="1"/>
  <c r="L31" i="5"/>
  <c r="M31" i="5" s="1"/>
  <c r="N31" i="5" s="1"/>
  <c r="O31" i="5" s="1"/>
  <c r="L30" i="5"/>
  <c r="M30" i="5" s="1"/>
  <c r="N30" i="5" s="1"/>
  <c r="O30" i="5" s="1"/>
  <c r="L29" i="5"/>
  <c r="F29" i="5" s="1"/>
  <c r="L28" i="5"/>
  <c r="F28" i="5" s="1"/>
  <c r="L27" i="5"/>
  <c r="M27" i="5" s="1"/>
  <c r="N27" i="5" s="1"/>
  <c r="O27" i="5" s="1"/>
  <c r="L26" i="5"/>
  <c r="M26" i="5" s="1"/>
  <c r="N26" i="5" s="1"/>
  <c r="O26" i="5" s="1"/>
  <c r="L25" i="5"/>
  <c r="F25" i="5" s="1"/>
  <c r="L24" i="5"/>
  <c r="F24" i="5" s="1"/>
  <c r="L23" i="5"/>
  <c r="M23" i="5" s="1"/>
  <c r="N23" i="5" s="1"/>
  <c r="O23" i="5" s="1"/>
  <c r="L22" i="5"/>
  <c r="M22" i="5" s="1"/>
  <c r="N22" i="5" s="1"/>
  <c r="O22" i="5" s="1"/>
  <c r="M21" i="5"/>
  <c r="N21" i="5" s="1"/>
  <c r="O21" i="5" s="1"/>
  <c r="L21" i="5"/>
  <c r="F21" i="5" s="1"/>
  <c r="L20" i="5"/>
  <c r="F20" i="5" s="1"/>
  <c r="L19" i="5"/>
  <c r="M19" i="5" s="1"/>
  <c r="N19" i="5" s="1"/>
  <c r="O19" i="5" s="1"/>
  <c r="L18" i="5"/>
  <c r="F18" i="5" s="1"/>
  <c r="L17" i="5"/>
  <c r="F17" i="5" s="1"/>
  <c r="L16" i="5"/>
  <c r="M16" i="5" s="1"/>
  <c r="N16" i="5" s="1"/>
  <c r="O16" i="5" s="1"/>
  <c r="L15" i="5"/>
  <c r="M15" i="5" s="1"/>
  <c r="N15" i="5" s="1"/>
  <c r="O15" i="5" s="1"/>
  <c r="L14" i="5"/>
  <c r="F14" i="5" s="1"/>
  <c r="L13" i="5"/>
  <c r="F13" i="5" s="1"/>
  <c r="L12" i="5"/>
  <c r="M12" i="5" s="1"/>
  <c r="N12" i="5" s="1"/>
  <c r="O12" i="5" s="1"/>
  <c r="L11" i="5"/>
  <c r="M11" i="5" s="1"/>
  <c r="N11" i="5" s="1"/>
  <c r="O11" i="5" s="1"/>
  <c r="L10" i="5"/>
  <c r="F10" i="5" s="1"/>
  <c r="L9" i="5"/>
  <c r="F9" i="5" s="1"/>
  <c r="L8" i="5"/>
  <c r="M8" i="5" s="1"/>
  <c r="N8" i="5" s="1"/>
  <c r="O8" i="5" s="1"/>
  <c r="L7" i="5"/>
  <c r="M7" i="5" s="1"/>
  <c r="N7" i="5" s="1"/>
  <c r="O7" i="5" s="1"/>
  <c r="L6" i="5"/>
  <c r="M6" i="5" s="1"/>
  <c r="N6" i="5" s="1"/>
  <c r="O6" i="5" s="1"/>
  <c r="L5" i="5"/>
  <c r="M5" i="5" s="1"/>
  <c r="N5" i="5" s="1"/>
  <c r="O5" i="5" s="1"/>
  <c r="L4" i="5"/>
  <c r="M4" i="5" s="1"/>
  <c r="L3" i="5"/>
  <c r="M3" i="5" s="1"/>
  <c r="N3" i="5" s="1"/>
  <c r="O3" i="5" s="1"/>
  <c r="L2" i="5"/>
  <c r="M2" i="5" s="1"/>
  <c r="N2" i="5" s="1"/>
  <c r="O2" i="5" s="1"/>
  <c r="K169" i="4"/>
  <c r="L169" i="4" s="1"/>
  <c r="M169" i="4" s="1"/>
  <c r="N169" i="4" s="1"/>
  <c r="O169" i="4" s="1"/>
  <c r="K168" i="4"/>
  <c r="L168" i="4" s="1"/>
  <c r="M168" i="4" s="1"/>
  <c r="N168" i="4" s="1"/>
  <c r="O168" i="4" s="1"/>
  <c r="K167" i="4"/>
  <c r="L167" i="4" s="1"/>
  <c r="M167" i="4" s="1"/>
  <c r="N167" i="4" s="1"/>
  <c r="O167" i="4" s="1"/>
  <c r="K166" i="4"/>
  <c r="L166" i="4" s="1"/>
  <c r="M166" i="4" s="1"/>
  <c r="N166" i="4" s="1"/>
  <c r="O166" i="4" s="1"/>
  <c r="K165" i="4"/>
  <c r="L165" i="4" s="1"/>
  <c r="M165" i="4" s="1"/>
  <c r="N165" i="4" s="1"/>
  <c r="O165" i="4" s="1"/>
  <c r="K164" i="4"/>
  <c r="L164" i="4" s="1"/>
  <c r="M164" i="4" s="1"/>
  <c r="N164" i="4" s="1"/>
  <c r="O164" i="4" s="1"/>
  <c r="K163" i="4"/>
  <c r="L163" i="4" s="1"/>
  <c r="M163" i="4" s="1"/>
  <c r="N163" i="4" s="1"/>
  <c r="O163" i="4" s="1"/>
  <c r="K162" i="4"/>
  <c r="L162" i="4" s="1"/>
  <c r="M162" i="4" s="1"/>
  <c r="N162" i="4" s="1"/>
  <c r="O162" i="4" s="1"/>
  <c r="K161" i="4"/>
  <c r="L161" i="4" s="1"/>
  <c r="M161" i="4" s="1"/>
  <c r="N161" i="4" s="1"/>
  <c r="O161" i="4" s="1"/>
  <c r="K160" i="4"/>
  <c r="L160" i="4" s="1"/>
  <c r="M160" i="4" s="1"/>
  <c r="N160" i="4" s="1"/>
  <c r="O160" i="4" s="1"/>
  <c r="K159" i="4"/>
  <c r="L159" i="4" s="1"/>
  <c r="M159" i="4" s="1"/>
  <c r="N159" i="4" s="1"/>
  <c r="O159" i="4" s="1"/>
  <c r="K158" i="4"/>
  <c r="L158" i="4" s="1"/>
  <c r="M158" i="4" s="1"/>
  <c r="N158" i="4" s="1"/>
  <c r="O158" i="4" s="1"/>
  <c r="K157" i="4"/>
  <c r="L157" i="4" s="1"/>
  <c r="M157" i="4" s="1"/>
  <c r="N157" i="4" s="1"/>
  <c r="O157" i="4" s="1"/>
  <c r="K156" i="4"/>
  <c r="L156" i="4" s="1"/>
  <c r="M156" i="4" s="1"/>
  <c r="N156" i="4" s="1"/>
  <c r="O156" i="4" s="1"/>
  <c r="K155" i="4"/>
  <c r="L155" i="4" s="1"/>
  <c r="M155" i="4" s="1"/>
  <c r="N155" i="4" s="1"/>
  <c r="O155" i="4" s="1"/>
  <c r="K154" i="4"/>
  <c r="L154" i="4" s="1"/>
  <c r="M154" i="4" s="1"/>
  <c r="N154" i="4" s="1"/>
  <c r="O154" i="4" s="1"/>
  <c r="K153" i="4"/>
  <c r="L153" i="4" s="1"/>
  <c r="M153" i="4" s="1"/>
  <c r="N153" i="4" s="1"/>
  <c r="O153" i="4" s="1"/>
  <c r="K152" i="4"/>
  <c r="L152" i="4" s="1"/>
  <c r="M152" i="4" s="1"/>
  <c r="N152" i="4" s="1"/>
  <c r="O152" i="4" s="1"/>
  <c r="K151" i="4"/>
  <c r="L151" i="4" s="1"/>
  <c r="M151" i="4" s="1"/>
  <c r="N151" i="4" s="1"/>
  <c r="O151" i="4" s="1"/>
  <c r="K150" i="4"/>
  <c r="L150" i="4" s="1"/>
  <c r="M150" i="4" s="1"/>
  <c r="N150" i="4" s="1"/>
  <c r="O150" i="4" s="1"/>
  <c r="K149" i="4"/>
  <c r="L149" i="4" s="1"/>
  <c r="M149" i="4" s="1"/>
  <c r="N149" i="4" s="1"/>
  <c r="O149" i="4" s="1"/>
  <c r="K148" i="4"/>
  <c r="L148" i="4" s="1"/>
  <c r="M148" i="4" s="1"/>
  <c r="N148" i="4" s="1"/>
  <c r="O148" i="4" s="1"/>
  <c r="K147" i="4"/>
  <c r="L147" i="4" s="1"/>
  <c r="M147" i="4" s="1"/>
  <c r="N147" i="4" s="1"/>
  <c r="O147" i="4" s="1"/>
  <c r="K146" i="4"/>
  <c r="L146" i="4" s="1"/>
  <c r="M146" i="4" s="1"/>
  <c r="N146" i="4" s="1"/>
  <c r="O146" i="4" s="1"/>
  <c r="K145" i="4"/>
  <c r="L145" i="4" s="1"/>
  <c r="M145" i="4" s="1"/>
  <c r="N145" i="4" s="1"/>
  <c r="O145" i="4" s="1"/>
  <c r="K144" i="4"/>
  <c r="L144" i="4" s="1"/>
  <c r="M144" i="4" s="1"/>
  <c r="N144" i="4" s="1"/>
  <c r="O144" i="4" s="1"/>
  <c r="K143" i="4"/>
  <c r="L143" i="4" s="1"/>
  <c r="M143" i="4" s="1"/>
  <c r="N143" i="4" s="1"/>
  <c r="O143" i="4" s="1"/>
  <c r="K142" i="4"/>
  <c r="L142" i="4" s="1"/>
  <c r="M142" i="4" s="1"/>
  <c r="N142" i="4" s="1"/>
  <c r="O142" i="4" s="1"/>
  <c r="K141" i="4"/>
  <c r="L141" i="4" s="1"/>
  <c r="M141" i="4" s="1"/>
  <c r="N141" i="4" s="1"/>
  <c r="O141" i="4" s="1"/>
  <c r="K140" i="4"/>
  <c r="L140" i="4" s="1"/>
  <c r="M140" i="4" s="1"/>
  <c r="N140" i="4" s="1"/>
  <c r="O140" i="4" s="1"/>
  <c r="K139" i="4"/>
  <c r="L139" i="4" s="1"/>
  <c r="M139" i="4" s="1"/>
  <c r="N139" i="4" s="1"/>
  <c r="O139" i="4" s="1"/>
  <c r="K138" i="4"/>
  <c r="L138" i="4" s="1"/>
  <c r="M138" i="4" s="1"/>
  <c r="N138" i="4" s="1"/>
  <c r="O138" i="4" s="1"/>
  <c r="K137" i="4"/>
  <c r="L137" i="4" s="1"/>
  <c r="M137" i="4" s="1"/>
  <c r="N137" i="4" s="1"/>
  <c r="O137" i="4" s="1"/>
  <c r="K136" i="4"/>
  <c r="L136" i="4" s="1"/>
  <c r="M136" i="4" s="1"/>
  <c r="N136" i="4" s="1"/>
  <c r="O136" i="4" s="1"/>
  <c r="K135" i="4"/>
  <c r="L135" i="4" s="1"/>
  <c r="M135" i="4" s="1"/>
  <c r="N135" i="4" s="1"/>
  <c r="O135" i="4" s="1"/>
  <c r="K134" i="4"/>
  <c r="L134" i="4" s="1"/>
  <c r="M134" i="4" s="1"/>
  <c r="N134" i="4" s="1"/>
  <c r="O134" i="4" s="1"/>
  <c r="K133" i="4"/>
  <c r="L133" i="4" s="1"/>
  <c r="M133" i="4" s="1"/>
  <c r="N133" i="4" s="1"/>
  <c r="O133" i="4" s="1"/>
  <c r="K132" i="4"/>
  <c r="L132" i="4" s="1"/>
  <c r="M132" i="4" s="1"/>
  <c r="N132" i="4" s="1"/>
  <c r="O132" i="4" s="1"/>
  <c r="K131" i="4"/>
  <c r="L131" i="4" s="1"/>
  <c r="M131" i="4" s="1"/>
  <c r="N131" i="4" s="1"/>
  <c r="O131" i="4" s="1"/>
  <c r="K130" i="4"/>
  <c r="L130" i="4" s="1"/>
  <c r="M130" i="4" s="1"/>
  <c r="N130" i="4" s="1"/>
  <c r="O130" i="4" s="1"/>
  <c r="K129" i="4"/>
  <c r="L129" i="4" s="1"/>
  <c r="M129" i="4" s="1"/>
  <c r="N129" i="4" s="1"/>
  <c r="O129" i="4" s="1"/>
  <c r="K128" i="4"/>
  <c r="L128" i="4" s="1"/>
  <c r="M128" i="4" s="1"/>
  <c r="N128" i="4" s="1"/>
  <c r="O128" i="4" s="1"/>
  <c r="K127" i="4"/>
  <c r="L127" i="4" s="1"/>
  <c r="M127" i="4" s="1"/>
  <c r="N127" i="4" s="1"/>
  <c r="O127" i="4" s="1"/>
  <c r="K126" i="4"/>
  <c r="L126" i="4" s="1"/>
  <c r="M126" i="4" s="1"/>
  <c r="N126" i="4" s="1"/>
  <c r="O126" i="4" s="1"/>
  <c r="K125" i="4"/>
  <c r="L125" i="4" s="1"/>
  <c r="M125" i="4" s="1"/>
  <c r="N125" i="4" s="1"/>
  <c r="O125" i="4" s="1"/>
  <c r="K124" i="4"/>
  <c r="L124" i="4" s="1"/>
  <c r="M124" i="4" s="1"/>
  <c r="N124" i="4" s="1"/>
  <c r="O124" i="4" s="1"/>
  <c r="K123" i="4"/>
  <c r="L123" i="4" s="1"/>
  <c r="M123" i="4" s="1"/>
  <c r="N123" i="4" s="1"/>
  <c r="O123" i="4" s="1"/>
  <c r="K122" i="4"/>
  <c r="L122" i="4" s="1"/>
  <c r="M122" i="4" s="1"/>
  <c r="N122" i="4" s="1"/>
  <c r="O122" i="4" s="1"/>
  <c r="K121" i="4"/>
  <c r="L121" i="4" s="1"/>
  <c r="M121" i="4" s="1"/>
  <c r="N121" i="4" s="1"/>
  <c r="O121" i="4" s="1"/>
  <c r="K120" i="4"/>
  <c r="L120" i="4" s="1"/>
  <c r="M120" i="4" s="1"/>
  <c r="N120" i="4" s="1"/>
  <c r="O120" i="4" s="1"/>
  <c r="K119" i="4"/>
  <c r="L119" i="4" s="1"/>
  <c r="M119" i="4" s="1"/>
  <c r="N119" i="4" s="1"/>
  <c r="O119" i="4" s="1"/>
  <c r="K118" i="4"/>
  <c r="L118" i="4" s="1"/>
  <c r="M118" i="4" s="1"/>
  <c r="N118" i="4" s="1"/>
  <c r="O118" i="4" s="1"/>
  <c r="K117" i="4"/>
  <c r="L117" i="4" s="1"/>
  <c r="M117" i="4" s="1"/>
  <c r="N117" i="4" s="1"/>
  <c r="O117" i="4" s="1"/>
  <c r="K116" i="4"/>
  <c r="L116" i="4" s="1"/>
  <c r="M116" i="4" s="1"/>
  <c r="N116" i="4" s="1"/>
  <c r="O116" i="4" s="1"/>
  <c r="K115" i="4"/>
  <c r="L115" i="4" s="1"/>
  <c r="M115" i="4" s="1"/>
  <c r="N115" i="4" s="1"/>
  <c r="O115" i="4" s="1"/>
  <c r="K114" i="4"/>
  <c r="L114" i="4" s="1"/>
  <c r="M114" i="4" s="1"/>
  <c r="N114" i="4" s="1"/>
  <c r="O114" i="4" s="1"/>
  <c r="K113" i="4"/>
  <c r="L113" i="4" s="1"/>
  <c r="M113" i="4" s="1"/>
  <c r="N113" i="4" s="1"/>
  <c r="O113" i="4" s="1"/>
  <c r="K112" i="4"/>
  <c r="L112" i="4" s="1"/>
  <c r="M112" i="4" s="1"/>
  <c r="N112" i="4" s="1"/>
  <c r="O112" i="4" s="1"/>
  <c r="K111" i="4"/>
  <c r="L111" i="4" s="1"/>
  <c r="M111" i="4" s="1"/>
  <c r="N111" i="4" s="1"/>
  <c r="O111" i="4" s="1"/>
  <c r="K110" i="4"/>
  <c r="L110" i="4" s="1"/>
  <c r="M110" i="4" s="1"/>
  <c r="N110" i="4" s="1"/>
  <c r="O110" i="4" s="1"/>
  <c r="K109" i="4"/>
  <c r="L109" i="4" s="1"/>
  <c r="M109" i="4" s="1"/>
  <c r="N109" i="4" s="1"/>
  <c r="O109" i="4" s="1"/>
  <c r="K108" i="4"/>
  <c r="L108" i="4" s="1"/>
  <c r="M108" i="4" s="1"/>
  <c r="N108" i="4" s="1"/>
  <c r="O108" i="4" s="1"/>
  <c r="K107" i="4"/>
  <c r="L107" i="4" s="1"/>
  <c r="M107" i="4" s="1"/>
  <c r="N107" i="4" s="1"/>
  <c r="O107" i="4" s="1"/>
  <c r="K106" i="4"/>
  <c r="L106" i="4" s="1"/>
  <c r="M106" i="4" s="1"/>
  <c r="N106" i="4" s="1"/>
  <c r="O106" i="4" s="1"/>
  <c r="K105" i="4"/>
  <c r="L105" i="4" s="1"/>
  <c r="M105" i="4" s="1"/>
  <c r="N105" i="4" s="1"/>
  <c r="O105" i="4" s="1"/>
  <c r="K104" i="4"/>
  <c r="L104" i="4" s="1"/>
  <c r="M104" i="4" s="1"/>
  <c r="N104" i="4" s="1"/>
  <c r="O104" i="4" s="1"/>
  <c r="D104" i="4"/>
  <c r="K103" i="4"/>
  <c r="L103" i="4" s="1"/>
  <c r="M103" i="4" s="1"/>
  <c r="N103" i="4" s="1"/>
  <c r="O103" i="4" s="1"/>
  <c r="K102" i="4"/>
  <c r="L102" i="4" s="1"/>
  <c r="M102" i="4" s="1"/>
  <c r="N102" i="4" s="1"/>
  <c r="O102" i="4" s="1"/>
  <c r="K101" i="4"/>
  <c r="L101" i="4" s="1"/>
  <c r="M101" i="4" s="1"/>
  <c r="N101" i="4" s="1"/>
  <c r="O101" i="4" s="1"/>
  <c r="K100" i="4"/>
  <c r="L100" i="4" s="1"/>
  <c r="M100" i="4" s="1"/>
  <c r="N100" i="4" s="1"/>
  <c r="O100" i="4" s="1"/>
  <c r="K99" i="4"/>
  <c r="L99" i="4" s="1"/>
  <c r="M99" i="4" s="1"/>
  <c r="N99" i="4" s="1"/>
  <c r="O99" i="4" s="1"/>
  <c r="K98" i="4"/>
  <c r="L98" i="4" s="1"/>
  <c r="M98" i="4" s="1"/>
  <c r="N98" i="4" s="1"/>
  <c r="O98" i="4" s="1"/>
  <c r="K97" i="4"/>
  <c r="L97" i="4" s="1"/>
  <c r="M97" i="4" s="1"/>
  <c r="N97" i="4" s="1"/>
  <c r="O97" i="4" s="1"/>
  <c r="K96" i="4"/>
  <c r="L96" i="4" s="1"/>
  <c r="M96" i="4" s="1"/>
  <c r="N96" i="4" s="1"/>
  <c r="O96" i="4" s="1"/>
  <c r="K95" i="4"/>
  <c r="L95" i="4" s="1"/>
  <c r="M95" i="4" s="1"/>
  <c r="N95" i="4" s="1"/>
  <c r="O95" i="4" s="1"/>
  <c r="K94" i="4"/>
  <c r="L94" i="4" s="1"/>
  <c r="M94" i="4" s="1"/>
  <c r="N94" i="4" s="1"/>
  <c r="O94" i="4" s="1"/>
  <c r="K93" i="4"/>
  <c r="L93" i="4" s="1"/>
  <c r="M93" i="4" s="1"/>
  <c r="N93" i="4" s="1"/>
  <c r="O93" i="4" s="1"/>
  <c r="K92" i="4"/>
  <c r="L92" i="4" s="1"/>
  <c r="M92" i="4" s="1"/>
  <c r="N92" i="4" s="1"/>
  <c r="O92" i="4" s="1"/>
  <c r="K91" i="4"/>
  <c r="L91" i="4" s="1"/>
  <c r="M91" i="4" s="1"/>
  <c r="N91" i="4" s="1"/>
  <c r="O91" i="4" s="1"/>
  <c r="K90" i="4"/>
  <c r="L90" i="4" s="1"/>
  <c r="M90" i="4" s="1"/>
  <c r="N90" i="4" s="1"/>
  <c r="O90" i="4" s="1"/>
  <c r="K89" i="4"/>
  <c r="L89" i="4" s="1"/>
  <c r="M89" i="4" s="1"/>
  <c r="N89" i="4" s="1"/>
  <c r="O89" i="4" s="1"/>
  <c r="K88" i="4"/>
  <c r="L88" i="4" s="1"/>
  <c r="M88" i="4" s="1"/>
  <c r="N88" i="4" s="1"/>
  <c r="O88" i="4" s="1"/>
  <c r="K87" i="4"/>
  <c r="L87" i="4" s="1"/>
  <c r="M87" i="4" s="1"/>
  <c r="N87" i="4" s="1"/>
  <c r="O87" i="4" s="1"/>
  <c r="K86" i="4"/>
  <c r="L86" i="4" s="1"/>
  <c r="M86" i="4" s="1"/>
  <c r="N86" i="4" s="1"/>
  <c r="O86" i="4" s="1"/>
  <c r="K85" i="4"/>
  <c r="L85" i="4" s="1"/>
  <c r="M85" i="4" s="1"/>
  <c r="N85" i="4" s="1"/>
  <c r="O85" i="4" s="1"/>
  <c r="K84" i="4"/>
  <c r="L84" i="4" s="1"/>
  <c r="M84" i="4" s="1"/>
  <c r="N84" i="4" s="1"/>
  <c r="O84" i="4" s="1"/>
  <c r="K83" i="4"/>
  <c r="L83" i="4" s="1"/>
  <c r="M83" i="4" s="1"/>
  <c r="N83" i="4" s="1"/>
  <c r="O83" i="4" s="1"/>
  <c r="K82" i="4"/>
  <c r="L82" i="4" s="1"/>
  <c r="M82" i="4" s="1"/>
  <c r="N82" i="4" s="1"/>
  <c r="O82" i="4" s="1"/>
  <c r="K81" i="4"/>
  <c r="L81" i="4" s="1"/>
  <c r="M81" i="4" s="1"/>
  <c r="N81" i="4" s="1"/>
  <c r="O81" i="4" s="1"/>
  <c r="K80" i="4"/>
  <c r="L80" i="4" s="1"/>
  <c r="M80" i="4" s="1"/>
  <c r="N80" i="4" s="1"/>
  <c r="O80" i="4" s="1"/>
  <c r="K79" i="4"/>
  <c r="L79" i="4" s="1"/>
  <c r="M79" i="4" s="1"/>
  <c r="N79" i="4" s="1"/>
  <c r="O79" i="4" s="1"/>
  <c r="K78" i="4"/>
  <c r="L78" i="4" s="1"/>
  <c r="M78" i="4" s="1"/>
  <c r="N78" i="4" s="1"/>
  <c r="O78" i="4" s="1"/>
  <c r="K77" i="4"/>
  <c r="L77" i="4" s="1"/>
  <c r="M77" i="4" s="1"/>
  <c r="N77" i="4" s="1"/>
  <c r="O77" i="4" s="1"/>
  <c r="K76" i="4"/>
  <c r="L76" i="4" s="1"/>
  <c r="M76" i="4" s="1"/>
  <c r="N76" i="4" s="1"/>
  <c r="O76" i="4" s="1"/>
  <c r="K75" i="4"/>
  <c r="L75" i="4" s="1"/>
  <c r="M75" i="4" s="1"/>
  <c r="N75" i="4" s="1"/>
  <c r="O75" i="4" s="1"/>
  <c r="D75" i="4"/>
  <c r="K74" i="4"/>
  <c r="L74" i="4" s="1"/>
  <c r="M74" i="4" s="1"/>
  <c r="N74" i="4" s="1"/>
  <c r="O74" i="4" s="1"/>
  <c r="K73" i="4"/>
  <c r="L73" i="4" s="1"/>
  <c r="M73" i="4" s="1"/>
  <c r="N73" i="4" s="1"/>
  <c r="O73" i="4" s="1"/>
  <c r="K72" i="4"/>
  <c r="L72" i="4" s="1"/>
  <c r="M72" i="4" s="1"/>
  <c r="N72" i="4" s="1"/>
  <c r="O72" i="4" s="1"/>
  <c r="K71" i="4"/>
  <c r="L71" i="4" s="1"/>
  <c r="M71" i="4" s="1"/>
  <c r="N71" i="4" s="1"/>
  <c r="O71" i="4" s="1"/>
  <c r="K70" i="4"/>
  <c r="L70" i="4" s="1"/>
  <c r="M70" i="4" s="1"/>
  <c r="N70" i="4" s="1"/>
  <c r="O70" i="4" s="1"/>
  <c r="K69" i="4"/>
  <c r="L69" i="4" s="1"/>
  <c r="M69" i="4" s="1"/>
  <c r="N69" i="4" s="1"/>
  <c r="O69" i="4" s="1"/>
  <c r="K68" i="4"/>
  <c r="L68" i="4" s="1"/>
  <c r="M68" i="4" s="1"/>
  <c r="N68" i="4" s="1"/>
  <c r="O68" i="4" s="1"/>
  <c r="K67" i="4"/>
  <c r="L67" i="4" s="1"/>
  <c r="M67" i="4" s="1"/>
  <c r="N67" i="4" s="1"/>
  <c r="O67" i="4" s="1"/>
  <c r="K66" i="4"/>
  <c r="L66" i="4" s="1"/>
  <c r="M66" i="4" s="1"/>
  <c r="N66" i="4" s="1"/>
  <c r="O66" i="4" s="1"/>
  <c r="K65" i="4"/>
  <c r="L65" i="4" s="1"/>
  <c r="M65" i="4" s="1"/>
  <c r="N65" i="4" s="1"/>
  <c r="O65" i="4" s="1"/>
  <c r="K64" i="4"/>
  <c r="L64" i="4" s="1"/>
  <c r="M64" i="4" s="1"/>
  <c r="N64" i="4" s="1"/>
  <c r="O64" i="4" s="1"/>
  <c r="K63" i="4"/>
  <c r="L63" i="4" s="1"/>
  <c r="M63" i="4" s="1"/>
  <c r="N63" i="4" s="1"/>
  <c r="O63" i="4" s="1"/>
  <c r="K62" i="4"/>
  <c r="L62" i="4" s="1"/>
  <c r="M62" i="4" s="1"/>
  <c r="N62" i="4" s="1"/>
  <c r="O62" i="4" s="1"/>
  <c r="K61" i="4"/>
  <c r="L61" i="4" s="1"/>
  <c r="M61" i="4" s="1"/>
  <c r="N61" i="4" s="1"/>
  <c r="O61" i="4" s="1"/>
  <c r="K60" i="4"/>
  <c r="L60" i="4" s="1"/>
  <c r="M60" i="4" s="1"/>
  <c r="N60" i="4" s="1"/>
  <c r="O60" i="4" s="1"/>
  <c r="K59" i="4"/>
  <c r="L59" i="4" s="1"/>
  <c r="M59" i="4" s="1"/>
  <c r="N59" i="4" s="1"/>
  <c r="O59" i="4" s="1"/>
  <c r="K58" i="4"/>
  <c r="L58" i="4" s="1"/>
  <c r="M58" i="4" s="1"/>
  <c r="N58" i="4" s="1"/>
  <c r="O58" i="4" s="1"/>
  <c r="K57" i="4"/>
  <c r="L57" i="4" s="1"/>
  <c r="M57" i="4" s="1"/>
  <c r="N57" i="4" s="1"/>
  <c r="O57" i="4" s="1"/>
  <c r="K56" i="4"/>
  <c r="L56" i="4" s="1"/>
  <c r="M56" i="4" s="1"/>
  <c r="N56" i="4" s="1"/>
  <c r="O56" i="4" s="1"/>
  <c r="K55" i="4"/>
  <c r="L55" i="4" s="1"/>
  <c r="M55" i="4" s="1"/>
  <c r="N55" i="4" s="1"/>
  <c r="O55" i="4" s="1"/>
  <c r="K54" i="4"/>
  <c r="L54" i="4" s="1"/>
  <c r="M54" i="4" s="1"/>
  <c r="N54" i="4" s="1"/>
  <c r="O54" i="4" s="1"/>
  <c r="K53" i="4"/>
  <c r="L53" i="4" s="1"/>
  <c r="M53" i="4" s="1"/>
  <c r="N53" i="4" s="1"/>
  <c r="O53" i="4" s="1"/>
  <c r="K52" i="4"/>
  <c r="L52" i="4" s="1"/>
  <c r="M52" i="4" s="1"/>
  <c r="N52" i="4" s="1"/>
  <c r="O52" i="4" s="1"/>
  <c r="K51" i="4"/>
  <c r="L51" i="4" s="1"/>
  <c r="K50" i="4"/>
  <c r="L50" i="4" s="1"/>
  <c r="K49" i="4"/>
  <c r="L49" i="4" s="1"/>
  <c r="K48" i="4"/>
  <c r="L48" i="4" s="1"/>
  <c r="E48" i="4" s="1"/>
  <c r="K47" i="4"/>
  <c r="L47" i="4" s="1"/>
  <c r="K46" i="4"/>
  <c r="L46" i="4" s="1"/>
  <c r="K45" i="4"/>
  <c r="L45" i="4" s="1"/>
  <c r="L44" i="4"/>
  <c r="E44" i="4" s="1"/>
  <c r="L43" i="4"/>
  <c r="M43" i="4" s="1"/>
  <c r="M42" i="4"/>
  <c r="M41" i="4"/>
  <c r="M40" i="4"/>
  <c r="L25" i="4"/>
  <c r="M25" i="4" s="1"/>
  <c r="L24" i="4"/>
  <c r="M24" i="4" s="1"/>
  <c r="L23" i="4"/>
  <c r="M23" i="4" s="1"/>
  <c r="L18" i="4"/>
  <c r="M18" i="4" s="1"/>
  <c r="L17" i="4"/>
  <c r="M17" i="4" s="1"/>
  <c r="L16" i="4"/>
  <c r="M16" i="4" s="1"/>
  <c r="L8" i="4"/>
  <c r="M8" i="4" s="1"/>
  <c r="N8" i="4" s="1"/>
  <c r="O8" i="4" s="1"/>
  <c r="L7" i="4"/>
  <c r="M7" i="4" s="1"/>
  <c r="L6" i="4"/>
  <c r="M6" i="4" s="1"/>
  <c r="L5" i="4"/>
  <c r="M5" i="4" s="1"/>
  <c r="L4" i="4"/>
  <c r="M4" i="4" s="1"/>
  <c r="N4" i="4" s="1"/>
  <c r="O4" i="4" s="1"/>
  <c r="L3" i="4"/>
  <c r="M3" i="4" s="1"/>
  <c r="N3" i="4" s="1"/>
  <c r="O3" i="4" s="1"/>
  <c r="L2" i="4"/>
  <c r="M2" i="4" s="1"/>
  <c r="N2" i="4" s="1"/>
  <c r="O2" i="4" s="1"/>
  <c r="M436" i="3"/>
  <c r="N436" i="3" s="1"/>
  <c r="M435" i="3"/>
  <c r="N435" i="3" s="1"/>
  <c r="M434" i="3"/>
  <c r="N434" i="3" s="1"/>
  <c r="O434" i="3" s="1"/>
  <c r="F434" i="3" s="1"/>
  <c r="M433" i="3"/>
  <c r="N433" i="3" s="1"/>
  <c r="G433" i="3" s="1"/>
  <c r="M432" i="3"/>
  <c r="N432" i="3" s="1"/>
  <c r="M431" i="3"/>
  <c r="N431" i="3" s="1"/>
  <c r="M430" i="3"/>
  <c r="N430" i="3" s="1"/>
  <c r="M429" i="3"/>
  <c r="N429" i="3" s="1"/>
  <c r="G429" i="3" s="1"/>
  <c r="M428" i="3"/>
  <c r="N428" i="3" s="1"/>
  <c r="M427" i="3"/>
  <c r="N427" i="3" s="1"/>
  <c r="M426" i="3"/>
  <c r="N426" i="3" s="1"/>
  <c r="M425" i="3"/>
  <c r="N425" i="3" s="1"/>
  <c r="G425" i="3" s="1"/>
  <c r="M424" i="3"/>
  <c r="N424" i="3" s="1"/>
  <c r="M423" i="3"/>
  <c r="N423" i="3" s="1"/>
  <c r="M422" i="3"/>
  <c r="N422" i="3" s="1"/>
  <c r="M421" i="3"/>
  <c r="N421" i="3" s="1"/>
  <c r="G421" i="3" s="1"/>
  <c r="M420" i="3"/>
  <c r="N420" i="3" s="1"/>
  <c r="M419" i="3"/>
  <c r="N419" i="3" s="1"/>
  <c r="M418" i="3"/>
  <c r="N418" i="3" s="1"/>
  <c r="O418" i="3" s="1"/>
  <c r="P418" i="3" s="1"/>
  <c r="Q418" i="3" s="1"/>
  <c r="M417" i="3"/>
  <c r="N417" i="3" s="1"/>
  <c r="O417" i="3" s="1"/>
  <c r="P417" i="3" s="1"/>
  <c r="Q417" i="3" s="1"/>
  <c r="M416" i="3"/>
  <c r="N416" i="3" s="1"/>
  <c r="O416" i="3" s="1"/>
  <c r="P416" i="3" s="1"/>
  <c r="Q416" i="3" s="1"/>
  <c r="M415" i="3"/>
  <c r="N415" i="3" s="1"/>
  <c r="O415" i="3" s="1"/>
  <c r="P415" i="3" s="1"/>
  <c r="Q415" i="3" s="1"/>
  <c r="M414" i="3"/>
  <c r="N414" i="3" s="1"/>
  <c r="O414" i="3" s="1"/>
  <c r="P414" i="3" s="1"/>
  <c r="Q414" i="3" s="1"/>
  <c r="M413" i="3"/>
  <c r="N413" i="3" s="1"/>
  <c r="O413" i="3" s="1"/>
  <c r="P413" i="3" s="1"/>
  <c r="Q413" i="3" s="1"/>
  <c r="M412" i="3"/>
  <c r="N412" i="3" s="1"/>
  <c r="O412" i="3" s="1"/>
  <c r="P412" i="3" s="1"/>
  <c r="Q412" i="3" s="1"/>
  <c r="M411" i="3"/>
  <c r="N411" i="3" s="1"/>
  <c r="O411" i="3" s="1"/>
  <c r="P411" i="3" s="1"/>
  <c r="Q411" i="3" s="1"/>
  <c r="M410" i="3"/>
  <c r="N410" i="3" s="1"/>
  <c r="O410" i="3" s="1"/>
  <c r="P410" i="3" s="1"/>
  <c r="Q410" i="3" s="1"/>
  <c r="M409" i="3"/>
  <c r="N409" i="3" s="1"/>
  <c r="O409" i="3" s="1"/>
  <c r="P409" i="3" s="1"/>
  <c r="Q409" i="3" s="1"/>
  <c r="M408" i="3"/>
  <c r="N408" i="3" s="1"/>
  <c r="O408" i="3" s="1"/>
  <c r="P408" i="3" s="1"/>
  <c r="Q408" i="3" s="1"/>
  <c r="M407" i="3"/>
  <c r="N407" i="3" s="1"/>
  <c r="G407" i="3" s="1"/>
  <c r="M406" i="3"/>
  <c r="N406" i="3" s="1"/>
  <c r="M405" i="3"/>
  <c r="N405" i="3" s="1"/>
  <c r="M404" i="3"/>
  <c r="N404" i="3" s="1"/>
  <c r="O404" i="3" s="1"/>
  <c r="F404" i="3" s="1"/>
  <c r="M403" i="3"/>
  <c r="N403" i="3" s="1"/>
  <c r="G403" i="3" s="1"/>
  <c r="M402" i="3"/>
  <c r="N402" i="3" s="1"/>
  <c r="M401" i="3"/>
  <c r="N401" i="3" s="1"/>
  <c r="M400" i="3"/>
  <c r="N400" i="3" s="1"/>
  <c r="M399" i="3"/>
  <c r="N399" i="3" s="1"/>
  <c r="G399" i="3" s="1"/>
  <c r="M398" i="3"/>
  <c r="N398" i="3" s="1"/>
  <c r="M397" i="3"/>
  <c r="N397" i="3" s="1"/>
  <c r="M396" i="3"/>
  <c r="N396" i="3" s="1"/>
  <c r="M395" i="3"/>
  <c r="N395" i="3" s="1"/>
  <c r="G395" i="3" s="1"/>
  <c r="M394" i="3"/>
  <c r="N394" i="3" s="1"/>
  <c r="M393" i="3"/>
  <c r="N393" i="3" s="1"/>
  <c r="M392" i="3"/>
  <c r="N392" i="3" s="1"/>
  <c r="M391" i="3"/>
  <c r="N391" i="3" s="1"/>
  <c r="G391" i="3" s="1"/>
  <c r="M390" i="3"/>
  <c r="N390" i="3" s="1"/>
  <c r="M389" i="3"/>
  <c r="N389" i="3" s="1"/>
  <c r="M388" i="3"/>
  <c r="N388" i="3" s="1"/>
  <c r="O388" i="3" s="1"/>
  <c r="F388" i="3" s="1"/>
  <c r="M387" i="3"/>
  <c r="N387" i="3" s="1"/>
  <c r="G387" i="3" s="1"/>
  <c r="M386" i="3"/>
  <c r="N386" i="3" s="1"/>
  <c r="M385" i="3"/>
  <c r="N385" i="3" s="1"/>
  <c r="M384" i="3"/>
  <c r="N384" i="3" s="1"/>
  <c r="M383" i="3"/>
  <c r="N383" i="3" s="1"/>
  <c r="G383" i="3" s="1"/>
  <c r="M326" i="3"/>
  <c r="N326" i="3" s="1"/>
  <c r="M325" i="3"/>
  <c r="N325" i="3" s="1"/>
  <c r="M324" i="3"/>
  <c r="N324" i="3" s="1"/>
  <c r="G324" i="3" s="1"/>
  <c r="M323" i="3"/>
  <c r="N323" i="3" s="1"/>
  <c r="M322" i="3"/>
  <c r="N322" i="3" s="1"/>
  <c r="M320" i="3"/>
  <c r="N320" i="3" s="1"/>
  <c r="G320" i="3" s="1"/>
  <c r="M319" i="3"/>
  <c r="N319" i="3" s="1"/>
  <c r="M317" i="3"/>
  <c r="N317" i="3" s="1"/>
  <c r="M316" i="3"/>
  <c r="N316" i="3" s="1"/>
  <c r="O316" i="3" s="1"/>
  <c r="F316" i="3" s="1"/>
  <c r="M315" i="3"/>
  <c r="N315" i="3" s="1"/>
  <c r="G315" i="3" s="1"/>
  <c r="M311" i="3"/>
  <c r="N311" i="3" s="1"/>
  <c r="M310" i="3"/>
  <c r="N310" i="3" s="1"/>
  <c r="M309" i="3"/>
  <c r="N309" i="3" s="1"/>
  <c r="M308" i="3"/>
  <c r="N308" i="3" s="1"/>
  <c r="O308" i="3" s="1"/>
  <c r="F308" i="3" s="1"/>
  <c r="M307" i="3"/>
  <c r="N307" i="3" s="1"/>
  <c r="M306" i="3"/>
  <c r="N306" i="3" s="1"/>
  <c r="M305" i="3"/>
  <c r="N305" i="3" s="1"/>
  <c r="M304" i="3"/>
  <c r="N304" i="3" s="1"/>
  <c r="O304" i="3" s="1"/>
  <c r="F304" i="3" s="1"/>
  <c r="M303" i="3"/>
  <c r="N303" i="3" s="1"/>
  <c r="M302" i="3"/>
  <c r="N302" i="3" s="1"/>
  <c r="M301" i="3"/>
  <c r="N301" i="3" s="1"/>
  <c r="G301" i="3" s="1"/>
  <c r="M300" i="3"/>
  <c r="N300" i="3" s="1"/>
  <c r="M299" i="3"/>
  <c r="N299" i="3" s="1"/>
  <c r="M298" i="3"/>
  <c r="N298" i="3" s="1"/>
  <c r="M297" i="3"/>
  <c r="N297" i="3" s="1"/>
  <c r="G297" i="3" s="1"/>
  <c r="M296" i="3"/>
  <c r="N296" i="3" s="1"/>
  <c r="O296" i="3" s="1"/>
  <c r="M295" i="3"/>
  <c r="N295" i="3" s="1"/>
  <c r="M293" i="3"/>
  <c r="N293" i="3" s="1"/>
  <c r="M292" i="3"/>
  <c r="N292" i="3" s="1"/>
  <c r="G292" i="3" s="1"/>
  <c r="M291" i="3"/>
  <c r="N291" i="3" s="1"/>
  <c r="M290" i="3"/>
  <c r="N290" i="3" s="1"/>
  <c r="M289" i="3"/>
  <c r="N289" i="3" s="1"/>
  <c r="M288" i="3"/>
  <c r="N288" i="3" s="1"/>
  <c r="G288" i="3" s="1"/>
  <c r="M287" i="3"/>
  <c r="N287" i="3" s="1"/>
  <c r="O287" i="3" s="1"/>
  <c r="M286" i="3"/>
  <c r="N286" i="3" s="1"/>
  <c r="M285" i="3"/>
  <c r="N285" i="3" s="1"/>
  <c r="M284" i="3"/>
  <c r="N284" i="3" s="1"/>
  <c r="M283" i="3"/>
  <c r="N283" i="3" s="1"/>
  <c r="M282" i="3"/>
  <c r="N282" i="3" s="1"/>
  <c r="G282" i="3" s="1"/>
  <c r="M281" i="3"/>
  <c r="N281" i="3" s="1"/>
  <c r="O281" i="3" s="1"/>
  <c r="F281" i="3" s="1"/>
  <c r="M280" i="3"/>
  <c r="N280" i="3" s="1"/>
  <c r="G280" i="3" s="1"/>
  <c r="M279" i="3"/>
  <c r="N279" i="3" s="1"/>
  <c r="M278" i="3"/>
  <c r="N278" i="3" s="1"/>
  <c r="G278" i="3" s="1"/>
  <c r="M277" i="3"/>
  <c r="N277" i="3" s="1"/>
  <c r="M276" i="3"/>
  <c r="N276" i="3" s="1"/>
  <c r="G276" i="3" s="1"/>
  <c r="M275" i="3"/>
  <c r="N275" i="3" s="1"/>
  <c r="O275" i="3" s="1"/>
  <c r="F275" i="3" s="1"/>
  <c r="M274" i="3"/>
  <c r="N274" i="3" s="1"/>
  <c r="G274" i="3" s="1"/>
  <c r="M273" i="3"/>
  <c r="N273" i="3" s="1"/>
  <c r="M272" i="3"/>
  <c r="N272" i="3" s="1"/>
  <c r="G272" i="3" s="1"/>
  <c r="M271" i="3"/>
  <c r="N271" i="3" s="1"/>
  <c r="N162" i="3"/>
  <c r="G162" i="3" s="1"/>
  <c r="N161" i="3"/>
  <c r="G161" i="3" s="1"/>
  <c r="N160" i="3"/>
  <c r="O160" i="3" s="1"/>
  <c r="P160" i="3" s="1"/>
  <c r="Q160" i="3" s="1"/>
  <c r="M130" i="3"/>
  <c r="N130" i="3" s="1"/>
  <c r="O130" i="3" s="1"/>
  <c r="P130" i="3" s="1"/>
  <c r="Q130" i="3" s="1"/>
  <c r="M129" i="3"/>
  <c r="N129" i="3" s="1"/>
  <c r="O129" i="3" s="1"/>
  <c r="P129" i="3" s="1"/>
  <c r="Q129" i="3" s="1"/>
  <c r="M128" i="3"/>
  <c r="N128" i="3" s="1"/>
  <c r="O128" i="3" s="1"/>
  <c r="P128" i="3" s="1"/>
  <c r="Q128" i="3" s="1"/>
  <c r="M127" i="3"/>
  <c r="N127" i="3" s="1"/>
  <c r="O127" i="3" s="1"/>
  <c r="P127" i="3" s="1"/>
  <c r="Q127" i="3" s="1"/>
  <c r="M126" i="3"/>
  <c r="N126" i="3" s="1"/>
  <c r="O126" i="3" s="1"/>
  <c r="P126" i="3" s="1"/>
  <c r="Q126" i="3" s="1"/>
  <c r="M125" i="3"/>
  <c r="N125" i="3" s="1"/>
  <c r="O125" i="3" s="1"/>
  <c r="P125" i="3" s="1"/>
  <c r="Q125" i="3" s="1"/>
  <c r="M124" i="3"/>
  <c r="N124" i="3" s="1"/>
  <c r="O124" i="3" s="1"/>
  <c r="P124" i="3" s="1"/>
  <c r="Q124" i="3" s="1"/>
  <c r="M122" i="3"/>
  <c r="N122" i="3" s="1"/>
  <c r="O122" i="3" s="1"/>
  <c r="P122" i="3" s="1"/>
  <c r="Q122" i="3" s="1"/>
  <c r="M121" i="3"/>
  <c r="N121" i="3" s="1"/>
  <c r="O121" i="3" s="1"/>
  <c r="P121" i="3" s="1"/>
  <c r="Q121" i="3" s="1"/>
  <c r="M120" i="3"/>
  <c r="N120" i="3" s="1"/>
  <c r="O120" i="3" s="1"/>
  <c r="P120" i="3" s="1"/>
  <c r="Q120" i="3" s="1"/>
  <c r="M119" i="3"/>
  <c r="N119" i="3" s="1"/>
  <c r="O119" i="3" s="1"/>
  <c r="P119" i="3" s="1"/>
  <c r="Q119" i="3" s="1"/>
  <c r="M118" i="3"/>
  <c r="N118" i="3" s="1"/>
  <c r="O118" i="3" s="1"/>
  <c r="P118" i="3" s="1"/>
  <c r="Q118" i="3" s="1"/>
  <c r="M117" i="3"/>
  <c r="N117" i="3" s="1"/>
  <c r="O117" i="3" s="1"/>
  <c r="P117" i="3" s="1"/>
  <c r="Q117" i="3" s="1"/>
  <c r="M116" i="3"/>
  <c r="N116" i="3" s="1"/>
  <c r="O116" i="3" s="1"/>
  <c r="P116" i="3" s="1"/>
  <c r="Q116" i="3" s="1"/>
  <c r="M115" i="3"/>
  <c r="N115" i="3" s="1"/>
  <c r="O115" i="3" s="1"/>
  <c r="P115" i="3" s="1"/>
  <c r="Q115" i="3" s="1"/>
  <c r="M114" i="3"/>
  <c r="N114" i="3" s="1"/>
  <c r="O114" i="3" s="1"/>
  <c r="P114" i="3" s="1"/>
  <c r="Q114" i="3" s="1"/>
  <c r="M113" i="3"/>
  <c r="N113" i="3" s="1"/>
  <c r="O113" i="3" s="1"/>
  <c r="P113" i="3" s="1"/>
  <c r="Q113" i="3" s="1"/>
  <c r="M108" i="3"/>
  <c r="N108" i="3" s="1"/>
  <c r="O108" i="3" s="1"/>
  <c r="P108" i="3" s="1"/>
  <c r="Q108" i="3" s="1"/>
  <c r="M106" i="3"/>
  <c r="N106" i="3" s="1"/>
  <c r="O106" i="3" s="1"/>
  <c r="P106" i="3" s="1"/>
  <c r="Q106" i="3" s="1"/>
  <c r="M105" i="3"/>
  <c r="N105" i="3" s="1"/>
  <c r="O105" i="3" s="1"/>
  <c r="P105" i="3" s="1"/>
  <c r="Q105" i="3" s="1"/>
  <c r="N102" i="3"/>
  <c r="M100" i="3"/>
  <c r="N100" i="3" s="1"/>
  <c r="O100" i="3" s="1"/>
  <c r="P100" i="3" s="1"/>
  <c r="Q100" i="3" s="1"/>
  <c r="M97" i="3"/>
  <c r="N97" i="3" s="1"/>
  <c r="O97" i="3" s="1"/>
  <c r="P97" i="3" s="1"/>
  <c r="Q97" i="3" s="1"/>
  <c r="M96" i="3"/>
  <c r="N96" i="3" s="1"/>
  <c r="O96" i="3" s="1"/>
  <c r="P96" i="3" s="1"/>
  <c r="Q96" i="3" s="1"/>
  <c r="N94" i="3"/>
  <c r="O94" i="3" s="1"/>
  <c r="P94" i="3" s="1"/>
  <c r="Q94" i="3" s="1"/>
  <c r="M93" i="3"/>
  <c r="N93" i="3" s="1"/>
  <c r="O93" i="3" s="1"/>
  <c r="P93" i="3" s="1"/>
  <c r="Q93" i="3" s="1"/>
  <c r="M90" i="3"/>
  <c r="N90" i="3" s="1"/>
  <c r="O90" i="3" s="1"/>
  <c r="P90" i="3" s="1"/>
  <c r="Q90" i="3" s="1"/>
  <c r="M88" i="3"/>
  <c r="N88" i="3" s="1"/>
  <c r="O88" i="3" s="1"/>
  <c r="P88" i="3" s="1"/>
  <c r="Q88" i="3" s="1"/>
  <c r="M87" i="3"/>
  <c r="N87" i="3" s="1"/>
  <c r="O87" i="3" s="1"/>
  <c r="P87" i="3" s="1"/>
  <c r="Q87" i="3" s="1"/>
  <c r="M84" i="3"/>
  <c r="N84" i="3" s="1"/>
  <c r="O84" i="3" s="1"/>
  <c r="P84" i="3" s="1"/>
  <c r="Q84" i="3" s="1"/>
  <c r="M83" i="3"/>
  <c r="N83" i="3" s="1"/>
  <c r="O83" i="3" s="1"/>
  <c r="P83" i="3" s="1"/>
  <c r="Q83" i="3" s="1"/>
  <c r="M81" i="3"/>
  <c r="N81" i="3" s="1"/>
  <c r="O81" i="3" s="1"/>
  <c r="P81" i="3" s="1"/>
  <c r="Q81" i="3" s="1"/>
  <c r="M78" i="3"/>
  <c r="N78" i="3" s="1"/>
  <c r="O78" i="3" s="1"/>
  <c r="P78" i="3" s="1"/>
  <c r="Q78" i="3" s="1"/>
  <c r="M77" i="3"/>
  <c r="N77" i="3" s="1"/>
  <c r="O77" i="3" s="1"/>
  <c r="P77" i="3" s="1"/>
  <c r="Q77" i="3" s="1"/>
  <c r="M73" i="3"/>
  <c r="N73" i="3" s="1"/>
  <c r="O73" i="3" s="1"/>
  <c r="P73" i="3" s="1"/>
  <c r="Q73" i="3" s="1"/>
  <c r="N71" i="3"/>
  <c r="M66" i="3"/>
  <c r="N66" i="3" s="1"/>
  <c r="O66" i="3" s="1"/>
  <c r="P66" i="3" s="1"/>
  <c r="Q66" i="3" s="1"/>
  <c r="M65" i="3"/>
  <c r="N65" i="3" s="1"/>
  <c r="O65" i="3" s="1"/>
  <c r="P65" i="3" s="1"/>
  <c r="Q65" i="3" s="1"/>
  <c r="N63" i="3"/>
  <c r="M59" i="3"/>
  <c r="N59" i="3" s="1"/>
  <c r="O59" i="3" s="1"/>
  <c r="P59" i="3" s="1"/>
  <c r="Q59" i="3" s="1"/>
  <c r="M58" i="3"/>
  <c r="N58" i="3" s="1"/>
  <c r="O58" i="3" s="1"/>
  <c r="P58" i="3" s="1"/>
  <c r="Q58" i="3" s="1"/>
  <c r="M57" i="3"/>
  <c r="N57" i="3" s="1"/>
  <c r="O57" i="3" s="1"/>
  <c r="P57" i="3" s="1"/>
  <c r="Q57" i="3" s="1"/>
  <c r="N55" i="3"/>
  <c r="N54" i="3"/>
  <c r="M51" i="3"/>
  <c r="N51" i="3" s="1"/>
  <c r="O51" i="3" s="1"/>
  <c r="P51" i="3" s="1"/>
  <c r="Q51" i="3" s="1"/>
  <c r="M50" i="3"/>
  <c r="N50" i="3" s="1"/>
  <c r="O50" i="3" s="1"/>
  <c r="P50" i="3" s="1"/>
  <c r="Q50" i="3" s="1"/>
  <c r="M49" i="3"/>
  <c r="N49" i="3" s="1"/>
  <c r="O49" i="3" s="1"/>
  <c r="P49" i="3" s="1"/>
  <c r="Q49" i="3" s="1"/>
  <c r="M48" i="3"/>
  <c r="N48" i="3" s="1"/>
  <c r="O48" i="3" s="1"/>
  <c r="P48" i="3" s="1"/>
  <c r="Q48" i="3" s="1"/>
  <c r="N45" i="3"/>
  <c r="M42" i="3"/>
  <c r="N42" i="3" s="1"/>
  <c r="O42" i="3" s="1"/>
  <c r="P42" i="3" s="1"/>
  <c r="Q42" i="3" s="1"/>
  <c r="N40" i="3"/>
  <c r="M34" i="3"/>
  <c r="N34" i="3" s="1"/>
  <c r="O34" i="3" s="1"/>
  <c r="P34" i="3" s="1"/>
  <c r="Q34" i="3" s="1"/>
  <c r="M33" i="3"/>
  <c r="N33" i="3" s="1"/>
  <c r="O33" i="3" s="1"/>
  <c r="P33" i="3" s="1"/>
  <c r="Q33" i="3" s="1"/>
  <c r="N30" i="3"/>
  <c r="N29" i="3"/>
  <c r="M28" i="3"/>
  <c r="N28" i="3" s="1"/>
  <c r="O28" i="3" s="1"/>
  <c r="P28" i="3" s="1"/>
  <c r="Q28" i="3" s="1"/>
  <c r="M27" i="3"/>
  <c r="N27" i="3" s="1"/>
  <c r="O27" i="3" s="1"/>
  <c r="P27" i="3" s="1"/>
  <c r="Q27" i="3" s="1"/>
  <c r="M23" i="3"/>
  <c r="N23" i="3" s="1"/>
  <c r="O23" i="3" s="1"/>
  <c r="P23" i="3" s="1"/>
  <c r="Q23" i="3" s="1"/>
  <c r="M22" i="3"/>
  <c r="N22" i="3" s="1"/>
  <c r="O22" i="3" s="1"/>
  <c r="P22" i="3" s="1"/>
  <c r="Q22" i="3" s="1"/>
  <c r="N20" i="3"/>
  <c r="G20" i="3" s="1"/>
  <c r="N19" i="3"/>
  <c r="M15" i="3"/>
  <c r="N15" i="3" s="1"/>
  <c r="O15" i="3" s="1"/>
  <c r="P15" i="3" s="1"/>
  <c r="Q15" i="3" s="1"/>
  <c r="M14" i="3"/>
  <c r="N14" i="3" s="1"/>
  <c r="O14" i="3" s="1"/>
  <c r="P14" i="3" s="1"/>
  <c r="Q14" i="3" s="1"/>
  <c r="N10" i="3"/>
  <c r="N9" i="3"/>
  <c r="M5" i="3"/>
  <c r="N5" i="3" s="1"/>
  <c r="O5" i="3" s="1"/>
  <c r="P5" i="3" s="1"/>
  <c r="Q5" i="3" s="1"/>
  <c r="F5" i="3"/>
  <c r="E5" i="3" s="1"/>
  <c r="M4" i="3"/>
  <c r="N4" i="3" s="1"/>
  <c r="O4" i="3" s="1"/>
  <c r="P4" i="3" s="1"/>
  <c r="Q4" i="3" s="1"/>
  <c r="F4" i="3"/>
  <c r="E4" i="3" s="1"/>
  <c r="M3" i="3"/>
  <c r="N3" i="3" s="1"/>
  <c r="O3" i="3" s="1"/>
  <c r="P3" i="3" s="1"/>
  <c r="Q3" i="3" s="1"/>
  <c r="M18" i="5" l="1"/>
  <c r="N18" i="5" s="1"/>
  <c r="O18" i="5" s="1"/>
  <c r="M41" i="5"/>
  <c r="N41" i="5" s="1"/>
  <c r="O41" i="5" s="1"/>
  <c r="F42" i="5"/>
  <c r="F31" i="5"/>
  <c r="F12" i="5"/>
  <c r="M14" i="5"/>
  <c r="N14" i="5" s="1"/>
  <c r="O14" i="5" s="1"/>
  <c r="F22" i="5"/>
  <c r="F35" i="5"/>
  <c r="M37" i="5"/>
  <c r="N37" i="5" s="1"/>
  <c r="O37" i="5" s="1"/>
  <c r="F15" i="5"/>
  <c r="F26" i="5"/>
  <c r="F38" i="5"/>
  <c r="F43" i="5"/>
  <c r="F8" i="5"/>
  <c r="F11" i="5"/>
  <c r="F47" i="5"/>
  <c r="F5" i="5"/>
  <c r="F7" i="5"/>
  <c r="F16" i="5"/>
  <c r="F23" i="5"/>
  <c r="M25" i="5"/>
  <c r="N25" i="5" s="1"/>
  <c r="O25" i="5" s="1"/>
  <c r="F30" i="5"/>
  <c r="F39" i="5"/>
  <c r="F46" i="5"/>
  <c r="M10" i="5"/>
  <c r="N10" i="5" s="1"/>
  <c r="O10" i="5" s="1"/>
  <c r="M33" i="5"/>
  <c r="N33" i="5" s="1"/>
  <c r="O33" i="5" s="1"/>
  <c r="M49" i="5"/>
  <c r="N49" i="5" s="1"/>
  <c r="O49" i="5" s="1"/>
  <c r="F27" i="5"/>
  <c r="M29" i="5"/>
  <c r="N29" i="5" s="1"/>
  <c r="O29" i="5" s="1"/>
  <c r="F34" i="5"/>
  <c r="M45" i="5"/>
  <c r="N45" i="5" s="1"/>
  <c r="O45" i="5" s="1"/>
  <c r="O19" i="3"/>
  <c r="G19" i="3"/>
  <c r="O10" i="3"/>
  <c r="G10" i="3"/>
  <c r="O9" i="3"/>
  <c r="G9" i="3"/>
  <c r="O71" i="3"/>
  <c r="G71" i="3"/>
  <c r="O63" i="3"/>
  <c r="G63" i="3"/>
  <c r="O55" i="3"/>
  <c r="G55" i="3"/>
  <c r="O54" i="3"/>
  <c r="G54" i="3"/>
  <c r="O45" i="3"/>
  <c r="G45" i="3"/>
  <c r="O40" i="3"/>
  <c r="G40" i="3"/>
  <c r="O30" i="3"/>
  <c r="G30" i="3"/>
  <c r="O29" i="3"/>
  <c r="G29" i="3"/>
  <c r="O20" i="3"/>
  <c r="F20" i="3" s="1"/>
  <c r="O324" i="3"/>
  <c r="P324" i="3" s="1"/>
  <c r="O425" i="3"/>
  <c r="P425" i="3" s="1"/>
  <c r="Q425" i="3" s="1"/>
  <c r="M49" i="4"/>
  <c r="D49" i="4" s="1"/>
  <c r="E49" i="4"/>
  <c r="M45" i="4"/>
  <c r="D45" i="4" s="1"/>
  <c r="E45" i="4"/>
  <c r="N23" i="4"/>
  <c r="O23" i="4" s="1"/>
  <c r="M9" i="5"/>
  <c r="N9" i="5" s="1"/>
  <c r="O9" i="5" s="1"/>
  <c r="M13" i="5"/>
  <c r="N13" i="5" s="1"/>
  <c r="O13" i="5" s="1"/>
  <c r="M17" i="5"/>
  <c r="N17" i="5" s="1"/>
  <c r="O17" i="5" s="1"/>
  <c r="M20" i="5"/>
  <c r="N20" i="5" s="1"/>
  <c r="O20" i="5" s="1"/>
  <c r="M24" i="5"/>
  <c r="N24" i="5" s="1"/>
  <c r="O24" i="5" s="1"/>
  <c r="M28" i="5"/>
  <c r="N28" i="5" s="1"/>
  <c r="O28" i="5" s="1"/>
  <c r="M32" i="5"/>
  <c r="N32" i="5" s="1"/>
  <c r="O32" i="5" s="1"/>
  <c r="M36" i="5"/>
  <c r="N36" i="5" s="1"/>
  <c r="O36" i="5" s="1"/>
  <c r="M40" i="5"/>
  <c r="N40" i="5" s="1"/>
  <c r="O40" i="5" s="1"/>
  <c r="M44" i="5"/>
  <c r="N44" i="5" s="1"/>
  <c r="O44" i="5" s="1"/>
  <c r="M48" i="5"/>
  <c r="N48" i="5" s="1"/>
  <c r="O48" i="5" s="1"/>
  <c r="G388" i="3"/>
  <c r="O300" i="3"/>
  <c r="O283" i="3"/>
  <c r="F283" i="3" s="1"/>
  <c r="G283" i="3"/>
  <c r="O291" i="3"/>
  <c r="F291" i="3" s="1"/>
  <c r="G291" i="3"/>
  <c r="O271" i="3"/>
  <c r="F271" i="3" s="1"/>
  <c r="G271" i="3"/>
  <c r="O395" i="3"/>
  <c r="P395" i="3" s="1"/>
  <c r="Q395" i="3" s="1"/>
  <c r="G308" i="3"/>
  <c r="O161" i="3"/>
  <c r="P161" i="3" s="1"/>
  <c r="G316" i="3"/>
  <c r="O273" i="3"/>
  <c r="G273" i="3"/>
  <c r="O325" i="3"/>
  <c r="G325" i="3"/>
  <c r="O422" i="3"/>
  <c r="F422" i="3" s="1"/>
  <c r="G422" i="3"/>
  <c r="O277" i="3"/>
  <c r="G277" i="3"/>
  <c r="O293" i="3"/>
  <c r="G293" i="3"/>
  <c r="O306" i="3"/>
  <c r="O396" i="3"/>
  <c r="G396" i="3"/>
  <c r="O400" i="3"/>
  <c r="F400" i="3" s="1"/>
  <c r="G400" i="3"/>
  <c r="O279" i="3"/>
  <c r="G279" i="3"/>
  <c r="O289" i="3"/>
  <c r="O310" i="3"/>
  <c r="O392" i="3"/>
  <c r="F392" i="3" s="1"/>
  <c r="G392" i="3"/>
  <c r="O302" i="3"/>
  <c r="O384" i="3"/>
  <c r="F384" i="3" s="1"/>
  <c r="G384" i="3"/>
  <c r="O285" i="3"/>
  <c r="O298" i="3"/>
  <c r="O426" i="3"/>
  <c r="G426" i="3"/>
  <c r="O430" i="3"/>
  <c r="F430" i="3" s="1"/>
  <c r="G430" i="3"/>
  <c r="P275" i="3"/>
  <c r="P281" i="3"/>
  <c r="P287" i="3"/>
  <c r="Q287" i="3" s="1"/>
  <c r="P296" i="3"/>
  <c r="Q296" i="3" s="1"/>
  <c r="P304" i="3"/>
  <c r="G275" i="3"/>
  <c r="G281" i="3"/>
  <c r="G304" i="3"/>
  <c r="G404" i="3"/>
  <c r="G434" i="3"/>
  <c r="P308" i="3"/>
  <c r="G311" i="3"/>
  <c r="O311" i="3"/>
  <c r="G385" i="3"/>
  <c r="O385" i="3"/>
  <c r="G398" i="3"/>
  <c r="O398" i="3"/>
  <c r="G401" i="3"/>
  <c r="O401" i="3"/>
  <c r="G428" i="3"/>
  <c r="O428" i="3"/>
  <c r="G431" i="3"/>
  <c r="O431" i="3"/>
  <c r="N6" i="4"/>
  <c r="O6" i="4" s="1"/>
  <c r="D43" i="4"/>
  <c r="N43" i="4"/>
  <c r="O43" i="4" s="1"/>
  <c r="E46" i="4"/>
  <c r="M46" i="4"/>
  <c r="O162" i="3"/>
  <c r="F162" i="3" s="1"/>
  <c r="O320" i="3"/>
  <c r="O322" i="3"/>
  <c r="G323" i="3"/>
  <c r="O323" i="3"/>
  <c r="G326" i="3"/>
  <c r="O326" i="3"/>
  <c r="O391" i="3"/>
  <c r="G394" i="3"/>
  <c r="O394" i="3"/>
  <c r="G397" i="3"/>
  <c r="O397" i="3"/>
  <c r="O407" i="3"/>
  <c r="O421" i="3"/>
  <c r="G424" i="3"/>
  <c r="O424" i="3"/>
  <c r="G427" i="3"/>
  <c r="O427" i="3"/>
  <c r="N7" i="4"/>
  <c r="O7" i="4" s="1"/>
  <c r="N17" i="4"/>
  <c r="O17" i="4" s="1"/>
  <c r="O102" i="3"/>
  <c r="O315" i="3"/>
  <c r="P316" i="3"/>
  <c r="G319" i="3"/>
  <c r="O319" i="3"/>
  <c r="O387" i="3"/>
  <c r="P388" i="3"/>
  <c r="Q388" i="3" s="1"/>
  <c r="G390" i="3"/>
  <c r="O390" i="3"/>
  <c r="G393" i="3"/>
  <c r="O393" i="3"/>
  <c r="O403" i="3"/>
  <c r="P404" i="3"/>
  <c r="Q404" i="3" s="1"/>
  <c r="G406" i="3"/>
  <c r="O406" i="3"/>
  <c r="G420" i="3"/>
  <c r="O420" i="3"/>
  <c r="G423" i="3"/>
  <c r="O423" i="3"/>
  <c r="O433" i="3"/>
  <c r="P434" i="3"/>
  <c r="Q434" i="3" s="1"/>
  <c r="G436" i="3"/>
  <c r="O436" i="3"/>
  <c r="N5" i="4"/>
  <c r="O5" i="4" s="1"/>
  <c r="N18" i="4"/>
  <c r="O18" i="4" s="1"/>
  <c r="N24" i="4"/>
  <c r="O24" i="4" s="1"/>
  <c r="M48" i="4"/>
  <c r="E51" i="4"/>
  <c r="M51" i="4"/>
  <c r="O272" i="3"/>
  <c r="O274" i="3"/>
  <c r="O276" i="3"/>
  <c r="O278" i="3"/>
  <c r="O280" i="3"/>
  <c r="O282" i="3"/>
  <c r="O284" i="3"/>
  <c r="O286" i="3"/>
  <c r="O288" i="3"/>
  <c r="O290" i="3"/>
  <c r="O292" i="3"/>
  <c r="O295" i="3"/>
  <c r="O297" i="3"/>
  <c r="O299" i="3"/>
  <c r="O301" i="3"/>
  <c r="O303" i="3"/>
  <c r="O305" i="3"/>
  <c r="O307" i="3"/>
  <c r="O309" i="3"/>
  <c r="G317" i="3"/>
  <c r="O317" i="3"/>
  <c r="O383" i="3"/>
  <c r="G386" i="3"/>
  <c r="O386" i="3"/>
  <c r="G389" i="3"/>
  <c r="O389" i="3"/>
  <c r="O399" i="3"/>
  <c r="G402" i="3"/>
  <c r="O402" i="3"/>
  <c r="G405" i="3"/>
  <c r="O405" i="3"/>
  <c r="G419" i="3"/>
  <c r="O419" i="3"/>
  <c r="O429" i="3"/>
  <c r="G432" i="3"/>
  <c r="O432" i="3"/>
  <c r="G435" i="3"/>
  <c r="O435" i="3"/>
  <c r="N16" i="4"/>
  <c r="O16" i="4" s="1"/>
  <c r="N25" i="4"/>
  <c r="O25" i="4" s="1"/>
  <c r="M44" i="4"/>
  <c r="E47" i="4"/>
  <c r="M47" i="4"/>
  <c r="E50" i="4"/>
  <c r="M50" i="4"/>
  <c r="N4" i="5"/>
  <c r="O4" i="5" s="1"/>
  <c r="E4" i="5"/>
  <c r="F4" i="5"/>
  <c r="E8" i="5"/>
  <c r="E10" i="5"/>
  <c r="E12" i="5"/>
  <c r="E14" i="5"/>
  <c r="E16" i="5"/>
  <c r="E18" i="5"/>
  <c r="E21" i="5"/>
  <c r="E23" i="5"/>
  <c r="E25" i="5"/>
  <c r="E27" i="5"/>
  <c r="E31" i="5"/>
  <c r="E35" i="5"/>
  <c r="E37" i="5"/>
  <c r="E39" i="5"/>
  <c r="E41" i="5"/>
  <c r="E43" i="5"/>
  <c r="E47" i="5"/>
  <c r="E49" i="5"/>
  <c r="E7" i="5"/>
  <c r="E9" i="5"/>
  <c r="E11" i="5"/>
  <c r="E15" i="5"/>
  <c r="E17" i="5"/>
  <c r="E20" i="5"/>
  <c r="E22" i="5"/>
  <c r="E26" i="5"/>
  <c r="E30" i="5"/>
  <c r="E32" i="5"/>
  <c r="E34" i="5"/>
  <c r="E36" i="5"/>
  <c r="E38" i="5"/>
  <c r="E42" i="5"/>
  <c r="E46" i="5"/>
  <c r="E48" i="5"/>
  <c r="E45" i="5" l="1"/>
  <c r="Q281" i="3"/>
  <c r="E281" i="3"/>
  <c r="Q324" i="3"/>
  <c r="E324" i="3"/>
  <c r="Q304" i="3"/>
  <c r="E304" i="3"/>
  <c r="Q308" i="3"/>
  <c r="E308" i="3"/>
  <c r="Q316" i="3"/>
  <c r="E316" i="3"/>
  <c r="Q275" i="3"/>
  <c r="E275" i="3"/>
  <c r="E28" i="5"/>
  <c r="E29" i="5"/>
  <c r="E44" i="5"/>
  <c r="E13" i="5"/>
  <c r="E33" i="5"/>
  <c r="N45" i="4"/>
  <c r="O45" i="4" s="1"/>
  <c r="N49" i="4"/>
  <c r="O49" i="4" s="1"/>
  <c r="P10" i="3"/>
  <c r="F10" i="3"/>
  <c r="P9" i="3"/>
  <c r="F9" i="3"/>
  <c r="P19" i="3"/>
  <c r="F19" i="3"/>
  <c r="P71" i="3"/>
  <c r="F71" i="3"/>
  <c r="P63" i="3"/>
  <c r="F63" i="3"/>
  <c r="P55" i="3"/>
  <c r="F55" i="3"/>
  <c r="P54" i="3"/>
  <c r="F54" i="3"/>
  <c r="P45" i="3"/>
  <c r="F45" i="3"/>
  <c r="P40" i="3"/>
  <c r="F40" i="3"/>
  <c r="P30" i="3"/>
  <c r="F30" i="3"/>
  <c r="P29" i="3"/>
  <c r="F29" i="3"/>
  <c r="P20" i="3"/>
  <c r="E20" i="3" s="1"/>
  <c r="F425" i="3"/>
  <c r="F324" i="3"/>
  <c r="P384" i="3"/>
  <c r="Q384" i="3" s="1"/>
  <c r="F161" i="3"/>
  <c r="P271" i="3"/>
  <c r="P300" i="3"/>
  <c r="Q300" i="3" s="1"/>
  <c r="P291" i="3"/>
  <c r="P422" i="3"/>
  <c r="Q422" i="3" s="1"/>
  <c r="P430" i="3"/>
  <c r="Q430" i="3" s="1"/>
  <c r="E40" i="5"/>
  <c r="P283" i="3"/>
  <c r="E24" i="5"/>
  <c r="P392" i="3"/>
  <c r="Q392" i="3" s="1"/>
  <c r="P310" i="3"/>
  <c r="F395" i="3"/>
  <c r="P400" i="3"/>
  <c r="Q400" i="3" s="1"/>
  <c r="P285" i="3"/>
  <c r="Q285" i="3" s="1"/>
  <c r="F396" i="3"/>
  <c r="P396" i="3"/>
  <c r="Q396" i="3" s="1"/>
  <c r="F293" i="3"/>
  <c r="P293" i="3"/>
  <c r="F426" i="3"/>
  <c r="P426" i="3"/>
  <c r="Q426" i="3" s="1"/>
  <c r="P302" i="3"/>
  <c r="Q302" i="3" s="1"/>
  <c r="F279" i="3"/>
  <c r="P279" i="3"/>
  <c r="F325" i="3"/>
  <c r="P325" i="3"/>
  <c r="P298" i="3"/>
  <c r="Q298" i="3" s="1"/>
  <c r="P289" i="3"/>
  <c r="Q289" i="3" s="1"/>
  <c r="P306" i="3"/>
  <c r="F277" i="3"/>
  <c r="P277" i="3"/>
  <c r="F273" i="3"/>
  <c r="P273" i="3"/>
  <c r="N44" i="4"/>
  <c r="O44" i="4" s="1"/>
  <c r="D44" i="4"/>
  <c r="P432" i="3"/>
  <c r="Q432" i="3" s="1"/>
  <c r="F432" i="3"/>
  <c r="P389" i="3"/>
  <c r="Q389" i="3" s="1"/>
  <c r="F389" i="3"/>
  <c r="P286" i="3"/>
  <c r="Q286" i="3" s="1"/>
  <c r="P274" i="3"/>
  <c r="F274" i="3"/>
  <c r="P390" i="3"/>
  <c r="Q390" i="3" s="1"/>
  <c r="F390" i="3"/>
  <c r="P394" i="3"/>
  <c r="Q394" i="3" s="1"/>
  <c r="F394" i="3"/>
  <c r="P326" i="3"/>
  <c r="E326" i="3" s="1"/>
  <c r="F326" i="3"/>
  <c r="P322" i="3"/>
  <c r="Q322" i="3" s="1"/>
  <c r="P401" i="3"/>
  <c r="Q401" i="3" s="1"/>
  <c r="F401" i="3"/>
  <c r="N47" i="4"/>
  <c r="O47" i="4" s="1"/>
  <c r="D47" i="4"/>
  <c r="P383" i="3"/>
  <c r="Q383" i="3" s="1"/>
  <c r="F383" i="3"/>
  <c r="P309" i="3"/>
  <c r="Q309" i="3" s="1"/>
  <c r="P301" i="3"/>
  <c r="F301" i="3"/>
  <c r="P292" i="3"/>
  <c r="F292" i="3"/>
  <c r="P284" i="3"/>
  <c r="Q284" i="3" s="1"/>
  <c r="P278" i="3"/>
  <c r="F278" i="3"/>
  <c r="P272" i="3"/>
  <c r="F272" i="3"/>
  <c r="P423" i="3"/>
  <c r="Q423" i="3" s="1"/>
  <c r="F423" i="3"/>
  <c r="P406" i="3"/>
  <c r="Q406" i="3" s="1"/>
  <c r="F406" i="3"/>
  <c r="P315" i="3"/>
  <c r="F315" i="3"/>
  <c r="Q161" i="3"/>
  <c r="E161" i="3"/>
  <c r="P102" i="3"/>
  <c r="P424" i="3"/>
  <c r="Q424" i="3" s="1"/>
  <c r="F424" i="3"/>
  <c r="P407" i="3"/>
  <c r="Q407" i="3" s="1"/>
  <c r="F407" i="3"/>
  <c r="P419" i="3"/>
  <c r="Q419" i="3" s="1"/>
  <c r="F419" i="3"/>
  <c r="P317" i="3"/>
  <c r="F317" i="3"/>
  <c r="P295" i="3"/>
  <c r="Q295" i="3" s="1"/>
  <c r="P280" i="3"/>
  <c r="F280" i="3"/>
  <c r="P436" i="3"/>
  <c r="Q436" i="3" s="1"/>
  <c r="F436" i="3"/>
  <c r="P421" i="3"/>
  <c r="Q421" i="3" s="1"/>
  <c r="F421" i="3"/>
  <c r="N46" i="4"/>
  <c r="O46" i="4" s="1"/>
  <c r="D46" i="4"/>
  <c r="P431" i="3"/>
  <c r="Q431" i="3" s="1"/>
  <c r="F431" i="3"/>
  <c r="P385" i="3"/>
  <c r="Q385" i="3" s="1"/>
  <c r="F385" i="3"/>
  <c r="P435" i="3"/>
  <c r="Q435" i="3" s="1"/>
  <c r="F435" i="3"/>
  <c r="P405" i="3"/>
  <c r="Q405" i="3" s="1"/>
  <c r="F405" i="3"/>
  <c r="P386" i="3"/>
  <c r="Q386" i="3" s="1"/>
  <c r="F386" i="3"/>
  <c r="P307" i="3"/>
  <c r="Q307" i="3" s="1"/>
  <c r="P299" i="3"/>
  <c r="Q299" i="3" s="1"/>
  <c r="P290" i="3"/>
  <c r="Q290" i="3" s="1"/>
  <c r="N48" i="4"/>
  <c r="O48" i="4" s="1"/>
  <c r="D48" i="4"/>
  <c r="P393" i="3"/>
  <c r="Q393" i="3" s="1"/>
  <c r="F393" i="3"/>
  <c r="P319" i="3"/>
  <c r="F319" i="3"/>
  <c r="P397" i="3"/>
  <c r="Q397" i="3" s="1"/>
  <c r="F397" i="3"/>
  <c r="P323" i="3"/>
  <c r="F323" i="3"/>
  <c r="P162" i="3"/>
  <c r="E162" i="3" s="1"/>
  <c r="P428" i="3"/>
  <c r="Q428" i="3" s="1"/>
  <c r="F428" i="3"/>
  <c r="P398" i="3"/>
  <c r="Q398" i="3" s="1"/>
  <c r="F398" i="3"/>
  <c r="P402" i="3"/>
  <c r="Q402" i="3" s="1"/>
  <c r="F402" i="3"/>
  <c r="P303" i="3"/>
  <c r="Q303" i="3" s="1"/>
  <c r="P403" i="3"/>
  <c r="Q403" i="3" s="1"/>
  <c r="F403" i="3"/>
  <c r="P311" i="3"/>
  <c r="F311" i="3"/>
  <c r="N50" i="4"/>
  <c r="O50" i="4" s="1"/>
  <c r="D50" i="4"/>
  <c r="P429" i="3"/>
  <c r="Q429" i="3" s="1"/>
  <c r="F429" i="3"/>
  <c r="P399" i="3"/>
  <c r="Q399" i="3" s="1"/>
  <c r="F399" i="3"/>
  <c r="P305" i="3"/>
  <c r="P297" i="3"/>
  <c r="F297" i="3"/>
  <c r="P288" i="3"/>
  <c r="F288" i="3"/>
  <c r="P282" i="3"/>
  <c r="F282" i="3"/>
  <c r="P276" i="3"/>
  <c r="F276" i="3"/>
  <c r="N51" i="4"/>
  <c r="O51" i="4" s="1"/>
  <c r="D51" i="4"/>
  <c r="P433" i="3"/>
  <c r="Q433" i="3" s="1"/>
  <c r="F433" i="3"/>
  <c r="P420" i="3"/>
  <c r="Q420" i="3" s="1"/>
  <c r="F420" i="3"/>
  <c r="P387" i="3"/>
  <c r="Q387" i="3" s="1"/>
  <c r="F387" i="3"/>
  <c r="P427" i="3"/>
  <c r="Q427" i="3" s="1"/>
  <c r="F427" i="3"/>
  <c r="P391" i="3"/>
  <c r="Q391" i="3" s="1"/>
  <c r="F391" i="3"/>
  <c r="P320" i="3"/>
  <c r="F320" i="3"/>
  <c r="Q320" i="3" l="1"/>
  <c r="E320" i="3"/>
  <c r="Q319" i="3"/>
  <c r="E319" i="3"/>
  <c r="Q323" i="3"/>
  <c r="E323" i="3"/>
  <c r="Q326" i="3"/>
  <c r="Q325" i="3"/>
  <c r="E325" i="3"/>
  <c r="Q317" i="3"/>
  <c r="E317" i="3"/>
  <c r="Q311" i="3"/>
  <c r="E311" i="3"/>
  <c r="Q278" i="3"/>
  <c r="E278" i="3"/>
  <c r="Q279" i="3"/>
  <c r="E279" i="3"/>
  <c r="E252" i="3"/>
  <c r="Q280" i="3"/>
  <c r="E280" i="3"/>
  <c r="Q277" i="3"/>
  <c r="E277" i="3"/>
  <c r="Q291" i="3"/>
  <c r="E291" i="3"/>
  <c r="Q288" i="3"/>
  <c r="E288" i="3"/>
  <c r="Q301" i="3"/>
  <c r="E301" i="3"/>
  <c r="Q293" i="3"/>
  <c r="E293" i="3"/>
  <c r="Q283" i="3"/>
  <c r="E283" i="3"/>
  <c r="Q310" i="3"/>
  <c r="Q306" i="3"/>
  <c r="Q305" i="3"/>
  <c r="Q292" i="3"/>
  <c r="E292" i="3"/>
  <c r="Q274" i="3"/>
  <c r="E274" i="3"/>
  <c r="Q272" i="3"/>
  <c r="E272" i="3"/>
  <c r="Q297" i="3"/>
  <c r="E297" i="3"/>
  <c r="Q315" i="3"/>
  <c r="E315" i="3"/>
  <c r="Q273" i="3"/>
  <c r="E273" i="3"/>
  <c r="Q271" i="3"/>
  <c r="E271" i="3"/>
  <c r="Q276" i="3"/>
  <c r="E276" i="3"/>
  <c r="Q282" i="3"/>
  <c r="E282" i="3"/>
  <c r="Q9" i="3"/>
  <c r="E9" i="3"/>
  <c r="Q19" i="3"/>
  <c r="E19" i="3"/>
  <c r="Q10" i="3"/>
  <c r="E10" i="3"/>
  <c r="Q71" i="3"/>
  <c r="E71" i="3"/>
  <c r="Q63" i="3"/>
  <c r="E63" i="3"/>
  <c r="Q55" i="3"/>
  <c r="E55" i="3"/>
  <c r="Q54" i="3"/>
  <c r="E54" i="3"/>
  <c r="Q45" i="3"/>
  <c r="E45" i="3"/>
  <c r="Q40" i="3"/>
  <c r="E40" i="3"/>
  <c r="Q30" i="3"/>
  <c r="E30" i="3"/>
  <c r="Q29" i="3"/>
  <c r="E29" i="3"/>
  <c r="Q20" i="3"/>
  <c r="Q162" i="3"/>
  <c r="Q102" i="3"/>
</calcChain>
</file>

<file path=xl/sharedStrings.xml><?xml version="1.0" encoding="utf-8"?>
<sst xmlns="http://schemas.openxmlformats.org/spreadsheetml/2006/main" count="10826" uniqueCount="5782">
  <si>
    <t>P'Boy</t>
  </si>
  <si>
    <t>Bank</t>
  </si>
  <si>
    <t>Tee</t>
  </si>
  <si>
    <t>GOH</t>
  </si>
  <si>
    <t>17 Staff</t>
  </si>
  <si>
    <t>Product Mananger</t>
  </si>
  <si>
    <t>Mark</t>
  </si>
  <si>
    <t>LeO</t>
  </si>
  <si>
    <t>Security</t>
  </si>
  <si>
    <t>Network Infrastructure</t>
  </si>
  <si>
    <t>Telecomm / IOT</t>
  </si>
  <si>
    <t>Tool and Tester</t>
  </si>
  <si>
    <t>UPS / Power supply/ surge</t>
  </si>
  <si>
    <t>Audio/Multimedia</t>
  </si>
  <si>
    <t>Software</t>
  </si>
  <si>
    <t>Solar/Light</t>
  </si>
  <si>
    <t>Service</t>
  </si>
  <si>
    <t xml:space="preserve">Admin </t>
  </si>
  <si>
    <t>2 Staff</t>
  </si>
  <si>
    <t>1 Staff</t>
  </si>
  <si>
    <t>3 Staff</t>
  </si>
  <si>
    <t>CCTV</t>
  </si>
  <si>
    <t>Network Switch</t>
  </si>
  <si>
    <t>Router 4g 5g</t>
  </si>
  <si>
    <t>UTP</t>
  </si>
  <si>
    <t>UPS Tower</t>
  </si>
  <si>
    <t>Ip audio</t>
  </si>
  <si>
    <t>network-management</t>
  </si>
  <si>
    <t>solar</t>
  </si>
  <si>
    <t>- Unmanaged Ethernet Switches</t>
  </si>
  <si>
    <t xml:space="preserve"> - 4G Router</t>
  </si>
  <si>
    <t>UTP Tool</t>
  </si>
  <si>
    <t xml:space="preserve"> - Line Interactive with stabilizer</t>
  </si>
  <si>
    <t xml:space="preserve"> - Amplifier</t>
  </si>
  <si>
    <t xml:space="preserve"> -Universal Network Management System</t>
  </si>
  <si>
    <t>- Smart Ethernet Switches</t>
  </si>
  <si>
    <t xml:space="preserve"> - 5G Router</t>
  </si>
  <si>
    <t>UTP Tester</t>
  </si>
  <si>
    <t xml:space="preserve"> - True Online Double Conversion</t>
  </si>
  <si>
    <t xml:space="preserve"> - IP Speaker</t>
  </si>
  <si>
    <t xml:space="preserve">        - (UNI-NMS / UNI-NMS-LITE)</t>
  </si>
  <si>
    <t>- L2 Layer Managed Ethernet Switches</t>
  </si>
  <si>
    <t xml:space="preserve"> - Analog Speaker</t>
  </si>
  <si>
    <t>- L2+ Layer Managed Ethernet Switches</t>
  </si>
  <si>
    <t xml:space="preserve"> - IP video intercoms</t>
  </si>
  <si>
    <t xml:space="preserve"> - IP Intercoms</t>
  </si>
  <si>
    <t>- L3 Layer Managed Ethernet Switches</t>
  </si>
  <si>
    <t xml:space="preserve"> - Sound Pickup</t>
  </si>
  <si>
    <t>- Fiber Optic Switches</t>
  </si>
  <si>
    <t xml:space="preserve"> - AUDIO MANAGEMENT SOFTWARE</t>
  </si>
  <si>
    <t xml:space="preserve"> - Meeting room set</t>
  </si>
  <si>
    <t xml:space="preserve"> - PowerAmp &amp; accessories</t>
  </si>
  <si>
    <t>access control</t>
  </si>
  <si>
    <t>Industrail Switch</t>
  </si>
  <si>
    <t>Smart Iot</t>
  </si>
  <si>
    <t>fiber</t>
  </si>
  <si>
    <t>UPS Rack</t>
  </si>
  <si>
    <t>VOIP</t>
  </si>
  <si>
    <t>CCTV  VMS</t>
  </si>
  <si>
    <t>lighting</t>
  </si>
  <si>
    <t>- Unmanaged Industrial Ethernet Switches</t>
  </si>
  <si>
    <t xml:space="preserve"> - Smart LoRaWAN</t>
  </si>
  <si>
    <t>RG Cable Tool</t>
  </si>
  <si>
    <t xml:space="preserve"> - IP PBX</t>
  </si>
  <si>
    <t xml:space="preserve"> - Video Recording and Management Software</t>
  </si>
  <si>
    <t xml:space="preserve">  - Industrial IoT</t>
  </si>
  <si>
    <t>Networking and  CCTV Tester</t>
  </si>
  <si>
    <t xml:space="preserve"> - FXO/FXS Gateway</t>
  </si>
  <si>
    <t xml:space="preserve"> - VoIP Phone</t>
  </si>
  <si>
    <t>- Industrial Railway PoE Switches</t>
  </si>
  <si>
    <t xml:space="preserve"> - Door Phone &amp; Intercom</t>
  </si>
  <si>
    <t>- Industrial Ethernet Switch for Oil &amp; Gas (C1D2 Approved)</t>
  </si>
  <si>
    <t xml:space="preserve"> - Analog telephone adeptor</t>
  </si>
  <si>
    <t>- Wall Mount Industrail Ethernet Switch</t>
  </si>
  <si>
    <t>- Industrial Water Proof Ethernet Solution</t>
  </si>
  <si>
    <t>- L2 Managed Industrial Gigabit POE Switch</t>
  </si>
  <si>
    <t>- L3 Managed Industrial Gigabit Switch</t>
  </si>
  <si>
    <t>vedio wall</t>
  </si>
  <si>
    <t>Wireless</t>
  </si>
  <si>
    <t>HDMI/LAN/Wireless</t>
  </si>
  <si>
    <t>Power Supply</t>
  </si>
  <si>
    <t>Smart Touch TV and AV Mounthing</t>
  </si>
  <si>
    <t>- Wireless Network</t>
  </si>
  <si>
    <t xml:space="preserve"> - LRS Series</t>
  </si>
  <si>
    <t xml:space="preserve"> - Commercial display</t>
  </si>
  <si>
    <t>- Wireless Access Point</t>
  </si>
  <si>
    <t xml:space="preserve"> - DIN Series</t>
  </si>
  <si>
    <t xml:space="preserve"> - Video walls  &amp; Menu Boards</t>
  </si>
  <si>
    <t>- Wireless  Accessories</t>
  </si>
  <si>
    <t xml:space="preserve"> - 19" Rack Power</t>
  </si>
  <si>
    <t xml:space="preserve"> - Direct View LED Video Walls</t>
  </si>
  <si>
    <t xml:space="preserve"> -  Specialist Mounts for Digital Signage</t>
  </si>
  <si>
    <t xml:space="preserve"> - Projector Mounts</t>
  </si>
  <si>
    <t xml:space="preserve"> - Flat Screen Mounts</t>
  </si>
  <si>
    <t>Storage server</t>
  </si>
  <si>
    <t>Cabling</t>
  </si>
  <si>
    <t>Surge</t>
  </si>
  <si>
    <t>Multimedia</t>
  </si>
  <si>
    <t xml:space="preserve"> - ICT Storage</t>
  </si>
  <si>
    <t>- Fiber Optic Product</t>
  </si>
  <si>
    <t xml:space="preserve"> - DC power surge protector</t>
  </si>
  <si>
    <t xml:space="preserve"> - VDO Fiber Converter</t>
  </si>
  <si>
    <t xml:space="preserve"> - EV Storage</t>
  </si>
  <si>
    <t>- UTP Cable Procudt</t>
  </si>
  <si>
    <t xml:space="preserve"> - Coaxial Video surge protectors</t>
  </si>
  <si>
    <t xml:space="preserve"> - Audio to Fiber Converter</t>
  </si>
  <si>
    <t xml:space="preserve"> - ESDS Storage</t>
  </si>
  <si>
    <t>- Rack and Cabitnet</t>
  </si>
  <si>
    <t xml:space="preserve"> - Camera surge protectors</t>
  </si>
  <si>
    <t xml:space="preserve"> - VGA to Fiber Converter</t>
  </si>
  <si>
    <t xml:space="preserve"> - HD-SDI Surge Protection</t>
  </si>
  <si>
    <t xml:space="preserve"> - DVI to Fiber Converter</t>
  </si>
  <si>
    <t xml:space="preserve"> - Control line Surge Protector</t>
  </si>
  <si>
    <t xml:space="preserve"> - HDMI TO Fiber Optic</t>
  </si>
  <si>
    <t xml:space="preserve"> - Signal/Data Line SPD</t>
  </si>
  <si>
    <t xml:space="preserve"> - HDMI extender</t>
  </si>
  <si>
    <t xml:space="preserve"> - POE Surge Protectors</t>
  </si>
  <si>
    <t>CCTV accessories</t>
  </si>
  <si>
    <t>SFP</t>
  </si>
  <si>
    <t>- SFP Transceiver Dual fiber optical</t>
  </si>
  <si>
    <t>- SFP Transceiver Single fiber optical</t>
  </si>
  <si>
    <t>- XFP Transceiver</t>
  </si>
  <si>
    <t>- Copper SFP Transceiver</t>
  </si>
  <si>
    <t>Hotel lock</t>
  </si>
  <si>
    <t>Industrail Automation</t>
  </si>
  <si>
    <t>- Serial Device</t>
  </si>
  <si>
    <t>- Protocal Gateway</t>
  </si>
  <si>
    <t>- Machine Automation</t>
  </si>
  <si>
    <t>Gate barrier</t>
  </si>
  <si>
    <t>Media Converter</t>
  </si>
  <si>
    <t>- Stand-alone Fast Ethernet Media Converter</t>
  </si>
  <si>
    <t>- Stand-alone Gigabit Ethernet Media Converter</t>
  </si>
  <si>
    <t>- Stand-alone 10G Ethernet Media Converter</t>
  </si>
  <si>
    <t>- Stand-alone Media SFP Converter</t>
  </si>
  <si>
    <t>- Stand-alone POE Media Converter</t>
  </si>
  <si>
    <t>- Mini Media Converter Series</t>
  </si>
  <si>
    <t>- Chassis Media Converter</t>
  </si>
  <si>
    <t>Cable Tray Management</t>
  </si>
  <si>
    <t>- Wire Mesh Cable Tray</t>
  </si>
  <si>
    <t>- Fiber Cable Tray</t>
  </si>
  <si>
    <t>Switch SMRT/L2/L3/L4/</t>
  </si>
  <si>
    <t>Router 4g</t>
  </si>
  <si>
    <t xml:space="preserve"> - TVT</t>
  </si>
  <si>
    <t xml:space="preserve"> - Planet</t>
  </si>
  <si>
    <t xml:space="preserve"> - w-link</t>
  </si>
  <si>
    <t xml:space="preserve"> - T3 innovation</t>
  </si>
  <si>
    <t xml:space="preserve"> - energy</t>
  </si>
  <si>
    <t xml:space="preserve"> - Spon</t>
  </si>
  <si>
    <t xml:space="preserve">  - planet</t>
  </si>
  <si>
    <t xml:space="preserve"> -</t>
  </si>
  <si>
    <t xml:space="preserve"> - milesight</t>
  </si>
  <si>
    <t xml:space="preserve"> - Utepo</t>
  </si>
  <si>
    <t xml:space="preserve"> - planet</t>
  </si>
  <si>
    <t xml:space="preserve"> - chuphotic</t>
  </si>
  <si>
    <t xml:space="preserve"> - ITC</t>
  </si>
  <si>
    <t xml:space="preserve">  - trendnet</t>
  </si>
  <si>
    <t xml:space="preserve"> - Hikvision</t>
  </si>
  <si>
    <t xml:space="preserve"> - trendnet</t>
  </si>
  <si>
    <t xml:space="preserve"> - Trendnet</t>
  </si>
  <si>
    <t xml:space="preserve"> - FOCOMM</t>
  </si>
  <si>
    <t xml:space="preserve"> - Anviz</t>
  </si>
  <si>
    <t xml:space="preserve"> - Oring</t>
  </si>
  <si>
    <t xml:space="preserve"> - Focomm</t>
  </si>
  <si>
    <t xml:space="preserve"> - cathexis</t>
  </si>
  <si>
    <t xml:space="preserve"> - Secukey</t>
  </si>
  <si>
    <t xml:space="preserve"> - Milesight (LoRaWAN)</t>
  </si>
  <si>
    <t xml:space="preserve"> -Oring</t>
  </si>
  <si>
    <t>wireless</t>
  </si>
  <si>
    <t xml:space="preserve"> -Tricollor</t>
  </si>
  <si>
    <t xml:space="preserve"> - Noyafa</t>
  </si>
  <si>
    <t xml:space="preserve"> -MW meanwell</t>
  </si>
  <si>
    <t xml:space="preserve"> - B-tech</t>
  </si>
  <si>
    <t xml:space="preserve"> -SC&amp;T</t>
  </si>
  <si>
    <t xml:space="preserve"> -FOCOMM</t>
  </si>
  <si>
    <t xml:space="preserve"> - Asano</t>
  </si>
  <si>
    <t xml:space="preserve"> - infortrend</t>
  </si>
  <si>
    <t xml:space="preserve"> -Rack</t>
  </si>
  <si>
    <t xml:space="preserve"> - Focomm </t>
  </si>
  <si>
    <t xml:space="preserve"> -Fiber </t>
  </si>
  <si>
    <t xml:space="preserve">      _hdmi converter</t>
  </si>
  <si>
    <t xml:space="preserve"> -UTP</t>
  </si>
  <si>
    <t xml:space="preserve">      _media Audio to fiber converter</t>
  </si>
  <si>
    <t xml:space="preserve"> </t>
  </si>
  <si>
    <t xml:space="preserve">      _FXO</t>
  </si>
  <si>
    <t xml:space="preserve"> -Ricom</t>
  </si>
  <si>
    <t xml:space="preserve"> - optech</t>
  </si>
  <si>
    <t xml:space="preserve"> - focomm</t>
  </si>
  <si>
    <t xml:space="preserve"> - scene</t>
  </si>
  <si>
    <t xml:space="preserve"> - avent</t>
  </si>
  <si>
    <t xml:space="preserve"> - FOXX</t>
  </si>
  <si>
    <t xml:space="preserve"> - Plannet</t>
  </si>
  <si>
    <t xml:space="preserve"> - Treadnet</t>
  </si>
  <si>
    <t>WireMesh and FiberTray</t>
  </si>
  <si>
    <t>Type /Model</t>
  </si>
  <si>
    <t>Part Number</t>
  </si>
  <si>
    <t>Description</t>
  </si>
  <si>
    <t>Ablelink</t>
  </si>
  <si>
    <t>Project</t>
  </si>
  <si>
    <t>Dealer</t>
  </si>
  <si>
    <t>User</t>
  </si>
  <si>
    <t>Brand</t>
  </si>
  <si>
    <t>Warranty</t>
  </si>
  <si>
    <t>Remark</t>
  </si>
  <si>
    <t>Link</t>
  </si>
  <si>
    <t>USD</t>
  </si>
  <si>
    <t>THB</t>
  </si>
  <si>
    <t>user</t>
  </si>
  <si>
    <t>dl</t>
  </si>
  <si>
    <t>project</t>
  </si>
  <si>
    <t>magin 15</t>
  </si>
  <si>
    <t xml:space="preserve">Fix CCTV </t>
  </si>
  <si>
    <t>2MP FIX Len</t>
  </si>
  <si>
    <t>TD-9421S3L(D/PE/AR1)</t>
  </si>
  <si>
    <t>2Mp bullet, H.265 IPC, 2.8 mm, IP67, IR 10-20m , DWDR, plastic + metal</t>
  </si>
  <si>
    <t>TVT</t>
  </si>
  <si>
    <t>http://en.tvt.net.cn/products/676.html</t>
  </si>
  <si>
    <t>TD-9524S3L(D/PE/AR1)</t>
  </si>
  <si>
    <t>http://en.tvt.net.cn/products/678.html</t>
  </si>
  <si>
    <t>DS-2CD1023G0E-I (2.8mm)©</t>
  </si>
  <si>
    <t>2MP Bullet, H.265 IPC, 2.8mm, IP67,  Senser 1/2.7, IR 30 m , DWDR</t>
  </si>
  <si>
    <t>Hikvision</t>
  </si>
  <si>
    <t>https://www.hikvision.com/th/products/IP-Products/Network-Cameras/Value-Series/ds-2cd1023g0e-i/</t>
  </si>
  <si>
    <t>DS-2CD1123G0E-I (2.8mm)©</t>
  </si>
  <si>
    <t>2MP Dome, H.265 IPC, 2.8mm, IP67, IK10,  Senser 1/2.7, IR 30 m, DWDR</t>
  </si>
  <si>
    <t>https://www.hikvision.com/th/products/IP-Products/Network-Cameras/Value-Series/ds-2cd1123g0e-i/</t>
  </si>
  <si>
    <t>4MP FIX Len</t>
  </si>
  <si>
    <t>TD-9441S3L(D/PE/AR1)</t>
  </si>
  <si>
    <t>4Mp bullet, H.265 IPC, 2.8 mm, IP67, IR 10-220m , plastic + metal</t>
  </si>
  <si>
    <t>http://en.tvt.net.cn/products/764.html</t>
  </si>
  <si>
    <t>TD-9544S3L(D/PE/AR1)</t>
  </si>
  <si>
    <t>4Mp Dome, H.265 IPC, 2.8 mm, IP67 , IR10-20m, plastic + metal</t>
  </si>
  <si>
    <t>http://en.tvt.net.cn/products/766.html</t>
  </si>
  <si>
    <t>DS-2CD2046G2-I(2.8mm)©</t>
  </si>
  <si>
    <t>https://www.hikvision.com/th/products/IP-Products/Network-Cameras/Pro-Series-EasyIP-/ds-2cd2046g2-i-u-/</t>
  </si>
  <si>
    <t>DS-2CD2146G2-I (2.8mm)©</t>
  </si>
  <si>
    <t>https://www.hikvision.com/th/products/IP-Products/Network-Cameras/Pro-Series-EasyIP-/ds-2cd2146g2-i-su-/</t>
  </si>
  <si>
    <t>5 MP FIX Len</t>
  </si>
  <si>
    <t xml:space="preserve">TD-9451S3A(D/PE/AR2) </t>
  </si>
  <si>
    <t>5MP Bullet, H.265 IPC, 3.6mm, IP67, IR 20-30m, Metal, support SD 128G</t>
  </si>
  <si>
    <t>http://en.tvt.net.cn/products/670.html</t>
  </si>
  <si>
    <t>TD-9554S3A</t>
  </si>
  <si>
    <t>http://en.tvt.net.cn/products/665.html</t>
  </si>
  <si>
    <t>https://www.hikvision.com/th/products/IP-Products/Network-Cameras/Pro-Series-EasyIP-/ds-2cd3056g2-iu-sl/</t>
  </si>
  <si>
    <t>AI</t>
  </si>
  <si>
    <t>Speed Dome</t>
  </si>
  <si>
    <t>2MP x 18zoom</t>
  </si>
  <si>
    <t>TD-8423IS(PE/18S/AR10)</t>
  </si>
  <si>
    <t>4 inch 2MP IP PTZ,  18x zoom, Smart IR with distance to 100m, support POE, no power adapter</t>
  </si>
  <si>
    <t>http://en.tvt.net.cn/products/939.html</t>
  </si>
  <si>
    <t>2MP x 20zoom</t>
  </si>
  <si>
    <t>TD-8423IS(PE/20M/AR15)</t>
  </si>
  <si>
    <t>4 inch 2MP IP PTZ,  20x zoom, Smart IR with distance to 150m, star light,support POE, no power adapter</t>
  </si>
  <si>
    <t>http://en.tvt.net.cn/products/1274.html</t>
  </si>
  <si>
    <t>TD-8523IE(20M/AR15)</t>
  </si>
  <si>
    <t>5 inch 2MP IP PTZ,  20x zoom, Smart IR with distance to 150m, star light, SD card slot up to 128GB, smart event</t>
  </si>
  <si>
    <t>http://en.tvt.net.cn/products/553.html</t>
  </si>
  <si>
    <t>TD-8523IE(PE/20M/AR15)</t>
  </si>
  <si>
    <t>http://en.tvt.net.cn/products/552.html</t>
  </si>
  <si>
    <t>TD-8623IM(20M/VL30)</t>
  </si>
  <si>
    <t>6 inch 2MP IP PTZ,  20x zoom, laser Smart IR with distance to 300m, star light, SD card slot up to 128GB, smart event</t>
  </si>
  <si>
    <t>http://en.tvt.net.cn/products/868.html</t>
  </si>
  <si>
    <t>2MP x 30zoom</t>
  </si>
  <si>
    <t>TD-8523IE(30M/AR15)</t>
  </si>
  <si>
    <t>5 inch 2MP IP PTZ,  30x zoom, Smart IR with distance to 150m
star light, SD card slot up to 128GB, smart event</t>
  </si>
  <si>
    <t>TD-8523IE(PE/30M/AR15)</t>
  </si>
  <si>
    <t>TD-8623IM(30M/VL30)</t>
  </si>
  <si>
    <t>6 inch 2MP IP PTZ,  30x zoom, laser Smart IR with distance to 300m, star light, SD card slot up to 128GB, smart event</t>
  </si>
  <si>
    <t>NVR</t>
  </si>
  <si>
    <t>H.265, Non-POE NVR</t>
  </si>
  <si>
    <t>TD-3104B1</t>
  </si>
  <si>
    <t>TD-3108B1</t>
  </si>
  <si>
    <t>TD-3116B1</t>
  </si>
  <si>
    <t>TD-3132B2</t>
  </si>
  <si>
    <t>TD-3132B4</t>
  </si>
  <si>
    <t>TD-3364B8</t>
  </si>
  <si>
    <t>TD-N128E</t>
  </si>
  <si>
    <t>DS-7604NI-K1 (C)</t>
  </si>
  <si>
    <t xml:space="preserve">4-ch 1U 4K NVR Up to 4-ch IP camera inputs H.265+/H.265/H.264+/H.264 video formats Up to 1-ch @ 8MP or 5-ch @ 1080P decoding capacity Up to 40 Mbps incoming bandwidth
</t>
  </si>
  <si>
    <t>DS-7608NI-K2/8P</t>
  </si>
  <si>
    <t>Secukey</t>
  </si>
  <si>
    <t>3Y</t>
  </si>
  <si>
    <t>Order for demo</t>
  </si>
  <si>
    <t>WS2</t>
  </si>
  <si>
    <t>IP65 DIY Fingerprint Lock Kit / Metal Wireless Fingerprint Keypad+ a Wireless Bolt Lock + a Wireless Exit Button + 2pcs Remote Transmitters.  433MHz Rolling Code of encryption algorithm</t>
  </si>
  <si>
    <t>WR1-EM</t>
  </si>
  <si>
    <t>Wireless Reader / Wireless Reader and Receiver, it's 433MHz Rolling code communication between the reader and receiver, and the receiver can be connected to any 3rd party Wiegand controller.</t>
  </si>
  <si>
    <t>http://secukey.net/Product/Wireless_Access/Wireless_Reader/175.html</t>
  </si>
  <si>
    <t>WR1-MF</t>
  </si>
  <si>
    <t>http://secukey.net/Product/Wireless_Access/Wireless_Reader/178.html</t>
  </si>
  <si>
    <t>WK1-EM</t>
  </si>
  <si>
    <t>Wireless Keypad Reader (EM) / Wireless Keypad &amp; EM Card Reader , including the Wireless Keypad and Receiver, it's 433MHz Rolling code communication between the keypad and receiver, and the receiver can be connected to any 3rd party Wiegand controller.</t>
  </si>
  <si>
    <t>http://secukey.net/Product/Wireless_Access/Wireless_Reader/203.html</t>
  </si>
  <si>
    <t>WK1-MF</t>
  </si>
  <si>
    <t>Wireless Keypad Reader (Mifare) / Wireless Keypad &amp; Mifare Card Reader , including the Wireless Keypad and Receiver, it's 433MHz Rolling code communication between the keypad and receiver, and the receiver can be connected to any 3rd party Wiegand controller.</t>
  </si>
  <si>
    <t>http://secukey.net/Product/Wireless_Access/Wireless_Reader/204.html</t>
  </si>
  <si>
    <t>SK8-X (Mini Controller)</t>
  </si>
  <si>
    <t>http://secukey.net/Product/Wireless_Access/Wireless_Control/349.html</t>
  </si>
  <si>
    <t>SK7-X (Mini Controller)</t>
  </si>
  <si>
    <t>http://secukey.net/Product/Wireless_Access/Wireless_Control/348.html</t>
  </si>
  <si>
    <t>SK8</t>
  </si>
  <si>
    <t xml:space="preserve"> Wireless Access Kit / a single door wireless access control, consists of a wireless &amp; waterproof keypad , a mini controller and a wireless exit button. TEA + Rolling Code of encryption algorithm</t>
  </si>
  <si>
    <t>http://secukey.net/Product/Wireless_Access/Wireless_Control/347.html</t>
  </si>
  <si>
    <t>D5</t>
  </si>
  <si>
    <t>Waterproof Wireless DIY Lock Kit / a Wireless smart lock kit for home use, it includes Wireless Keypad (metal, waterproof) + Wireless Lock + 2pcs Remote Transmitters + 5pcs RFID Tags.  433MHz Rolling Code of encryption algorithm</t>
  </si>
  <si>
    <t>http://secukey.net/Product/Smart_Access/Wirelss_DIY/181.html</t>
  </si>
  <si>
    <t>D5-P</t>
  </si>
  <si>
    <t>Wireless DIY Lock Kit / a Wireless smart lock kit for home use, it includes Wireless Keypad+ Wireless Lock + 2pcs Remote Transmitters + 5pcs RFID Tags 433MHz Rolling Code of encryption algorithm</t>
  </si>
  <si>
    <t>http://secukey.net/Product/Smart_Access/Wirelss_DIY/182.html</t>
  </si>
  <si>
    <t>D5-S (Wireless Lock with Remotes)</t>
  </si>
  <si>
    <t>Wireless Lock with Remotes /  a wireless smart lock kit for home use, it includes Wireless Lock + 2pcs Remote Transmitters 433MHz Rolling Code of encryption algorithm</t>
  </si>
  <si>
    <t>http://secukey.net/Product/Smart_Access/Wirelss_DIY/183.html</t>
  </si>
  <si>
    <t>CD108 (glass door)</t>
  </si>
  <si>
    <t>Biometric Glass Door Lock / biometric door lock for glass door. It supports Fingerprint /
Password / Card access. Wireless makes it very easy and convenient for installation. &gt; 100 FP users / 1,000 Card or PIN users &gt; 10,000 records capacity</t>
  </si>
  <si>
    <t>http://secukey.net/Product/Smart_Access/Wirelss_DIY/201.html</t>
  </si>
  <si>
    <t>CD108-J (glass door)</t>
  </si>
  <si>
    <t>http://secukey.net/Product/Smart_Access/Wirelss_DIY/200.html</t>
  </si>
  <si>
    <t>D100-BT(Black)</t>
  </si>
  <si>
    <t>Wireless Smart Lock / &gt; Zinc alloy case &gt; With Tuya Bluetooth, 100 mobile users &gt; 255 users (100 fingerprint + 155 PIN) &gt; PIN length: 4~6 digits &gt; With USB port for emergency power
&gt; With Backup mechanical key for emergency override</t>
  </si>
  <si>
    <t>Tuya app</t>
  </si>
  <si>
    <t>http://secukey.net/Product/2021_New_Products/Smart_Lock/333.html</t>
  </si>
  <si>
    <t>Smart Lock</t>
  </si>
  <si>
    <t>D100(Golden)</t>
  </si>
  <si>
    <t>Wireless Smart Lock / &gt; Zinc alloy case &gt; 255 users (100 fingerprint + 155 PIN) &gt; PIN length: 4~6 digits
&gt; With USB port for emergency power &gt; With Backup mechanical key for emergency override</t>
  </si>
  <si>
    <t>http://secukey.net/Product/2021_New_Products/Smart_Lock/340.html</t>
  </si>
  <si>
    <t>D100-BT(Golden)</t>
  </si>
  <si>
    <t>Wireless Smart Lock with Tuya Blueto / &gt; Zinc alloy case &gt; With Tuya Bluetooth, 100 mobile users
&gt; 255 users (100 fingerprint + 155 PIN) &gt; PIN length: 4~6 digits &gt; With USB port for emergency power
&gt; With Backup mechanical key for emergency override</t>
  </si>
  <si>
    <t>http://secukey.net/Product/2021_New_Products/Smart_Lock/339.html</t>
  </si>
  <si>
    <t>D100(Grey)</t>
  </si>
  <si>
    <t>http://secukey.net/Product/2021_New_Products/Smart_Lock/338.html</t>
  </si>
  <si>
    <t>D100(Silver)</t>
  </si>
  <si>
    <t>http://secukey.net/Product/2021_New_Products/Smart_Lock/337.html</t>
  </si>
  <si>
    <t>D100(Black)</t>
  </si>
  <si>
    <t>http://secukey.net/Product/2021_New_Products/Smart_Lock/336.html</t>
  </si>
  <si>
    <t>D100-BT(Silver)</t>
  </si>
  <si>
    <t>Wireless Smart Lock  / &gt; Zinc alloy case &gt; With Tuya Bluetooth, 100 mobile users &gt; 255 users (100 fingerprint + 155 PIN) &gt; PIN length: 4~6 digits &gt; With USB port for emergency power &gt; With Backup mechanical key for emergency override</t>
  </si>
  <si>
    <t>http://secukey.net/Product/2021_New_Products/Smart_Lock/335.html</t>
  </si>
  <si>
    <t>D100-BT(Grey)</t>
  </si>
  <si>
    <t>http://secukey.net/Product/2021_New_Products/Smart_Lock/334.html</t>
  </si>
  <si>
    <t>Vcontrol 1</t>
  </si>
  <si>
    <t>WIFI Video Intercom Access / Intercom / Access Control
Intercom
&gt; 2.4G WiFi connection, 
&gt; Android and iOS available
&gt; Full duplex voice intercom
&gt; 2MP+wide angle camera and night vision
&gt; Support TF card with unlimited capacity
&gt; Support motion detection, playback, take picture/video, unlock remotely
Access Control
&gt; Touch key with one relay, 1000 users (988 common+2 panic+10 visitor)
&gt; PIN Length: 4~6 digits
&gt; EM card, Mifare card optional
&gt; Wiegand 26~44 bits in put &amp; output
&gt; Can be used as Wiegand reader with LED &amp; buzzer
&gt; User data can be transferred
&gt; 2 devices can be interlocked for 2 doors</t>
  </si>
  <si>
    <t>http://secukey.net/Product/Biometric/Face_Touch_Access/398.html</t>
  </si>
  <si>
    <t>Biometric</t>
  </si>
  <si>
    <t>WiFi Access Control / &gt; Capacitive Fingerprint Sensor,touch keypad
&gt; Waterproof, conforms to IP66
&gt; Metal housing, anti-vandal
&gt; Card type:  EM Card or Mifare Card
&gt; iOS and Android available
&gt; Add / Delete users by APP
&gt; Can set Time Restriction for users
&gt; Temporary Password (One-time Or Period Code)
&gt; Support checking Opening Record 
&gt; Remotely Access (Support 3G/4G/5G)
&gt; Multiple Access Modes: Smartphone, Fingerprint, Card, PIN
&gt; Doorbell Call Notice</t>
  </si>
  <si>
    <t>http://secukey.net/Product/Biometric/Face_Touch_Access/397.html</t>
  </si>
  <si>
    <t>V1</t>
  </si>
  <si>
    <t>Face &amp; Card Access Control
&gt; Metal housing, anti-vandal
&gt; Standalone with offline Time Attendance
&gt; 1000 face users, 3000 card users (including 10 administrators)
&gt; Card type:  EM Card or Mifare Card (Optional)
&gt; Multiple Access: face or card, card + face, face only or card only
&gt; With Wiegand 26 or 34 bits input &amp; output
&gt; With 200000 log capacity</t>
  </si>
  <si>
    <t>http://secukey.net/Product/Biometric/Face_Touch_Access/294.html</t>
  </si>
  <si>
    <t>HF1</t>
  </si>
  <si>
    <t>Waterproof Touch Fingerkey &amp; Reader
&gt;Capacitive Fingerprint Sensor,touch keypad
&gt;One relay,1000 users (988 common users + 2 panic users +10 visitor users) 
&gt;Card Type:125KHz EM Card/13.56Mhz Mifare Card 
&gt;Wiegand 26~44bits,56bits,58 bits input &amp; output
&gt;Can be used as Wiegand reader with LED &amp; buzzer output 
&gt;User data can be transferred (except fingerprint users) 
&gt;Integrated alarm &amp; Buzzer output
&gt;Built-in light dependent resistor(LDR) for anti tamper 
&gt;Backlit keypad,can set automatic OFF after 20 seconds 
&gt;2 devices can be interlocked for 2 doors
&gt;Bluetooth function or Big user capacitive for optional</t>
  </si>
  <si>
    <t>http://secukey.net/Product/Biometric/Face_Touch_Access/296.html</t>
  </si>
  <si>
    <t>HF1-BT</t>
  </si>
  <si>
    <t>Bluetooth TouchKey Access Controller
&gt; Capacitive Fingerprint Sensor,touch keypad
&gt; Waterproof, conforms to IP66
&gt; Metal housing, anti-vandal
&gt; Card type:  EM Card or Mifare Card
&gt; iOS and Android available
&gt; Add / Delete users by APP
&gt; Support checking Opening Record 
&gt; Support Gateway
&gt; Multiple Access Modes: Smartphone, Fingerprint, Card, PIN</t>
  </si>
  <si>
    <t>http://secukey.net/Product/Biometric/Face_Touch_Access/315.html</t>
  </si>
  <si>
    <t>HF3-BT EM+MF</t>
  </si>
  <si>
    <t>Bluetooth TouchKey Access Controller
&gt; Capacitive Fingerprint Sensor,touch keypad
&gt; Waterproof, conforms to IP66
&gt; Metal housing, anti-vandal
&gt; Card type:  125KHz EM Card &amp; 13.56MHz  Mifare Card
&gt; iOS and Android available
&gt; Add / Delete users by APP
&gt; Support checking Opening Record 
&gt; Support Gateway
&gt; Multiple Access Modes: Smartphone, Fingerprint, Card, PIN</t>
  </si>
  <si>
    <t>http://secukey.net/Product/Biometric/Face_Touch_Access/323.html</t>
  </si>
  <si>
    <t>HF3-BT</t>
  </si>
  <si>
    <t>http://secukey.net/Product/Biometric/Face_Touch_Access/291.html</t>
  </si>
  <si>
    <t>HF3</t>
  </si>
  <si>
    <t>http://secukey.net/Product/Biometric/Face_Touch_Access/282.html</t>
  </si>
  <si>
    <t>HF3-S</t>
  </si>
  <si>
    <t>Touch Fingerkey
&gt;Capacitive fingerprint sensor,touch key
&gt;Metal case, anti-vandal
&gt;One relay,1000 users (990 common users+10 visitor users) 
&gt;PIN length:4~6 digits
&gt;Card Type:125KHz EM Card/13.56Mhz Mifare Card 
&gt;Tri-color LED display
&gt;Built-in light dependent resistor(LDR) for anti tamper 
&gt;Backlit keypad,can set automatic OFF after 20 seconds 
&gt;Bluetooth function or Big user capacitive for optional</t>
  </si>
  <si>
    <t>http://secukey.net/Product/Biometric/Face_Touch_Access/283.html</t>
  </si>
  <si>
    <t>SF1</t>
  </si>
  <si>
    <t>Waterproof Access Control Reader
&gt; Waterproof, up to IP66
&gt; Metal Design &amp; Anti-Vandal
&gt; Standalone, one relay
&gt; 1,000 fingerprint, 2,000 card users
&gt; Wiegand 26~44 output
&gt; Pulse mode, toggle mode
&gt; Multi fingerprints/cards access  
&gt; Interlock, Support Principal User</t>
  </si>
  <si>
    <t>http://secukey.net/Product/Biometric/Fingerprint_Access/16.html</t>
  </si>
  <si>
    <t>SF1-MF</t>
  </si>
  <si>
    <t xml:space="preserve">Waterproof Access Control Reader(Mifare)
&gt; Waterproof, up to IP66
&gt; Metal Design &amp; Anti-Vandal
&gt; Standalone, one relay
&gt; 1,000 fingerprint, 2,000 card users
&gt; Card type: 13.56MHz Mifare tag / card
&gt; Wiegand 26~44 output
&gt; Pulse mode, toggle mode
&gt; Multi fingerprints/cards access  
&gt; Interlock, Support Principal User </t>
  </si>
  <si>
    <t>http://secukey.net/Product/Biometric/Fingerprint_Access/205.html</t>
  </si>
  <si>
    <t>SF3-MF</t>
  </si>
  <si>
    <t>Waterproof Access Control Reader( Mifare)
&gt; Waterproof, up to IP66
&gt; Metal Design &amp; Anti-Vandal
&gt; Standalone, one relay
&gt; 1,000 fingerprint, 2,000 card users
&gt; Card type: 13.56MHz Mifare card
&gt; Wiegand 26~44 output
&gt; Pulse mode, toggle mode
&gt; Multi fingerprints/cards access  
&gt; Interlock, Support Principal User   
&gt; Support upload/ download users by APP</t>
  </si>
  <si>
    <t>http://secukey.net/Product/Biometric/Fingerprint_Access/238.html</t>
  </si>
  <si>
    <t>SF6</t>
  </si>
  <si>
    <t xml:space="preserve">Waterproof Fingerkey
&gt; Waterproof, conforms to IP66 
&gt; Metal case, anti-vandal 
&gt; One Programming relay output 
&gt; Multi-color LED Status Display
&gt; 1000 Users （ 100 Fingerprint Users + 890 PIN Users + 10 Visitor Users ) 
&gt; PIN length: 4~6 digits
&gt; Integrated alarm &amp; Buzzer output
&gt; Capacitive Fingerprint Sensor </t>
  </si>
  <si>
    <t>http://secukey.net/Product/Biometric/Fingerprint_Access/263.html</t>
  </si>
  <si>
    <t>SF7</t>
  </si>
  <si>
    <t>Mini Fingerprint Access Control
&gt; Metal case,anti-vandal
&gt; One Programming relay output 
&gt; Multi-color LED Status Display 
&gt; 1000 Users（100 Fingerprint Users + 890 Card Users + 10 Visitor User) 
&gt; Card type: 125KHz EM card
&gt; Mini Size: Diameter 73 mm, Thickness 20 mm
&gt; Capacitive Fingerprint Sensor</t>
  </si>
  <si>
    <t>http://secukey.net/Product/Biometric/Fingerprint_Access/271.html</t>
  </si>
  <si>
    <t>SF8</t>
  </si>
  <si>
    <t>Mini Fingerprint Access Control
&gt; Metal case,anti-vandal
&gt; One Programming relay output 
&gt; Multi-color LED Status Display 
&gt; 1000 Users（100 Fingerprint Users + 890 Card Users + 10 Visitor User) 
&gt; Card type: 125KHz EM card
&gt; Mini Size: L105 x W69 x H20 mm 
&gt; Capacitive Fingerprint Sensor</t>
  </si>
  <si>
    <t>http://secukey.net/Product/Biometric/Fingerprint_Access/307.html</t>
  </si>
  <si>
    <t>HF1-WIFI</t>
  </si>
  <si>
    <t>WIFI TouchKey Access Controller
&gt; Capacitive Fingerprint Sensor,touch keypad
&gt; Waterproof, conforms to IP66
&gt; Metal housing, anti-vandal
&gt; Card type:  EM Card or Mifare Card
&gt; iOS and Android available
&gt; Add / Delete users by APP
&gt; Can set Time Restriction for users
&gt; Temporary Password (One-time Or Period Code)
&gt; Support checking Opening Record 
&gt; Remotely Access (Support 3G/4G/5G)
&gt; Multiple Access Modes: Smartphone, Fingerprint, Card, PIN
&gt; Doorbell Call Notice</t>
  </si>
  <si>
    <t>http://secukey.net/Product/Biometric/Face_Touch_Access/403.html</t>
  </si>
  <si>
    <t>WIFI TouchKey Access Controller
&gt; Touch keypad
&gt; Waterproof, conforms to IP66
&gt; Metal housing, anti-vandal
&gt; Card type:  EM Card or Mifare Card
&gt; iOS and Android available
&gt; Add / Delete users by APP
&gt; Can set Time Restriction for users
&gt; Temporary Password (One-time Or Period Code)
&gt; Support checking Opening Record 
&gt; Remotely Access (Support 3G/4G/5G)
&gt; Multiple Access Modes: Smartphone, Card, PIN
&gt; Doorbell Call Notice</t>
  </si>
  <si>
    <t>http://secukey.net/Product/Keypad/Touch_Keypad/346.html</t>
  </si>
  <si>
    <t>Keypad</t>
  </si>
  <si>
    <t>H1-BT</t>
  </si>
  <si>
    <t>Bluetooth Touch Keypad
&gt; Waterproof, conforms to IP66
&gt; Metal housing, anti-vandal
&gt; Card type:  EM Card or Mifare Card
&gt; iOS and Android available
&gt; Add / Delete users by APP
&gt; Support checking Opening Record 
&gt; Support Gateway
&gt; Multiple Access Modes: Smartphone, Card, PIN</t>
  </si>
  <si>
    <t>http://secukey.net/Product/Keypad/Touch_Keypad/314.html</t>
  </si>
  <si>
    <t>H3-BT</t>
  </si>
  <si>
    <t>http://secukey.net/Product/Keypad/Touch_Keypad/292.html</t>
  </si>
  <si>
    <t>SK5-X</t>
  </si>
  <si>
    <t>Universal Keypad (EM+HID+MF)
&gt; Waterproof, conforms to IP66
&gt; One relay, 600 users
&gt; Card type: 125KHz EM card,125KHz HID card, and 13.56Mhz Mifare Card
&gt; PIN length: 4~6 digits
&gt; Wiegand 26~37 bits input &amp; output
&gt; Can be used as Wiegand reader with LED &amp; Buzzer output
&gt; Pulse mode, Toggle mode
&gt; 2 devices can be interlocked for 2 doors
&gt; 12~28V AC/ DC</t>
  </si>
  <si>
    <t>http://secukey.net/Product/Keypad/Standalone_Controller_Reader/34.html</t>
  </si>
  <si>
    <t>H1-Ble</t>
  </si>
  <si>
    <t>TTLock Bluetooth Keypad
&gt; Waterproof, conforms to IP66
&gt; Metal housing, anti-vandal
&gt; Card type:  13.56MHz Mifare Card
&gt; iOS and Android available
&gt; Add / Delete users by APP
&gt; Support checking Opening Record 
&gt; Support Gateway
&gt; Support Time Attendance
&gt; Multiple Access Modes: Smartphone, Card, PIN
&gt; Multiple language</t>
  </si>
  <si>
    <t>http://secukey.net/Product/Keypad/Touch_Keypad/316.html</t>
  </si>
  <si>
    <t>Mini Control Board
&gt; 999 users, user data can be transferred
&gt; Multi access modes: Card, Card or PIN, Card with PIN and multi Cards/PINs
&gt; Can connect with any reader with Wiegand 26~44, 56, 58, 64 bits output
&gt; Can connect with any keypad reader with 4bits, 8bits (ASCII) output
&gt; 12~28V AC/DC power input, 12V DC output
&gt; Can connect with external alarm and door contact</t>
  </si>
  <si>
    <t>http://secukey.net/Product/Controller/Sboard/216.html</t>
  </si>
  <si>
    <t>Controller</t>
  </si>
  <si>
    <t>Sboard</t>
  </si>
  <si>
    <t>Mini Single Door Controller
&gt; 1,000 users,user data can be transferred
&gt; Multi access modes: Card, Card or PIN, Card with PIN and multi Cards/PINs
&gt; Can connect with any reader with Wiegand 26~37 bits output
&gt; Can connect with any keypad reader with 4bits, 8bits (ASCII), or 10bits Virtual number output</t>
  </si>
  <si>
    <t>http://secukey.net/Product/Controller/Sboard/112.html</t>
  </si>
  <si>
    <t>Sboard-II</t>
  </si>
  <si>
    <t>Mini Two-door Controller
&gt; 2,100 users, user data can be transferred
&gt; Multi access modes: Card, Card or PIN, Card with PIN and multi Cards/PINs
&gt; Can connect with any reader with Wiegand 26~37 bits output
&gt; Can connect with any keypad reader with 4bits, 8bits (ASCII), or 10bits Virtual number output
&gt; Support Master Card function
&gt; Support set principal card</t>
  </si>
  <si>
    <t>http://secukey.net/Product/Controller/Sboard/110.html</t>
  </si>
  <si>
    <t>Two-door TCP/IP Controller
&gt; Two-door TCP/IP controller
&gt; Supports 4 readers, or 2 readers and 2 exit buttons
&gt; Wiegand 26bits ~ 40bits input
&gt; 20,000 users; 100,000 event buffers
&gt; Time &amp; Attendance reporting</t>
  </si>
  <si>
    <t>http://secukey.net/Product/Controller/TCP_IP_Controller/116.html</t>
  </si>
  <si>
    <t>Four-door TCP/IP Controller
&gt; Four-door TCP/IP controller
&gt; Wiegand 26bits ~ 40bits input
&gt; 20,000 users; 100,000 event buffers
&gt; Time &amp; Attendance reporting</t>
  </si>
  <si>
    <t>http://secukey.net/Product/Controller/TCP_IP_Controller/115.html</t>
  </si>
  <si>
    <t>C-Strike 9</t>
  </si>
  <si>
    <t>C-Strike 8</t>
  </si>
  <si>
    <t>http://secukey.net/Product/Accessories/Lock/251.html</t>
  </si>
  <si>
    <t>C-Strike 7</t>
  </si>
  <si>
    <t>C-Strike 4</t>
  </si>
  <si>
    <t>C-Strike 5</t>
  </si>
  <si>
    <t>C-Strike 2</t>
  </si>
  <si>
    <t>Sbutton 8</t>
  </si>
  <si>
    <t>Sbutton 6</t>
  </si>
  <si>
    <t>Cpower 1S</t>
  </si>
  <si>
    <t>http://secukey.net/Product/Accessories/Cards_Fobs/118.html</t>
  </si>
  <si>
    <t>125KHz EM Card - Thin
&gt; Data format: TK4100 (Compatible EM4100)
&gt; Frequency: 125KHz</t>
  </si>
  <si>
    <t>http://secukey.net/Product/Accessories/Cards_Fobs/121.html</t>
  </si>
  <si>
    <t>http://secukey.net/Product/Accessories/Cards_Fobs/120.html</t>
  </si>
  <si>
    <t>http://secukey.net/Product/Accessories/Cards_Fobs/122.html</t>
  </si>
  <si>
    <t>Vedio Wall</t>
  </si>
  <si>
    <t>SmartKake-V2-UH</t>
  </si>
  <si>
    <t xml:space="preserve">Smartkake Creative Video Wall Controller    </t>
  </si>
  <si>
    <t>tricolor</t>
  </si>
  <si>
    <t>Smartkake</t>
  </si>
  <si>
    <t>Chassis 1.5U</t>
  </si>
  <si>
    <t>Chassis 1.5U 2 Input Slots, 2 Output  Slots / 100-240VAC,   50-60Hz, ＜ 100W</t>
  </si>
  <si>
    <t>Pontus</t>
  </si>
  <si>
    <t>Chassis 3U</t>
  </si>
  <si>
    <t>Chassis 3U 4 Input Slots, 4 Output  Slots / 100-240VAC,   50-60Hz, ＜ 200W</t>
  </si>
  <si>
    <t>Chassis 5U</t>
  </si>
  <si>
    <t>Chassis 5U 8 Input Slots, 8 Output  Slots / 100-240VAC,   50-60Hz, ＜ 550W</t>
  </si>
  <si>
    <t>HDMI Input Card</t>
  </si>
  <si>
    <t>DVI Input Card</t>
  </si>
  <si>
    <t>HDMI Output Card</t>
  </si>
  <si>
    <t>DVI Output Card</t>
  </si>
  <si>
    <t>Hades-H3-2U</t>
  </si>
  <si>
    <t>Input 2 slots, output 2   slots / ＜200W</t>
  </si>
  <si>
    <t>Hades</t>
  </si>
  <si>
    <t>Hades-H3-4U</t>
  </si>
  <si>
    <t>Input 4 slots, output 4   slots / ＜300W</t>
  </si>
  <si>
    <t>Hades-H3-8U</t>
  </si>
  <si>
    <t>Input 8 slots, output 9   slots / ＜500W</t>
  </si>
  <si>
    <t>Hades-H3-14U</t>
  </si>
  <si>
    <t>Input 16 slots, output 18   slots / ＜800W</t>
  </si>
  <si>
    <t>Hades-H3-20U</t>
  </si>
  <si>
    <t>Input 32 slots, output 18   slots / ＜1000W</t>
  </si>
  <si>
    <t>Hades-H3-28U</t>
  </si>
  <si>
    <t>Input 32 slots, output 36   slots / ＜1200W</t>
  </si>
  <si>
    <t>Hades-H5-4U</t>
  </si>
  <si>
    <t>Input 6 slots, output 2   slots / ＜300W</t>
  </si>
  <si>
    <t>Hades-H5-8U</t>
  </si>
  <si>
    <t>Input 13 slots, output   4.5 slots / ＜500W</t>
  </si>
  <si>
    <t>Hades-H5-14U</t>
  </si>
  <si>
    <t>Input 24 slots, output 9   slots / ＜800W</t>
  </si>
  <si>
    <t>Hades-H5-22U</t>
  </si>
  <si>
    <t>Input 32 slots, output 18   slots ＜1100W</t>
  </si>
  <si>
    <t>Hades-V5-4U</t>
  </si>
  <si>
    <t>Input 6 slots, output 2   slots / 	＜300W</t>
  </si>
  <si>
    <t>Hades-V5-8U</t>
  </si>
  <si>
    <t>Hades-V5-14U</t>
  </si>
  <si>
    <t>Hades-V5-22U</t>
  </si>
  <si>
    <t>Input 32 slots, output 18   slots / ＜1100W</t>
  </si>
  <si>
    <t>HADES-04N-IC  Input Card (Hades)</t>
  </si>
  <si>
    <t>HDBaseT input card,   the maximum input resolution is 1920*1200@60Hz</t>
  </si>
  <si>
    <t>HADES-04H-IC  Input Card (Hades)</t>
  </si>
  <si>
    <t>HDMI 1.3 input card, support   HDMI1.3, support HDCP</t>
  </si>
  <si>
    <t>HADES-02DP-IC  Input Card (Hades)</t>
  </si>
  <si>
    <t>DisplayPort input   card, support DP 1.1 standard, input resolution is usually 3840x2400@30 or   2560x1600@60</t>
  </si>
  <si>
    <t>HADES-02HI-IC  Input Card (Hades)</t>
  </si>
  <si>
    <t>*IP decoding card,   each card supports decoding 4 channels 1920x1080p@60, 8 channels   1920x1080p@30, 16 channels 1280x720p@30, or 36 channels D1 signals</t>
  </si>
  <si>
    <t>HADES-04F-IC Input Card (Hades)</t>
  </si>
  <si>
    <t>2.5G Optical Fiber Input Card, Support 4 Channels Single-mode Optical Signal Input, Maximum Resolution up to 1920*1200@60Hz, Transmission Distance can reach up to 10KM/6.2Miles with using TriF-T1SG-B/TriF-T1SD-B(Optical Transceiver)</t>
  </si>
  <si>
    <t>HADES-04N-OC</t>
  </si>
  <si>
    <t>HDBaseT output card, the maximum output resolution is 1920*1200@60Hz,</t>
  </si>
  <si>
    <t>HADES-04H-OC</t>
  </si>
  <si>
    <t>HDMI 1.3 output card, maximum output resolution 1920*1200@60Hz *HDMI</t>
  </si>
  <si>
    <t>HADES-UH-OC</t>
  </si>
  <si>
    <t>HDMI 1.4 Output card, the maximum output resolution is 3840*2160@30Hz</t>
  </si>
  <si>
    <t>HADES-04F-OC</t>
  </si>
  <si>
    <t>Optical fiber output card, the maximum output resolution is   1920*1200@60Hz</t>
  </si>
  <si>
    <t>TMX-XH-0404</t>
  </si>
  <si>
    <t>Matrix switcher features four HDMI inputs and four HDMI outputs</t>
  </si>
  <si>
    <t>TMX-XH-0808</t>
  </si>
  <si>
    <t>TMX-UH-1616</t>
  </si>
  <si>
    <t>HUS03-4K6G</t>
  </si>
  <si>
    <t>4K 60Hz 3x1 HDMI/ USB-C Presentation Switcher</t>
  </si>
  <si>
    <t>SC&amp;T</t>
  </si>
  <si>
    <t>HDMI Switcher</t>
  </si>
  <si>
    <t>KC02</t>
  </si>
  <si>
    <t>control keypad made to intuitively control the presentation switcher (HUS03-4K6G), with easy relay connection.</t>
  </si>
  <si>
    <t>HE01ERK (Over CAT5e)</t>
  </si>
  <si>
    <t>HDMI CAT5e Extender-Single CAT5e cable 1080p  Singal extension up to 70M.</t>
  </si>
  <si>
    <t>HDMI Extender</t>
  </si>
  <si>
    <t>HE01SE RK (Over CAT5e)</t>
  </si>
  <si>
    <t xml:space="preserve">For HD DVR/NVR use: Passive HDMI CAT5e Extender 1080p 40M </t>
  </si>
  <si>
    <t>HUE03-4K (Over IP)</t>
  </si>
  <si>
    <t>4K 30Hz HDMI/ Display Port/ USB-C Switching Extender</t>
  </si>
  <si>
    <t>HKM02B-4K (Over IP)</t>
  </si>
  <si>
    <t>4K HDMI KVM &amp; USB, RS232 , IR, Audio over IP Extender</t>
  </si>
  <si>
    <t>HE01SL</t>
  </si>
  <si>
    <t>HDMI CAT5e Extender with Chainable Receiver up to 70M over CAT5e (or greater) cable.</t>
  </si>
  <si>
    <t>HKM02BPR-4K With POE</t>
  </si>
  <si>
    <t>4K HDMI KVM &amp; USB, RS232 , IR, Audio over IP Extender with PoE</t>
  </si>
  <si>
    <t>4K HDMI KVM &amp; USB, RS232 , IR, Audio over IP Extender with PoE | SC&amp;T Pro AV &amp; CCTV Manufacturer/ Supplier (sct.com.tw)</t>
  </si>
  <si>
    <t xml:space="preserve">HKM02BPT-4K </t>
  </si>
  <si>
    <t>SP008</t>
  </si>
  <si>
    <t>HDMI Surge Protector Built-in ESD, EFT (Impulse Noise) protection.</t>
  </si>
  <si>
    <t>HM44 (HDMI Matrix)</t>
  </si>
  <si>
    <t>4 X 4 HDMI Multiviewer/Seamless Matrix Switcher Suppport Video wall</t>
  </si>
  <si>
    <t>Product Type /Model</t>
  </si>
  <si>
    <t>DL price</t>
  </si>
  <si>
    <t>USER price</t>
  </si>
  <si>
    <t>warranty</t>
  </si>
  <si>
    <t>Link Website</t>
  </si>
  <si>
    <t>2Y</t>
  </si>
  <si>
    <t>Industrial IoT</t>
  </si>
  <si>
    <t>OL-B-NB series</t>
  </si>
  <si>
    <t>Lighting system, corresponding with NBIoT/CATM1 communication protocol</t>
  </si>
  <si>
    <t>Oring Product</t>
  </si>
  <si>
    <t>OL-N2 Series</t>
  </si>
  <si>
    <t>Lighting system, corresponding with LPWAN technology NBIoT/CATM1 communication protocol</t>
  </si>
  <si>
    <t>OL-Z-NB Series</t>
  </si>
  <si>
    <t>Lighting Controller, Zhaga, NB-IOT/LTE-M, Dali2, G Sensor, Light Sensor, Band3/8/20/28</t>
  </si>
  <si>
    <t>4G Router</t>
  </si>
  <si>
    <t>ICG-2510W-LTE-EU</t>
  </si>
  <si>
    <t>Industrial 4G LTE Cellular Wireless Gateway with 5-Port 10/100/1000T (2 Module SIM Card Slots, 802.11ac Dual Band, 1 RS232/RS485, DI/DO, -35~75 degrees C, LTE Band B1/B3/B5/B7/B8/B20)</t>
  </si>
  <si>
    <t>Planet</t>
  </si>
  <si>
    <t>ICG-2510W-LTE-US</t>
  </si>
  <si>
    <t>Industrial 4G LTE Cellular Wireless Gateway with 5-Port 10/100/1000T (2 Module SIM Card Slots, 802.11ac Dual Band, 1 RS232/RS485, DI/DO, -35~75 degrees C, LTE Band B2/B4/B12)</t>
  </si>
  <si>
    <t>ICG-2510WG-LTE-EU</t>
  </si>
  <si>
    <t>Industrial 4G LTE Cellular Wireless Gateway with 5-Port 10/100/1000T (2 Module SIM Card Slots, 802.11ac Dual Band, GPS, 1 RS232/RS485, DI/DO, -35~75 degrees C, LTE Band B1/B3/B5/B7/B8/B20)</t>
  </si>
  <si>
    <t>ICG-2510WG-LTE-US</t>
  </si>
  <si>
    <t>Industrial 4G LTE Cellular Wireless Gateway with 5-Port 10/100/1000T (2 Module SIM Card Slots, 802.11ac Dual Band, GPS, 1 RS232/RS485, DI/DO, -35~75 degrees C, LTE Band B2/B4/B12)</t>
  </si>
  <si>
    <t>VCG-1500WG-LTE-EU</t>
  </si>
  <si>
    <t>Vehicle 4G LTE Cellular Wireless Gateway with 5-Port 10/100TX (1-SIM Card Slot, 802.11n, GPS, -25~65 degrees C, LTE Band B1/B3/B5/B7/B8/B20/B38/B40/B41)</t>
  </si>
  <si>
    <t>VCG-1500WG-LTE-US</t>
  </si>
  <si>
    <t>Vehicle 4G LTE Cellular Wireless Gateway with 5-Port 10/100TX (1-SIM Card Slot, 802.11n, GPS, -25~65 degrees C, LTE Band B2/B4/B5/B12/B13/B17/B25)</t>
  </si>
  <si>
    <t>5G Router</t>
  </si>
  <si>
    <t>ICG-2515-NR</t>
  </si>
  <si>
    <t>Industrial 5G NR Cellular Gateway with 5-Port 10/100/1000T (Sub-6 5G NR Global Band, compatible with 4G LTE, 2 SIM Card Slots, 2 DI/DO, Dual DC 9~54V, -40~75 degrees C, Dual-WAN Failover and Load Balancing, High Availability, SSL VPN and robust hybrid VPN (IPSec/GRE/PPTP/L2TP), SPI Firewall, DoS Attack Prevention, Cyber Security, IPv6, SNMP, PLANET Easy-DDNS,  AP Controller, Captive Portal, RADIUS)</t>
  </si>
  <si>
    <t>ICG-2515W-NR</t>
  </si>
  <si>
    <t>Industrial 5G NR Cellular Wireless Gateway with 5-Port 10/100/1000T (Sub-6 5G NR Global Band, compatible with 4G LTE, 2 SIM Card Slots, 802.11ax 1800Mbps, 2.4GHz and 5GHz Dual Band concurrent, 2 DI/DO, Dual DC 9~54V, -40~75 degrees C, SD-WAN automatically establishes a secure mesh VPN, Dual-WAN Failover and Load Balancing, High Availability, SSL VPN and robust hybrid VPN (IPSec/GRE/PPTP/L2TP), SPI Firewall, DoS Attack Prevention, Cyber Security, IPv6, SNMP, PLANET Easy-DDNS,  AP Controller, Captive Portal, RADIUS, Modus TCP)</t>
  </si>
  <si>
    <t>WL-R100  Series</t>
  </si>
  <si>
    <t>4G/3G  Router with  1*10/100Mbps Ethernet , 1*RS-232 mobile broadband router</t>
  </si>
  <si>
    <t>w-link</t>
  </si>
  <si>
    <t>WL-R100LF</t>
  </si>
  <si>
    <t>FDD-LTE 800/900/1800/2100/2600MHz TDD-LTE 2300/2500/2600MHz HSPA+850/900/2100MHz</t>
  </si>
  <si>
    <t>WL-R100LH</t>
  </si>
  <si>
    <t>FDD-LTE:    800/850/900/1700/1800/1900/2100/2600MHz HSPA+/HSPA/HSDPA 800/850/900/1900/2100MH</t>
  </si>
  <si>
    <t>WL-R100H2</t>
  </si>
  <si>
    <t>HSPA 850/900/1900/2100MHz</t>
  </si>
  <si>
    <t>WL-R100H4</t>
  </si>
  <si>
    <t>HSPA+ 900/2100MHz</t>
  </si>
  <si>
    <t xml:space="preserve">WL-R200 Series </t>
  </si>
  <si>
    <t xml:space="preserve">3G Router with 4G optional wifi 802.11b/g/n and GPS ,2*10/100Mbps </t>
  </si>
  <si>
    <t xml:space="preserve">WL-R200LH </t>
  </si>
  <si>
    <t>FDD-LTE:    800/850/900/1700/1800/1900/2100/2600MHz HSPA+/HSPA/HSDPA 800/850/900/1900/2100MHz</t>
  </si>
  <si>
    <t>WL-R200LH-w</t>
  </si>
  <si>
    <t xml:space="preserve">FDD-LTE:    800/850/900/1700/1800/1900/2100/2600MHz HSPA+/HSPA/HSDPA 800/850/900/1900/2100MHz  wifi </t>
  </si>
  <si>
    <t xml:space="preserve">WL-R200LH-g </t>
  </si>
  <si>
    <t>FDD-LTE:    800/850/900/1700/1800/1900/2100/2600MHz HSPA+/HSPA/HSDPA 800/850/900/1900/2100MHz  gps</t>
  </si>
  <si>
    <t xml:space="preserve">WL-R200LH-wg </t>
  </si>
  <si>
    <t>FDD-LTE:    800/850/900/1700/1800/1900/2100/2600MHz HSPA+/HSPA/HSDPA 800/850/900/1900/2100MHz  wifi+gps</t>
  </si>
  <si>
    <t>WL-R200LF</t>
  </si>
  <si>
    <t xml:space="preserve">FDD-LTE:   800/900/1800/2100/2600MHz HSPA+850/900/2100MHz </t>
  </si>
  <si>
    <t>WL-R200LF-w</t>
  </si>
  <si>
    <t xml:space="preserve">FDD-LTE:   800/900/1800/2100/2600MHz HSPA+850/900/2100MHz    wifi </t>
  </si>
  <si>
    <t>WL-R200LF-g</t>
  </si>
  <si>
    <t>FDD-LTE: 800/900/1800/2100/2600MHz HSPA+850/900/2100MHz    gps</t>
  </si>
  <si>
    <t>WL-R200LF-wg</t>
  </si>
  <si>
    <t>FDD-LTE: 800/900/1800/2100/2600MHz HSPA+850/900/2100MHz    wifi+gps</t>
  </si>
  <si>
    <t>WL-R200H2</t>
  </si>
  <si>
    <t>HSPA 2100/1900/900/850MHz</t>
  </si>
  <si>
    <t>WL-R200H2-w</t>
  </si>
  <si>
    <t>HSPA 2100/1900/900/850MHz  wifi</t>
  </si>
  <si>
    <t>WL-R200H2-g</t>
  </si>
  <si>
    <t>HSPA 2100/1900/900/850MHz  gps</t>
  </si>
  <si>
    <t>WL-R200H2-wg</t>
  </si>
  <si>
    <t>HSPA 2100/1900/900/850MHz  wifi+gps</t>
  </si>
  <si>
    <t>WL-R200H4</t>
  </si>
  <si>
    <t xml:space="preserve"> HSPA+ 900/2100MHz </t>
  </si>
  <si>
    <t>WL-R200H4-w</t>
  </si>
  <si>
    <t xml:space="preserve"> HSPA+ 900/2100MHz  wifi</t>
  </si>
  <si>
    <t>WL-R200H4-g</t>
  </si>
  <si>
    <t xml:space="preserve"> HSPA+ 900/2100MHz   gps</t>
  </si>
  <si>
    <t>WL-R200H4-wg</t>
  </si>
  <si>
    <t xml:space="preserve"> HSPA+ 900/2100MHz   wifi+gps</t>
  </si>
  <si>
    <t xml:space="preserve">WL-R210 Series </t>
  </si>
  <si>
    <t>Dial Sim Intelligent 3G router with 4G optional , 802.11b/g/n wifi and GPS  ,2*10/100Mbps LAN, 3xI/O, 1xRS-232</t>
  </si>
  <si>
    <t>WL-R210LF-d</t>
  </si>
  <si>
    <t xml:space="preserve">FDD-LTE: 800/850/900/1800/2100/2600MHz TDD-LTE: 2300/2500/2600MHz HSPA+850/900/2100MHz </t>
  </si>
  <si>
    <t>WL-R210LF-g</t>
  </si>
  <si>
    <t>FDD-LTE: 800/850/900/1800/2100/2600MHz TDD-LTE: 2300/2500/2600MHz HSPA+850/900/2100MHz   gps</t>
  </si>
  <si>
    <t>WL-R210LH-d</t>
  </si>
  <si>
    <t>FDD-LTE   800/850/900/1700/1800/1900/2100/2600MHz HSPA+/HSPA/HSDPA 800/850/900/1900/2100MHz</t>
  </si>
  <si>
    <t>WL-R210LH-g</t>
  </si>
  <si>
    <t>FDD-LTE   800/850/900/1700/1800/1900/2100/2600MHz HSPA+/HSPA/HSDPA 800/850/900/1900/2100MHz   gps</t>
  </si>
  <si>
    <t>WL-R210H2-d</t>
  </si>
  <si>
    <t>WL-R210H2-g</t>
  </si>
  <si>
    <t>HSPA 2100/1900/900/850MHz   gps</t>
  </si>
  <si>
    <t>WL-R210H4-d</t>
  </si>
  <si>
    <t xml:space="preserve"> HSPA+ 900/2100MHz</t>
  </si>
  <si>
    <t>WL-R210H4-g</t>
  </si>
  <si>
    <t xml:space="preserve">WL-R220 Series </t>
  </si>
  <si>
    <t>3G router optional 4G , 802.11b/g/n wifi and GPS ,  2*10/100Mbps LAN, 1x WAN, 1x RS-232, OpenWrt OS</t>
  </si>
  <si>
    <t>WL-R220LF-d</t>
  </si>
  <si>
    <t>FDD-LTE: 800/850/900/1800/2100/2600MHz DD-LTE: 2300/2500/2600MHz HSPA+ 850/900/2100MHz</t>
  </si>
  <si>
    <t>WL-R220LF-g</t>
  </si>
  <si>
    <t>FDD-LTE: 800/850/900/1800/2100/2600MHz DD-LTE: 2300/2500/2600MHz HSPA+ 850/900/2100MHz  gps</t>
  </si>
  <si>
    <t>WL-R220LH-d</t>
  </si>
  <si>
    <t>FDD-LTE: 800/850/900/1700/1800/1900/2100/2600MHz  HSPA+/HSPA/HSDPA   800/850/900/1900/2100MHz</t>
  </si>
  <si>
    <t>WL-R220H2-d</t>
  </si>
  <si>
    <t xml:space="preserve"> HSPA  2100/1900/900/850MHz</t>
  </si>
  <si>
    <t>WL-R220H4-d</t>
  </si>
  <si>
    <t xml:space="preserve">WL-R520 Series </t>
  </si>
  <si>
    <t xml:space="preserve">3G router optional 4G dual Sim and GPS  with 802.11b/g/n wifi , 5*10/100Mbps LAN ,1× RS-232 </t>
  </si>
  <si>
    <t>WL-R520LF</t>
  </si>
  <si>
    <t xml:space="preserve">  FDD-LTE: 800/850/900/1800/2100/2600MHz  TDD-LTE: 2300/2500/2600MHz HSPA+ 850/900/2100MHz</t>
  </si>
  <si>
    <t>WL-R520LF-d</t>
  </si>
  <si>
    <t xml:space="preserve">  FDD-LTE: 800/850/900/1800/2100/2600MHz  TDD-LTE: 2300/2500/2600MHz HSPA+ 850/900/2100MHz dual sim</t>
  </si>
  <si>
    <t>WL-R520LF-g</t>
  </si>
  <si>
    <t xml:space="preserve">  FDD-LTE: 800/850/900/1800/2100/2600MHz  TDD-LTE: 2300/2500/2600MHz HSPA+ 850/900/2100MHz gps</t>
  </si>
  <si>
    <t>WL-R520LF-dg</t>
  </si>
  <si>
    <t xml:space="preserve">  FDD-LTE: 800/850/900/1800/2100/2600MHz  TDD-LTE: 2300/2500/2600MHz HSPA+ 850/900/2100MHz dual sim+gps</t>
  </si>
  <si>
    <t>WL-R520H2</t>
  </si>
  <si>
    <t>WL-R520H2-d</t>
  </si>
  <si>
    <t>HSPA 2100/1900/900/850MHz dual sim</t>
  </si>
  <si>
    <t>WL-R520H2-g</t>
  </si>
  <si>
    <t>HSPA 2100/1900/900/850MHz gps</t>
  </si>
  <si>
    <t>WL-R520H2-dg</t>
  </si>
  <si>
    <t>HSPA 2100/1900/900/850MHz dual sim + gps</t>
  </si>
  <si>
    <t>WL-R520H4</t>
  </si>
  <si>
    <t>WL-R520H4-d</t>
  </si>
  <si>
    <t>HSPA+ 900/2100MHz dual sim</t>
  </si>
  <si>
    <t>WL-R520H4-g</t>
  </si>
  <si>
    <t>HSPA+ 900/2100MHz gps</t>
  </si>
  <si>
    <t>WL-R520H4-dg</t>
  </si>
  <si>
    <t>HSPA+ 900/2100MHz dual sim + gps</t>
  </si>
  <si>
    <t>WL-R520LF-dm</t>
  </si>
  <si>
    <t xml:space="preserve"> FDD-LTE:   700/800/850/900/1700/1800/2100/2600MHz  TDD-LTE: 2300/2600MHz HSPA+/HSPA/HSDPA    800/850/900/1900/2100MHz</t>
  </si>
  <si>
    <t>WL-G500 Series</t>
  </si>
  <si>
    <t xml:space="preserve">4G / 3G router  optional GPS and Storage with 802.11b/g/n/ac,2x2MIMO , 4*10/100/1000Mbps, 3xI/O, 1xUSB,1xRS-232  </t>
  </si>
  <si>
    <t>WL-G500H</t>
  </si>
  <si>
    <t xml:space="preserve">FDD-LTE:  800/850/900/1700/1800/1900/2100/2600MHz HSPA+/HSPA/HSDPA  800/850/900/1900/2100MHz
</t>
  </si>
  <si>
    <t>WL-G500H-g</t>
  </si>
  <si>
    <t>FDD-LTE:  800/850/900/1700/1800/1900/2100/2600MHz HSPA+/HSPA/HSDPA  800/850/900/1900/2100MHz
gps</t>
  </si>
  <si>
    <t>WL-G500H-s</t>
  </si>
  <si>
    <t>FDD-LTE:  800/850/900/1700/1800/1900/2100/2600MHz HSPA+/HSPA/HSDPA  800/850/900/1900/2100MHz
storage</t>
  </si>
  <si>
    <t>WL-G500H-gs</t>
  </si>
  <si>
    <t>FDD-LTE:  800/850/900/1700/1800/1900/2100/2600MHz HSPA+/HSPA/HSDPA  800/850/900/1900/2100MHz
gps + storage</t>
  </si>
  <si>
    <t>WL-G500LF</t>
  </si>
  <si>
    <t xml:space="preserve"> FDD-LTE: 800/850/900/1800/2100/2600MHz  TDD-LTE: 2300/2500/2600MHz (B38/B40/B41) HSPA+ 850/900/2100MHz</t>
  </si>
  <si>
    <t>WL-G500LF-g</t>
  </si>
  <si>
    <t xml:space="preserve"> FDD-LTE: 800/850/900/1800/2100/2600MHz  TDD-LTE: 2300/2500/2600MHz (B38/B40/B41) HSPA+ 850/900/2100MHz   gps</t>
  </si>
  <si>
    <t>WL-G500LF-s</t>
  </si>
  <si>
    <t xml:space="preserve"> FDD-LTE: 800/850/900/1800/2100/2600MHz  TDD-LTE: 2300/2500/2600MHz (B38/B40/B41) HSPA+ 850/900/2100MHz   storage </t>
  </si>
  <si>
    <t>WL-G500LF-gs</t>
  </si>
  <si>
    <t xml:space="preserve"> FDD-LTE: 800/850/900/1800/2100/2600MHz  TDD-LTE: 2300/2500/2600MHz (B38/B40/B41) HSPA+ 850/900/2100MHz    gps + storage</t>
  </si>
  <si>
    <t>WL-G500LF1</t>
  </si>
  <si>
    <t>FDD-LTD: 700/850/900/1700/1800/1900/2100/2600MHz  TDD 2300MHz (B40) HSPA+ 850/900/1900/2100MHz</t>
  </si>
  <si>
    <t>WL-G500LF1-g</t>
  </si>
  <si>
    <t>FDD-LTD: 700/850/900/1700/1800/1900/2100/2600MHz  TDD 2300MHz (B40) HSPA+ 850/900/1900/2100MHz 
 gps</t>
  </si>
  <si>
    <t>WL-G500LF1-s</t>
  </si>
  <si>
    <t>FDD-LTD: 700/850/900/1700/1800/1900/2100/2600MHz  TDD 2300MHz (B40) HSPA+ 850/900/1900/2100MHz  storage</t>
  </si>
  <si>
    <t>WL-G500LF1-gs</t>
  </si>
  <si>
    <t>FDD-LTD: 700/850/900/1700/1800/1900/2100/2600MHz  TDD 2300MHz (B40) HSPA+ 850/900/1900/2100MHz 
 gps + storage</t>
  </si>
  <si>
    <t>WL-G510 Series</t>
  </si>
  <si>
    <t xml:space="preserve">4G+ / 5G router option GPS and Storage  with 802.11 b/g/n/ac wifi, 4*10/100/1000Mbps, 3xI/O, 1xRS-232 </t>
  </si>
  <si>
    <t>WL-G510-LH</t>
  </si>
  <si>
    <t xml:space="preserve">FDD-LTE : B1/B2/B3/B4/B5/B7/B8/B20 HSPA B1/B2/B5/B8/B20 </t>
  </si>
  <si>
    <t>WL-G510-LH-g</t>
  </si>
  <si>
    <t>FDD-LTE : B1/B2/B3/B4/B5/B7/B8/B20 HSPA B1/B2/B5/B8/B20   gps</t>
  </si>
  <si>
    <t>WL-G510-LH-s</t>
  </si>
  <si>
    <t>FDD-LTE : B1/B2/B3/B4/B5/B7/B8/B20 HSPA B1/B2/B5/B8/B20   storage</t>
  </si>
  <si>
    <t>WL-G510-LH-gs</t>
  </si>
  <si>
    <t>FDD-LTE : B1/B2/B3/B4/B5/B7/B8/B20 HSPA B1/B2/B5/B8/B20    gps+storage</t>
  </si>
  <si>
    <t>WL-G510-LF</t>
  </si>
  <si>
    <t>FDD-LTE: B1/B3/B5/B7/B8/B20 TDD-LTE: B38/40/41 HSPA B1/B5/B8</t>
  </si>
  <si>
    <t>WL-G510-LF-g</t>
  </si>
  <si>
    <t>FDD-LTE: B1/B3/B5/B7/B8/B20 TDD-LTE: B38/40/41 HSPA B1/B5/B8   gps</t>
  </si>
  <si>
    <t>WL-G510-LF-s</t>
  </si>
  <si>
    <t>FDD-LTE: B1/B3/B5/B7/B8/B20 TDD-LTE: B38/40/41 HSPA B1/B5/B8   storage</t>
  </si>
  <si>
    <t>WL-G510-LF-gs</t>
  </si>
  <si>
    <t>FDD-LTE: B1/B3/B5/B7/B8/B20 TDD-LTE: B38/40/41 HSPA B1/B5/B8   gps + storage</t>
  </si>
  <si>
    <t>WL-G510-LF1</t>
  </si>
  <si>
    <t>FDD-LTD:B1/B2/B3/B4/B5/B7/B8/B28 TDD-LTD: B40 HSPA  B1/B2/B5/B8</t>
  </si>
  <si>
    <t>WL-G510-LF1-g</t>
  </si>
  <si>
    <t>FDD-LTD:B1/B2/B3/B4/B5/B7/B8/B28 TDD-LTD: B40 HSPA  B1/B2/B5/B8  gps</t>
  </si>
  <si>
    <t>WL-G510-LF1-s</t>
  </si>
  <si>
    <t>FDD-LTD:B1/B2/B3/B4/B5/B7/B8/B28 TDD-LTD: B40 HSPA  B1/B2/B5/B8  storage</t>
  </si>
  <si>
    <t>WL-G510-LF1-gs</t>
  </si>
  <si>
    <t>FDD-LTD:B1/B2/B3/B4/B5/B7/B8/B28 TDD-LTD: B40 HSPA  B1/B2/B5/B8  gps + storage</t>
  </si>
  <si>
    <t>WL-G510-LF6</t>
  </si>
  <si>
    <t>FDD-LTD:B1/B3/B5/B7/B8/B20/B28/B32 TDD-LTD: B38/ B40 /B41 HSPA B1/B3/B5/B8</t>
  </si>
  <si>
    <t>WL-G510-LF6-g</t>
  </si>
  <si>
    <t>FDD-LTD:B1/B3/B5/B7/B8/B20/B28/B32 TDD-LTD: B38/ B40 /B41 HSPA B1/B3/B5/B8  gps</t>
  </si>
  <si>
    <t>WL-G510-LF6-s</t>
  </si>
  <si>
    <t>FDD-LTD:B1/B3/B5/B7/B8/B20/B28/B32 TDD-LTD: B38/ B40 /B41 HSPA B1/B3/B5/B8  storage</t>
  </si>
  <si>
    <t>WL-G510-LF6-gs</t>
  </si>
  <si>
    <t>FDD-LTD:B1/B3/B5/B7/B8/B20/B28/B32 TDD-LTD: B38/ B40 /B41 HSPA B1/B3/B5/B8  gps + storage</t>
  </si>
  <si>
    <t>G530 Powerful 5G Router</t>
  </si>
  <si>
    <t>G930 Industrial 5G Router</t>
  </si>
  <si>
    <t>4G Router Serial to Cellular Modem</t>
  </si>
  <si>
    <t>WL-D80 Series</t>
  </si>
  <si>
    <t xml:space="preserve">2G/3G/4G  to RS-232/RS-485/TTL  modem customizable Band and Interfaces </t>
  </si>
  <si>
    <t>WL-D80-1-2</t>
  </si>
  <si>
    <t>GPRS/EDGE 850/900/1800/1900MHz RS-232</t>
  </si>
  <si>
    <t>WL-D80-1-4</t>
  </si>
  <si>
    <t>GPRS/EDGE 850/900/1800/1900MHz RS-485</t>
  </si>
  <si>
    <t>WL-D80-1-T</t>
  </si>
  <si>
    <t>GPRS/EDGE 850/900/1800/1900MHz RS-TTL</t>
  </si>
  <si>
    <t>WL-D80-3-2</t>
  </si>
  <si>
    <t>HSDPA 900/2100MHz   or 850/1900MHz RS-232</t>
  </si>
  <si>
    <t>WL-D80-3-4</t>
  </si>
  <si>
    <t>HSDPA 900/2100MHz   or 850/1900MHz RS-485</t>
  </si>
  <si>
    <t>WL-D80-3-T</t>
  </si>
  <si>
    <t>HSDPA 900/2100MHz   or 850/1900MHz RS-TTL</t>
  </si>
  <si>
    <t>WL-D80-4-2</t>
  </si>
  <si>
    <t>FDD-LTE/TDD-LTE 800/900/1800/2100/2600MHz (Band 1,3,5,7,20)   2300/2600MHz (Band 38,40,41) RS-232</t>
  </si>
  <si>
    <t>WL-D80-4-4</t>
  </si>
  <si>
    <t>FDD-LTE/TDD-LTE 800/900/1800/2100/2600MHz (Band 1,3,5,7,20)   2300/2600MHz (Band 38,40,41) RS-485</t>
  </si>
  <si>
    <t>WL-D80-4-T</t>
  </si>
  <si>
    <t>FDD-LTE/TDD-LTE 800/900/1800/2100/2600MHz (Band 1,3,5,7,20)   2300/2600MHz (Band 38,40,41) RS-TTL</t>
  </si>
  <si>
    <t>WL-D80-5-2</t>
  </si>
  <si>
    <t>FDD-LTE/TDD-LTE 700/850/900/1700/1800/1900/2100/2600MHz (Band 1,2,3,4,5,7,8,28) TDD 2300MHz Band40   RS-232</t>
  </si>
  <si>
    <t>WL-D80-5-4</t>
  </si>
  <si>
    <t>FDD-LTE/TDD-LTE 700/850/900/1700/1800/1900/2100/2600MHz (Band 1,2,3,4,5,7,8,28) TDD 2300MHz Band40  RS-485</t>
  </si>
  <si>
    <t>WL-D80-5-T</t>
  </si>
  <si>
    <t>FDD-LTE/TDD-LTE 700/850/900/1700/1800/1900/2100/2600MHz (Band 1,2,3,4,5,7,8,28) TDD 2300MHz Band40 RS-TTL</t>
  </si>
  <si>
    <t>WL-D82 Series</t>
  </si>
  <si>
    <t xml:space="preserve">2G/3G/4G router customizable Band  to 1*RS-232 and 1*RS-485  interfaces  </t>
  </si>
  <si>
    <t>WL-D82-1-24</t>
  </si>
  <si>
    <t>GPRS/EDGE  850/900/1800/1900MHz</t>
  </si>
  <si>
    <t>WL-D82-3-24</t>
  </si>
  <si>
    <t xml:space="preserve">HSDPA  900/2100MHz or 850/1900MHz </t>
  </si>
  <si>
    <t>WL-D82-4-24</t>
  </si>
  <si>
    <t>FDD-LTE/TDD-LTE 800/900/1800/1900/2100 (Band 1,3,5,7,8,20) 2300/2500/2600MHz (Band 38,40,41)</t>
  </si>
  <si>
    <t>WL-D82-5-24</t>
  </si>
  <si>
    <t>FDD-LTE, TDD-LTE 700/850/900/1700/1800/1900/2100/2600MHz (Band 1,2,3,4,5,7,8,28) TDD 2300MHz Band40</t>
  </si>
  <si>
    <t>WL-M100 Series</t>
  </si>
  <si>
    <t>3G / 4G to RS-232 or RS-485 modem customizable</t>
  </si>
  <si>
    <t>WL-M100-1-2</t>
  </si>
  <si>
    <t>HSDPA 900/2100MHz  to RS-232</t>
  </si>
  <si>
    <t>WL-M100-1-4</t>
  </si>
  <si>
    <t>HSDPA 900/2100MHz  to RS-485</t>
  </si>
  <si>
    <t>WL-M100-2-2</t>
  </si>
  <si>
    <t>HSDPA 850/1900MHz to RS-232</t>
  </si>
  <si>
    <t>WL-M100-2-4</t>
  </si>
  <si>
    <t>HSDPA 850/1900MHz to RS-485</t>
  </si>
  <si>
    <t>WL-M100-3-2</t>
  </si>
  <si>
    <t>FDD-LTE / TDD-LTE 800/850/900/1800/2100/2300/2500/2600MH to RS-232</t>
  </si>
  <si>
    <t>WL-M100-3-4</t>
  </si>
  <si>
    <t>FDD-LTE / TDD-LTE 800/850/900/1800/2100/2300/2500/2600MH to RS-485</t>
  </si>
  <si>
    <t>WL-M303</t>
  </si>
  <si>
    <t xml:space="preserve">3G / 4G to USB 2.0 Cellular Modem </t>
  </si>
  <si>
    <t>WL-M303-1</t>
  </si>
  <si>
    <t>HSPA+ 900/2100MHz  to USB 2.0</t>
  </si>
  <si>
    <t>WL-M303-2</t>
  </si>
  <si>
    <t>HSPA  850/900/1900/2100MHz to USB 2.0</t>
  </si>
  <si>
    <t>WL-M303-3</t>
  </si>
  <si>
    <t>HSPA+ 850/1900/2100MHz to USB 2.0</t>
  </si>
  <si>
    <t>WL-M303-4</t>
  </si>
  <si>
    <t>FDD-LTE 4G 800/850/900/1700/1800/1900/2100/2600MHz    Band 1, 2, 3, 4, 5, 7, 8, 20  to USB 2.0</t>
  </si>
  <si>
    <t>WL-M303-5</t>
  </si>
  <si>
    <t>FDD-LTE 4G 700/850/1700/1900MHz     Band 2,4,5,13,17,25,26 to USB 2.0</t>
  </si>
  <si>
    <t>WL-M303-6</t>
  </si>
  <si>
    <t>FDD-LTE 4G  800/850/900/1800/2300/2100/2300/2500/2600MHz    Band 1, 3, 5, 7, 8, 20, 38, 40, 41 to USB 2.0</t>
  </si>
  <si>
    <t>Product Type/Model</t>
  </si>
  <si>
    <t>ICT Storage  570,000-</t>
  </si>
  <si>
    <t>Infortrend</t>
  </si>
  <si>
    <t>ESDS 1024R2C-B</t>
  </si>
  <si>
    <t>IN-DS1024R2C000B-0032</t>
  </si>
  <si>
    <t>EonStor DS 1000 Gen2 4U/24bay, High IOPS solutions, Dual Redundant controller subsystem including 2x12Gb SAS EXP. Ports, 8x1G iSCSI ports + 2x host board slot(s), 2x2GB, 2x(PSU+FAN Module), 2x (Super capacitor+Flash module), 24xdrive trays and 1xRackmount kit</t>
  </si>
  <si>
    <t>ICT</t>
  </si>
  <si>
    <t>IN-HEST10S3120-00301</t>
  </si>
  <si>
    <t>Toshiba Enterprise 2.5" SAS 12Gb/s HDD, 1.2TB, 10000rpm, 1 in 1 Packing.</t>
  </si>
  <si>
    <t>Free add on</t>
  </si>
  <si>
    <t>EV Storage</t>
  </si>
  <si>
    <t>EV 5012G2-F</t>
  </si>
  <si>
    <t>IN-EV5012G20000F-0052</t>
  </si>
  <si>
    <t>EonServ 5000 Gen2 2U/12bay, single controller system including 1x Intel Xeon E-2226GE CPU, 2x 8GB memory, 1x12Gb/s SAS EXP ports, 4x1GbE LAN ports, 2x(PSU+FAN Module), 12xHDD trays and 1xRackmount kit</t>
  </si>
  <si>
    <t>EV 5012G2-H</t>
  </si>
  <si>
    <t>IN-EV5012G20000H-0052</t>
  </si>
  <si>
    <t>EonServ 5000 Gen2 2U/12bay, single controller system including 1x Intel Xeon E-2226GE CPU, 2x16GB memory,  1x12Gb/s SAS EXP ports, 4x1GbE LAN ports,  2x(PSU+FAN Module), 12xHDD trays and 1xRackmount kit</t>
  </si>
  <si>
    <t>EV 5012G2-J</t>
  </si>
  <si>
    <t>IN-EV5012G20000J-0052</t>
  </si>
  <si>
    <t>EonServ 5000 Gen2 2U/12bay, single controller system including 1x Intel Xeon E-2226GE CPU, 4x16GB memory,  1x12Gb/s SAS EXP ports, 4x1GbE LAN ports,  2x(PSU+FAN Module), 12xHDD trays and 1xRackmount kit</t>
  </si>
  <si>
    <t>EV 5012G2L-F</t>
  </si>
  <si>
    <t>IN-EV5012G2L000F-0052</t>
  </si>
  <si>
    <t>EonServ 5000 Gen2 2U/12bay, single controller system including 1x Intel Core i3-8100 CPU, 2x 8GB memory, 1x12Gb/s SAS EXP ports, 4x1GbE LAN ports, 2x(PSU+FAN Module), 12xHDD trays and 1xRackmount kit</t>
  </si>
  <si>
    <t>EV 5012G2L-H</t>
  </si>
  <si>
    <t>IN-EV5012G2L000H-0052</t>
  </si>
  <si>
    <t>EonServ 5000 Gen2 2U/12bay, single controller system including 1x Intel Core i3-8100 CPU, 2x16GB memory,  1x12Gb/s SAS EXP ports, 4x1GbE LAN ports,  2x(PSU+FAN Module), 12xHDD trays and 1xRackmount kit</t>
  </si>
  <si>
    <t>EV 5012G2L-J</t>
  </si>
  <si>
    <t>IN-EV5012G2L000J-0052</t>
  </si>
  <si>
    <t>EonServ 5000 Gen2 2U/12bay, single controller system including 1x Intel Core i3-8100 CPU, 4x16GB memory,  1x12Gb/s SAS EXP ports, 4x1GbE LAN ports,  2x(PSU+FAN Module), 12xHDD trays and 1xRackmount kit</t>
  </si>
  <si>
    <t>EV 5016G2-F</t>
  </si>
  <si>
    <t>IN-EV5016G20000F-0052</t>
  </si>
  <si>
    <t>EonServ 5000 Gen2 3U/16bay, single controller system including 1x Intel Xeon E-2226GE CPU, 2x 8GB memory, 1x12Gb/s SAS EXP ports, 4x1GbE LAN ports, 2x(PSU+FAN Module), 16xHDD trays and 1xRackmount kit</t>
  </si>
  <si>
    <t>EV 5016G2-H</t>
  </si>
  <si>
    <t>IN-EV5016G20000H-0052</t>
  </si>
  <si>
    <t>EonServ 5000 Gen2 3U/16bay, single controller system including 1x Intel Xeon E-2226GE CPU, 2x 16GB memory, 1x12Gb/s SAS EXP ports, 4x1GbE LAN ports, 2x(PSU+FAN Module), 16xHDD trays and 1xRackmount kit</t>
  </si>
  <si>
    <t>EV 5016G2-J</t>
  </si>
  <si>
    <t>IN-EV5016G20000J-0052</t>
  </si>
  <si>
    <t>EonServ 5000 Gen2 3U/16bay, single controller system including 1x Intel Xeon E-2226GE CPU, 4x16GB memory,  1x12Gb/s SAS EXP ports, 4x1GbE LAN ports,  2x(PSU+FAN Module), 16xHDD trays and 1xRackmount kit</t>
  </si>
  <si>
    <t>EV 5016G2L-F</t>
  </si>
  <si>
    <t>IN-EV5016G2L000F-0052</t>
  </si>
  <si>
    <t>EonServ 5000 Gen2 3U/16bay, single controller system including 1x Intel Core i3-8100 CPU, 2x 8GB memory, 1x12Gb/s SAS EXP ports, 4x1GbE LAN ports, 2x(PSU+FAN Module), 16xHDD trays and 1xRackmount kit</t>
  </si>
  <si>
    <t>EV 5016G2L-H</t>
  </si>
  <si>
    <t>IN-EV5016G2L000H-0052</t>
  </si>
  <si>
    <t>EonServ 5000 Gen2 3U/16bay, single controller system including 1x Intel Core i3-8100 CPU, 2x16GB memory,  1x12Gb/s SAS EXP ports, 4x1GbE LAN ports,  2x(PSU+FAN Module), 16xHDD trays and 1xRackmount kit</t>
  </si>
  <si>
    <t>EV 5016G2L-J</t>
  </si>
  <si>
    <t>IN-EV5016G2L000J-0052</t>
  </si>
  <si>
    <t>EonServ 5000 Gen2 3U/16bay, single controller system including 1x Intel Core i3-8100 CPU, 4x16GB memory,  1x12Gb/s SAS EXP ports, 4x1GbE LAN ports,  2x(PSU+FAN Module), 16xHDD trays and 1xRackmount kit</t>
  </si>
  <si>
    <t>ESDS Storage</t>
  </si>
  <si>
    <t>ESDS 1012G2-B</t>
  </si>
  <si>
    <t>IN-DS1012G20000B-0032</t>
  </si>
  <si>
    <t>EonStor DS 1000 Gen2 2U/12bay, High IOPS solutions, Single controller subsystem including 1x12Gb SAS EXP. Port, 4x1G iSCSI ports+1x host board slot, 1x2GB, 2x(PSU+FAN Module), 12xdrive trays and 1xRackmount kit</t>
  </si>
  <si>
    <t>ESDS 1012G2-C</t>
  </si>
  <si>
    <t>IN-DS1012G20000C-0032</t>
  </si>
  <si>
    <t>EonStor DS 1000 Gen2 2U/12bay, High IOPS solutions, Single controller subsystem including 1x12Gb SAS EXP. Port, 4x1G iSCSI ports+1x host board slot, 2x2GB, 2x(PSU+FAN Module), 12xdrive trays and 1xRackmount kit</t>
  </si>
  <si>
    <t>ESDS 1012G2-D</t>
  </si>
  <si>
    <t>IN-DS1012G20000D-0032</t>
  </si>
  <si>
    <t>EonStor DS 1000 Gen2 2U/12bay, High IOPS solutions, Single controller subsystem including 1x12Gb SAS EXP. Port, 4x1G iSCSI ports+1x host board slot, 2x4GB, 2x(PSU+FAN Module), 12xdrive trays and 1xRackmount kit</t>
  </si>
  <si>
    <t>ESDS 1012G2-F</t>
  </si>
  <si>
    <t>IN-DS1012G20000F-0032</t>
  </si>
  <si>
    <t>EonStor DS 1000 Gen2 2U/12bay, High IOPS solutions, Single controller subsystem including 1x12Gb SAS EXP. Port, 4x1G iSCSI ports+1x host board slot, 2x8GB, 2x(PSU+FAN Module), 12xdrive trays and 1xRackmount kit</t>
  </si>
  <si>
    <t>ESDS 1012R2C-B</t>
  </si>
  <si>
    <t>IN-DS1012R2C000B-0032</t>
  </si>
  <si>
    <t>EonStor DS 1000 Gen2 2U/12bay, High IOPS solutions, Dual Redundant controller subsystem including 2x12Gb SAS EXP. Ports, 8x1G iSCSI ports + 2x host board slot(s), 2x2GB, 2x(PSU+FAN Module), 2x (Super capacitor+Flash module), 12xdrive trays and 1xRackmount kit</t>
  </si>
  <si>
    <t>ESDS 1012R2C-C</t>
  </si>
  <si>
    <t>IN-DS1012R2C000C-0032</t>
  </si>
  <si>
    <t>EonStor DS 1000 Gen2 2U/12bay, High IOPS solutions, Dual Redundant controller subsystem including 2x12Gb SAS EXP. Ports, 8x1G iSCSI ports +2x host board slot(s), 4x2GB, 2x(PSU+FAN Module), 2x (Super capacitor+Flash module), 12xdrive trays and 1xRackmount kit</t>
  </si>
  <si>
    <t>ESDS 1012R2C-D</t>
  </si>
  <si>
    <t>IN-DS1012R2C000D-0032</t>
  </si>
  <si>
    <t>EonStor DS 1000 Gen2 2U/12bay, High IOPS solutions, Dual Redundant controller subsystem including 2x12Gb SAS EXP. Ports, 8x1G iSCSI ports +2x host board slot(s), 4x4GB, 2x(PSU+FAN Module), 2x (Super capacitor+Flash module), 12xdrive trays and 1xRackmount kit</t>
  </si>
  <si>
    <t>ESDS 1012R2C-F</t>
  </si>
  <si>
    <t>IN-DS1012R2C000F-0032</t>
  </si>
  <si>
    <t>EonStor DS 1000 Gen2 2U/12bay, High IOPS solutions, Dual Redundant controller subsystem including 2x12Gb SAS EXP. Ports, 8x1G iSCSI ports +2x host board slot(s), 4x8GB, 2x(PSU+FAN Module), 2x (Super capacitor+Flash module), 12xdrive trays and 1xRackmount kit</t>
  </si>
  <si>
    <t>ESDS 1012R2L-B</t>
  </si>
  <si>
    <t>IN-DS1012R2L000B-0032</t>
  </si>
  <si>
    <t>EonStor DS 1000 Gen2 2U/12bay, High IOPS solutions, Dual Redundant controller subsystem including 2x12Gb SAS EXP. Ports, 8x1G iSCSI ports + 2x host board slot(s), 2x2GB, 2x(PSU+FAN Module), 2x (BBU+Flash module), 12xdrive trays and 1xRackmount kit</t>
  </si>
  <si>
    <t>ESDS 1012R2L-C</t>
  </si>
  <si>
    <t>IN-DS1012R2L000C-0032</t>
  </si>
  <si>
    <t>EonStor DS 1000 Gen2 2U/12bay, High IOPS solutions, Dual Redundant controller subsystem including 2x12Gb SAS EXP. Ports, 8x1G iSCSI ports +2x host board slot(s), 4x2GB, 2x(PSU+FAN Module), 2x (BBU+Flash module), 12xdrive trays and 1xRackmount kit</t>
  </si>
  <si>
    <t>ESDS 1012R2L-D</t>
  </si>
  <si>
    <t>IN-DS1012R2L000D-0032</t>
  </si>
  <si>
    <t>EonStor DS 1000 Gen2 2U/12bay, High IOPS solutions, Dual Redundant controller subsystem including 2x12Gb SAS EXP. Ports, 8x1G iSCSI ports +2x host board slot(s), 4x4GB, 2x(PSU+FAN Module), 2x (BBU+Flash module), 12xdrive trays and 1xRackmount kit</t>
  </si>
  <si>
    <t>ESDS 1012R2L-F</t>
  </si>
  <si>
    <t>IN-DS1012R2L000F-0032</t>
  </si>
  <si>
    <t>EonStor DS 1000 Gen2 2U/12bay, High IOPS solutions, Dual Redundant controller subsystem including 2x12Gb SAS EXP. Ports, 8x1G iSCSI ports +2x host board slot(s), 4x8GB, 2x(PSU+FAN Module), 2x (BBU+Flash module), 12xdrive trays and 1xRackmount kit</t>
  </si>
  <si>
    <t>ESDS 1016G2-B</t>
  </si>
  <si>
    <t>IN-DS1016G20000B-0032</t>
  </si>
  <si>
    <t>EonStor DS 1000 Gen2 3U/16bay, High IOPS solutions, Single controller subsystem including 1x12Gb SAS EXP. Port, 4x1G iSCSI ports +1x host board slot, 1x2GB, 2x(PSU+FAN Module), 16xdrive trays and 1xRackmount kit</t>
  </si>
  <si>
    <t>ESDS 1016G2-C</t>
  </si>
  <si>
    <t>IN-DS1016G20000C-0032</t>
  </si>
  <si>
    <t>EonStor DS 1000 Gen2 3U/16bay, High IOPS solutions, Single controller subsystem including 1x12Gb SAS EXP. Port, 4x1G iSCSI ports +1x host board slot, 2x2GB, 2x(PSU+FAN Module), 16xdrive trays and 1xRackmount kit</t>
  </si>
  <si>
    <t>ESDS 1016G2-D</t>
  </si>
  <si>
    <t>IN-DS1016G20000D-0032</t>
  </si>
  <si>
    <t>EonStor DS 1000 Gen2 3U/16bay, High IOPS solutions, Single controller subsystem including 1x12Gb SAS EXP. Port, 4x1G iSCSI ports +1x host board slot, 2x4GB, 2x(PSU+FAN Module), 16xdrive trays and 1xRackmount kit</t>
  </si>
  <si>
    <t>ESDS 1016G2-F</t>
  </si>
  <si>
    <t>IN-DS1016G20000F-0032</t>
  </si>
  <si>
    <t>EonStor DS 1000 Gen2 3U/16bay, High IOPS solutions, Single controller subsystem including 1x12Gb SAS EXP. Port, 4x1G iSCSI ports +1x host board slot, 2x8GB, 2x(PSU+FAN Module), 16xdrive trays and 1xRackmount kit</t>
  </si>
  <si>
    <t>ESDS 1016G2NH-B</t>
  </si>
  <si>
    <t>IN-DS1016G200NHB-0032</t>
  </si>
  <si>
    <t>EonStor DS 1000 Gen2 3U/16bay, High IOPS solutions, Single controller subsystem including 1x12Gb SAS EXP. Port, 4x1G iSCSI ports, 1x2GB, 2x (PSU+FAN Module), 16xdrive trays and 1xRackmount kit</t>
  </si>
  <si>
    <t>ESDS 1016R2C-B</t>
  </si>
  <si>
    <t>IN-DS1016R2C000B-0032</t>
  </si>
  <si>
    <t>EonStor DS 1000 Gen2 3U/16bay, High IOPS solutions, Dual Redundant controller subsystem including 2x12Gb SAS EXP. Port, 8x1G  iSCSI ports + 2x host board slot(s), 2x2GB, 2x(PSU+FAN Module), 2x (Super capacitor+Flash module), 16xdrive trays and 1xRackmount kit</t>
  </si>
  <si>
    <t>ESDS DS1016R2C-F</t>
  </si>
  <si>
    <t>IN-DS1016R2C000F-0032</t>
  </si>
  <si>
    <t>EonStor DS 1000 Gen2 3U/16bay, High IOPS solutions, Dual Redundant controller subsystem including 2x12Gb SAS EXP. Port, 8x1G iSCSI ports +2x host board slot(s), 4x8GB, 2x(PSU+FAN Module), 2x (Super capacitor+Flash module), 16xdrive trays and 1xRackmount kit</t>
  </si>
  <si>
    <t>ESDS 1016R2L-B</t>
  </si>
  <si>
    <t>IN-DS1016R2L000B-0032</t>
  </si>
  <si>
    <t>EonStor DS 1000 Gen2 3U/16bay, High IOPS solutions, Dual Redundant controller subsystem including 2x12Gb SAS EXP. Port, 8x1G iSCSI ports + 2x host board slot(s), 2x2GB, 2x(PSU+FAN Module), 2x (BBU+Flash module), 16xdrive trays and 1xRackmount kit</t>
  </si>
  <si>
    <t>ESDS 1016R2LNH-B</t>
  </si>
  <si>
    <t>IN-DS1016R2L0NHB-0032</t>
  </si>
  <si>
    <t>EonStor DS 1000 Gen2 3U/16bay, High IOPS solutions, Dual Redundant controller subsystem including 2x12Gb SAS EXP. Port, 8x1G iSCSI ports, 2x2GB, 2x(PSU+FAN Module), 2x (BBU+Flash module), 16xdrive trays and 1xRackmount kit</t>
  </si>
  <si>
    <t>ESDS 1024G2-B</t>
  </si>
  <si>
    <t>IN-DS1024G20000B-0032</t>
  </si>
  <si>
    <t>EonStor DS 1000 Gen2 4U/24bay, High IOPS solutions, Single controller subsystem including 1x12Gb SAS EXP. Ports, 4x1G iSCSI  ports +1x host board slot, 1x2GB, 2x(PSU+FAN Module), 24xdrive trays and 1xRackmount kit</t>
  </si>
  <si>
    <t>ESDS 1024G2B-B</t>
  </si>
  <si>
    <t>IN-DS1024G20B00B-0032</t>
  </si>
  <si>
    <t>EonStor DS 1000 Gen2 2U/24bay, High IOPS solutions, Single controller subsystem including 1x12Gb SAS EXP. Ports, 4x1G iSCSI ports +1x host board slot, 1x2GB, 2x(PSU+FAN Module), 24xdrive trays and 1xRackmount kit</t>
  </si>
  <si>
    <t>ESDS 1024R2C-C</t>
  </si>
  <si>
    <t>IN-DS1024R2C000C-0032</t>
  </si>
  <si>
    <t>EonStor DS 1000 Gen2 3U/16bay, High IOPS solutions, Dual Redundant controller subsystem including 2x12Gb SAS EXP. Port, 8x1G iSCSI ports +2x host board slot(s), 4x2GB, 2x(PSU+FAN Module), 2x (Super capacitor+Flash module), 16xdrive trays and 1xRackmount kit</t>
  </si>
  <si>
    <t>ESDS 1024R2C-D</t>
  </si>
  <si>
    <t>IN-DS1024R2C000D-0032</t>
  </si>
  <si>
    <t>EonStor DS 1000 Gen2 3U/16bay, High IOPS solutions, Dual Redundant controller subsystem including 2x12Gb SAS EXP. Port, 8x1G iSCSI ports +2x host board slot(s), 4x4GB, 2x(PSU+FAN Module), 2x (Super capacitor+Flash module), 16xdrive trays and 1xRackmount kit</t>
  </si>
  <si>
    <t>ESDS 1024R2C-F</t>
  </si>
  <si>
    <t>IN-DS1024R2C000F-0032</t>
  </si>
  <si>
    <t>ESDS 1024R2CB-B</t>
  </si>
  <si>
    <t>IN-DS1024R2CB00B-0032</t>
  </si>
  <si>
    <t>EonStor DS 1000 Gen2 2U/24bay, High IOPS solutions, Dual Redundant controller subsystem including 2x12Gb SAS EXP. Ports, 8x1G iSCSI ports + 2x host board slot(s), 2x2GB, 2x(PSU+FAN Module), 2x (Super capacitor+Flash module), 24xdrive trays and 1xRackmount kit</t>
  </si>
  <si>
    <t>ESDS 1024R2L-B</t>
  </si>
  <si>
    <t>IN-DS1024R2L000B-0032</t>
  </si>
  <si>
    <t>EonStor DS 1000 Gen2 4U/24bay, High IOPS solutions, Dual Redundant controller subsystem including 2x12Gb SAS EXP. Ports, 8x1G iSCSI ports + 2x host board slot(s), 2x2GB, 2x(PSU+FAN Module), 2x (BBU+Flash module), 24xdrive trays and 1xRackmount kit</t>
  </si>
  <si>
    <t>ESDS 1024R2LB-B</t>
  </si>
  <si>
    <t>IN-DS1024R2LB00B-0032</t>
  </si>
  <si>
    <t>EonStor DS 1000 Gen2 2U/24bay, High IOPS solutions, Dual Redundant controller subsystem including 2x12Gb SAS EXP. Ports, 8x1G iSCSI ports + 2x host board slot(s), 2x2GB, 2x(PSU+FAN Module), 2x (BBU+Flash module), 24xdrive trays and 1xRackmount kit</t>
  </si>
  <si>
    <t>Model</t>
  </si>
  <si>
    <t>Warranty /ICT</t>
  </si>
  <si>
    <t>Unmanaged Switches</t>
  </si>
  <si>
    <t>Fast Switches</t>
  </si>
  <si>
    <t>TE100-S5</t>
  </si>
  <si>
    <t xml:space="preserve">5-Port 10/100Mbps Switch </t>
  </si>
  <si>
    <t>Trend NET</t>
  </si>
  <si>
    <t>3 years</t>
  </si>
  <si>
    <t>TE100-S8</t>
  </si>
  <si>
    <t xml:space="preserve">8-Port 10/100Mbps Switch </t>
  </si>
  <si>
    <t>Gigabit Switches</t>
  </si>
  <si>
    <t>SG5-M</t>
  </si>
  <si>
    <t xml:space="preserve">4 NON-PoE switch, 4*10/100/1000Mbps RJ45 ports + 1*10/100/1000Mbps Uplink RJ45 port, 6KV surge immunity </t>
  </si>
  <si>
    <t>Utepo</t>
  </si>
  <si>
    <t>2 years</t>
  </si>
  <si>
    <t>SG8-M</t>
  </si>
  <si>
    <t xml:space="preserve">8 NON-PoE switch, 8*10/100/1000Mbps RJ45 ports + 1*10/100/1000Mbps Uplink RJ45 port, 6KV surge immunity </t>
  </si>
  <si>
    <t>SG16-M</t>
  </si>
  <si>
    <t xml:space="preserve">16 NON-PoE switch, 8*10/100/1000Mbps RJ45 ports + 1*10/100/1000Mbps Uplink RJ45 port, 6KV surge immunity </t>
  </si>
  <si>
    <t>SG24-M</t>
  </si>
  <si>
    <t xml:space="preserve">24 NON-PoE switch, 8*10/100/1000Mbps RJ45 ports + 1*10/100/1000Mbps Uplink RJ45 port, 6KV surge immunity </t>
  </si>
  <si>
    <t>GSW-1601</t>
  </si>
  <si>
    <t>16-Port 10/100/1000Mbps Gigabit Ethernet Switch</t>
  </si>
  <si>
    <t>GSW-2401</t>
  </si>
  <si>
    <t>24-Port 10/100/1000Mbps Gigabit Ethernet Switch</t>
  </si>
  <si>
    <t>TEG-S350</t>
  </si>
  <si>
    <t>5-Port Unmanaged 2.5G Switch</t>
  </si>
  <si>
    <t>TEG-S380</t>
  </si>
  <si>
    <t>8-Port Unmanaged 2.5G Switch</t>
  </si>
  <si>
    <t>Fast Switches, PoE</t>
  </si>
  <si>
    <t>SF5P-HM</t>
  </si>
  <si>
    <t>4x10/100Mbps downlink POE ports and 1x10/100Mbps uplink Ethernet port,  POE port provide as max 30W.</t>
  </si>
  <si>
    <t>SF6P-HM</t>
  </si>
  <si>
    <t xml:space="preserve">4x10/100Mbps downlink POE ports and 2x10/100Mbps uplink Ethernet port,  POE port provide as max 30W. </t>
  </si>
  <si>
    <t>SF9P-HM</t>
  </si>
  <si>
    <t xml:space="preserve">8x10/100Mbps downlink POE ports and 1x10/100Mbps uplink Ethernet port, POE port provide as max 30W. </t>
  </si>
  <si>
    <t>SF10P-HM</t>
  </si>
  <si>
    <t>8x10/100Mbps downlink POE ports and 2x10/100/1000Mbps uplink Ethernet port</t>
  </si>
  <si>
    <t>SF18P-LM</t>
  </si>
  <si>
    <t xml:space="preserve">16x10/100Mbps downlink POE ports and 2x10/100/1000Mbps uplink Ethernet port, 150 Watt
</t>
  </si>
  <si>
    <t>SF26P-LM</t>
  </si>
  <si>
    <t xml:space="preserve">24x10/100Mbps downlink POE ports and 2x10/100/1000Mbps uplink Ethernet port, 250 Watt
</t>
  </si>
  <si>
    <t>UTP3-SW04-TP60</t>
  </si>
  <si>
    <t>4 Port FE PoE Switch uplink 2xFE Ethernet port</t>
  </si>
  <si>
    <t>UTP3-SW08-TP120</t>
  </si>
  <si>
    <t xml:space="preserve">8 Port FE PoE Switch uplink 1x FE Ethernet port </t>
  </si>
  <si>
    <t>UTP3-SW08-TP120-A1</t>
  </si>
  <si>
    <t xml:space="preserve">8 Port FE PoE Switch uplink 2x GE Ethernet port </t>
  </si>
  <si>
    <t>FSD-1008HP</t>
  </si>
  <si>
    <t>8-Port 10/100TX 802.3at PoE + 2-Port 10/100TX Desktop Switch (120 watts)</t>
  </si>
  <si>
    <t>FGSD-1022VHP</t>
  </si>
  <si>
    <t>8-Port 10/100TX 802.3at PoE + 2-Port Gigabit TP/SFP Combo Desktop Switch with PoE LCD Monitor</t>
  </si>
  <si>
    <t>FGSW-1822VHP</t>
  </si>
  <si>
    <t>16-Port 10/100TX 802.3at PoE + 2-Port Gigabit TP + 2-Port SFP Ethernet Switch with LCD PoE Monitor</t>
  </si>
  <si>
    <t>TPE-S50</t>
  </si>
  <si>
    <t>6-Port 10/100Mbps PoE+ Switch (60W)</t>
  </si>
  <si>
    <t>TPE-S44</t>
  </si>
  <si>
    <t>8-Port 10/100Mbps PoE Switch (4 PoE, 4 Non-PoE) (30W)</t>
  </si>
  <si>
    <t>TPE-T80H</t>
  </si>
  <si>
    <t>8-port 10/100Mbps PoE+ Switch (125W)</t>
  </si>
  <si>
    <t>TE-FP051</t>
  </si>
  <si>
    <t>5-Port Fast Ethernet Long Range PoE+ Switch</t>
  </si>
  <si>
    <t>TE-FP091</t>
  </si>
  <si>
    <t>9-Port Fast Ethernet Long Range PoE+ Switch</t>
  </si>
  <si>
    <t>SW-UM-04PF-2FE</t>
  </si>
  <si>
    <t>Unmanaged PoE switch with 4*10/100M PoE ports +2*10/100M uplink RJ45 ports.</t>
  </si>
  <si>
    <t>Focomm</t>
  </si>
  <si>
    <t>Gigabit Switches, PoE</t>
  </si>
  <si>
    <t>GSD-1222VHP</t>
  </si>
  <si>
    <t>8-Port 10/100/1000T 802.3at PoE + 2-Port 10/100/1000T + 2-Port 1000X SFP Ethernet Switch with PoE LCD Monitor</t>
  </si>
  <si>
    <t>GSW-2620HP</t>
  </si>
  <si>
    <t>24-Port 10/100/1000T 802.3at PoE + 2-Port 1000X SFP Gigabit Ethernet Switch</t>
  </si>
  <si>
    <t>UTP3-GSW0401-TP60</t>
  </si>
  <si>
    <t xml:space="preserve">4 Port GE PoE Switch, uplink 1xGE Ethernet port </t>
  </si>
  <si>
    <t>UTP3-GSW04-TP60</t>
  </si>
  <si>
    <t>4 Port GE PoE Switch, uplink 2xGE Ethernet port</t>
  </si>
  <si>
    <t>UTP3-GSW0802-TP120</t>
  </si>
  <si>
    <t xml:space="preserve">8 Port GE PoE Switch uplink 2xGE Ethernet port </t>
  </si>
  <si>
    <t>UTP3-GSW0802-TSP120</t>
  </si>
  <si>
    <t>8 Port GE PoE Switch uplink 2, 1x1Gbps Ethernet port, 1x1SFP Port</t>
  </si>
  <si>
    <t>UTP3-GSW1604TS-P200</t>
  </si>
  <si>
    <t>16 Ports Gigabit PoE Switch 802.3af/at, 6KV Lightning Protection 2SFP</t>
  </si>
  <si>
    <t>UTP3-GSW2404-TSP420</t>
  </si>
  <si>
    <t>24 Ports Gigabit PoE Switch 802.3af/at, 6KV Lightning Protection 2SFP</t>
  </si>
  <si>
    <t>TE-GP051</t>
  </si>
  <si>
    <t>5-Port Unmanaged Gigabit PoE+ Switch</t>
  </si>
  <si>
    <t>TE-GP102</t>
  </si>
  <si>
    <t>10-Port Unmanaged Gigabit PoE+ Switch</t>
  </si>
  <si>
    <t>TPE-TG44g</t>
  </si>
  <si>
    <t>8-port GREENnet Gigabit PoE+ Switch (4 PoE+, 4 Non-PoE) (65W)</t>
  </si>
  <si>
    <t>TPE-TG50g</t>
  </si>
  <si>
    <t>5-port Gigabit PoE+ Switch (31W)</t>
  </si>
  <si>
    <t>TPE-TG51g</t>
  </si>
  <si>
    <t>5-Port Gigabit PoE+ Switch (60W)</t>
  </si>
  <si>
    <t>TPE-TG611</t>
  </si>
  <si>
    <t>6-Port Gigabit PoE+ Switch</t>
  </si>
  <si>
    <t>TPE-TG80g</t>
  </si>
  <si>
    <t>8-port GREENnet Gigabit PoE+ Switch (105W)</t>
  </si>
  <si>
    <t>TPE-TG81g</t>
  </si>
  <si>
    <t>8-port Gigabit PoE+ Switches (105W)</t>
  </si>
  <si>
    <t>TPE-TG82g</t>
  </si>
  <si>
    <t>8-Port Gigabit PoE+ Switch (61W)</t>
  </si>
  <si>
    <t>TPE-TG80F</t>
  </si>
  <si>
    <t>8-Port Gigabit Full Power PoE+ Switch(240W)</t>
  </si>
  <si>
    <t>TPE-TG160H</t>
  </si>
  <si>
    <t>16-Port Gigabit PoE+ Switch(123W)</t>
  </si>
  <si>
    <t>TPE-TG160g</t>
  </si>
  <si>
    <t>16-port GREENnet Gigabit PoE+ Switch (250W)</t>
  </si>
  <si>
    <t>TPE-TG182F</t>
  </si>
  <si>
    <t>18-Port Gigabit High Power PoE+ Switch(440W)</t>
  </si>
  <si>
    <t>TPE-TG240g</t>
  </si>
  <si>
    <t>24-port GREENnet Gigabit PoE+ Switch (370W)</t>
  </si>
  <si>
    <t>TPE-LG50</t>
  </si>
  <si>
    <t>5-Port Gigabit Long Range PoE+ Switch</t>
  </si>
  <si>
    <t>TPE-LG80</t>
  </si>
  <si>
    <t>TPE-3012LS</t>
  </si>
  <si>
    <t>12-Port Gigabit PoE+ Smart Surveillance Switch</t>
  </si>
  <si>
    <t>TPE-3018LS</t>
  </si>
  <si>
    <t>18-Port Gigabit PoE+ Smart Surveillance Switch</t>
  </si>
  <si>
    <t>SW-UM-04PG-2GE</t>
  </si>
  <si>
    <t>4*10/100/1000M PoE ports and 2*10/100/1000M uplink RJ45 ports, Port 1-4 can, external 65W power supply.</t>
  </si>
  <si>
    <t>SW-UM-04PG-2GE-110W</t>
  </si>
  <si>
    <t>4*10/100/1000M PoE ports and 2*10/100/1000M uplink RJ45 ports, Port 1-4 can, external 110W power supply.</t>
  </si>
  <si>
    <t>SW-UM-04PG-2SFP</t>
  </si>
  <si>
    <t>4*10/100/1000M RJ45 ports and 2*1000M uplink SFP fiber slot ports, port 1-4 can, External 65W power supply.</t>
  </si>
  <si>
    <t>SW-UM-04PG-2SFP-110W</t>
  </si>
  <si>
    <t>4*10/100/1000M RJ45 ports and 2*1000M uplink SFP fiber slot ports, port 1-4 can, External 110W power supply.</t>
  </si>
  <si>
    <t>SW-UM-08PG-2GE</t>
  </si>
  <si>
    <t>Unmanaged PoE power switch with 10*10/100/1000M RJ45 port. , external 110W power supply.</t>
  </si>
  <si>
    <t>SW-UM-08PG-2GE-250W</t>
  </si>
  <si>
    <t>Unmanaged PoE power switch with 10*10/100/1000M RJ45 port. , external 250W power supply.</t>
  </si>
  <si>
    <t>SW-UM-08PG-2SFP</t>
  </si>
  <si>
    <t>Unmanaged PoE fiber switch with 8*10/100/1000M RJ45 ports and 2*1000M uplink SFP fiber slot ports, External 130W power supply.</t>
  </si>
  <si>
    <t>SW-UM-08PG-2SFP-250W</t>
  </si>
  <si>
    <t>Unmanaged PoE fiber switch with 8*10/100/1000M RJ45 ports and 2*1000M uplink SFP fiber slot ports, External 250W power supply.</t>
  </si>
  <si>
    <t>SW-UM-16PG-2SFP</t>
  </si>
  <si>
    <t>16 unmanaged 10/100 / 1000 M the RJ45 port +2 1000M SFP uplink optical port slots, the total power of the machine 250W the Power supply.</t>
  </si>
  <si>
    <t>SW-UM-16PG-2SFP-400W</t>
  </si>
  <si>
    <t>16 unmanaged 10/100 / 1000 M the RJ45 port +2 1000M SFP uplink optical port slots, the total power of the machine 400W the Power supply.</t>
  </si>
  <si>
    <t>SW-UM-24PG-2SFP</t>
  </si>
  <si>
    <t>24*10/100/1000M RJ45 ports and 2*1000M uplink SFP fiber slot ports, Built-in 400W power supply</t>
  </si>
  <si>
    <t>SW-UM-24PG-2SFP-600W</t>
  </si>
  <si>
    <t>24*10/100/1000M RJ45 ports and 2*1000M uplink SFP fiber slot ports, Built-in 600W power supply</t>
  </si>
  <si>
    <t>Gigabit Switches (10G)</t>
  </si>
  <si>
    <t>TEG-S750</t>
  </si>
  <si>
    <t>5-Port 10G Switch</t>
  </si>
  <si>
    <t>TEG-S762</t>
  </si>
  <si>
    <t>6-Port 10G Switch</t>
  </si>
  <si>
    <t>TEG-30262</t>
  </si>
  <si>
    <t>24-Port Gigabit Switch with 2 x 10G SFP+ Slots</t>
  </si>
  <si>
    <t>TEG-30284</t>
  </si>
  <si>
    <t>24-Port Gigabit Web Smart with 4 x 10G SFP+ slots</t>
  </si>
  <si>
    <t>Smart Switches</t>
  </si>
  <si>
    <t>Gigabit Switches, Non-PoE</t>
  </si>
  <si>
    <t>TEG-2248WS</t>
  </si>
  <si>
    <t xml:space="preserve">48-Port 10/100Mbps Web Smart Switch w/ 4 Gigabit Ports and 2 SFP Slots </t>
  </si>
  <si>
    <t>TEG-082WS</t>
  </si>
  <si>
    <t>8-port Gigabit Web Smart Switch w/ 2 Shared SFP Slots</t>
  </si>
  <si>
    <t>TEG-204WS</t>
  </si>
  <si>
    <t>20-Port Gigabit Web Smart Switch</t>
  </si>
  <si>
    <t>TEG-284WS</t>
  </si>
  <si>
    <t>28-Port Gigabit Web Smart Switch</t>
  </si>
  <si>
    <t>TEG-524WS</t>
  </si>
  <si>
    <t>52-Port Gigabit Web Smart  Switch</t>
  </si>
  <si>
    <t>TEG-S50ES</t>
  </si>
  <si>
    <t>5-Port Gigabit EdgeSmart Switch</t>
  </si>
  <si>
    <t>TEG-S80ES</t>
  </si>
  <si>
    <t xml:space="preserve">8-Port Gigabit GREENnet Switch </t>
  </si>
  <si>
    <t>TPE-P521ES</t>
  </si>
  <si>
    <t>5-Port Gigabit PoE+ Powered EdgeSmart Switch with PoE Pass Through (15W)</t>
  </si>
  <si>
    <t>TPE-TG50ES</t>
  </si>
  <si>
    <t>5-Port Gigabit EdgeSmart PoE+ Switch (31W)</t>
  </si>
  <si>
    <t>TPE-TG44ES</t>
  </si>
  <si>
    <t>8-Port Gigabit EdgeSmart PoE+ Switch (4 PoE+, 4 Non-PoE) (60W)</t>
  </si>
  <si>
    <t>TPE-TG82ES</t>
  </si>
  <si>
    <t>8-Port Gigabit EdgeSmart PoE+ Switch (61W)</t>
  </si>
  <si>
    <t>L2 Layer Managed Switches</t>
  </si>
  <si>
    <t>TL2-G244</t>
  </si>
  <si>
    <t>24-Port Gigabit Managed Layer 2 Switch with 4 shared SFP slots</t>
  </si>
  <si>
    <t>UTP3-GSW0802S-MTP150</t>
  </si>
  <si>
    <t xml:space="preserve">8 port GE Poe Switch uplink 2 SFP  </t>
  </si>
  <si>
    <t>UTP3-GSW0806-TP150</t>
  </si>
  <si>
    <t xml:space="preserve">8 ports PoE GE switch ( uplink 4RJ45+2SFP combo ) </t>
  </si>
  <si>
    <t>UTP7524GE-4GF</t>
  </si>
  <si>
    <t xml:space="preserve">24 port full Gigabit L2 managed PoE switch (4 SFP uplink ) </t>
  </si>
  <si>
    <t xml:space="preserve">UTP7524GE-MX(Rack) </t>
  </si>
  <si>
    <t>Gigaibit 24 +4  ports L2 managed  Ethernet and fiber Modular switch</t>
  </si>
  <si>
    <t>UTP7524GE-M8T</t>
  </si>
  <si>
    <t xml:space="preserve">Gigibit 8 ports Ethernet Module </t>
  </si>
  <si>
    <t>UTP7524GE-M8F</t>
  </si>
  <si>
    <t xml:space="preserve">Gigibit 8 ports fiber optical Module </t>
  </si>
  <si>
    <t xml:space="preserve">
UTP7524GE-16GF8GT</t>
  </si>
  <si>
    <t>24 Port Ethernet/Fiber Hybrid Full Gigabit Managed Switch</t>
  </si>
  <si>
    <t>GS-2240-48T4X</t>
  </si>
  <si>
    <t>48-port 10/100/1000T + 4-port 10G SFP+ Web Smart Switch</t>
  </si>
  <si>
    <t>MGSW-24160F</t>
  </si>
  <si>
    <t>16-Port 100/1000BASE-X SFP + 8-Port 10/100/1000BASE-T Managed Metro Ethernet Switch</t>
  </si>
  <si>
    <t>MGSD-10080F</t>
  </si>
  <si>
    <t>8-Port 100/1000X SFP + 2-Port 10/100/1000T Managed Metro Ethernet Switch</t>
  </si>
  <si>
    <t>UTP7516GE-PoE-4GF</t>
  </si>
  <si>
    <t xml:space="preserve">16  port  full Gigabit L2 managed PoE switch (4SFP fiber )  </t>
  </si>
  <si>
    <t xml:space="preserve">UTP7516GE-POE-A1 </t>
  </si>
  <si>
    <t xml:space="preserve">16 port full Gigabit L2 managed PoE switch ( Uplink 2RJ45+2 SFP fiber ) </t>
  </si>
  <si>
    <t xml:space="preserve">UTP7524GE-POE-A1 </t>
  </si>
  <si>
    <t xml:space="preserve">24 port full Gigabit L2 managed PoE switch ( Uplink 2RJ45+2 SFP fiber ) </t>
  </si>
  <si>
    <t>UTP7524GE-PoE-K</t>
  </si>
  <si>
    <t>Gigaibit 24PoE+4SFP L2 Managed One key Smart Gigabit PoE switch</t>
  </si>
  <si>
    <t>UTP7524GE-PoE-P</t>
  </si>
  <si>
    <t xml:space="preserve">Gigaibit 24PoE+4SFP L2 Managed Fanless Gigabit PoE switch </t>
  </si>
  <si>
    <t>UTP7524GE-PoE-4GF</t>
  </si>
  <si>
    <t>FGSD-1008HPS</t>
  </si>
  <si>
    <t>8-Port 10/100TX 802.3at PoE + 2-Port Gigabit TP/ SFP combo Web Smart Switch</t>
  </si>
  <si>
    <t>FGSW-1816HPS</t>
  </si>
  <si>
    <t>16-Port 10/100TX 802.3at PoE + 2-Port Gigabit TP/SFP Combo Web Smart Ethernet Switch</t>
  </si>
  <si>
    <t>FGSW-2624HPS4</t>
  </si>
  <si>
    <t>24-Port 10/100TX 802.3at PoE + 2-Port Gigabit TP/SFP Combo Web Smart Ethernet Switch</t>
  </si>
  <si>
    <t>WGSD-10020HP</t>
  </si>
  <si>
    <t>L2+ 8-Port 10/100/1000T + 2-Port 100/1000X SFP Managed 802.3at PoE Switch</t>
  </si>
  <si>
    <t>WGSW-20160HP</t>
  </si>
  <si>
    <t>L2+ 16-Port 10/100/1000BASE-T 802.3at PoE + 4-Port Gigabit TP/SFP Combo Managed Switch</t>
  </si>
  <si>
    <t>WGSW-24040HP4(440W)</t>
  </si>
  <si>
    <t>L2+ 24-Port 10/100/1000Mbps 802.3at PoE+ Managed Switch with 4 Shared SFP Ports</t>
  </si>
  <si>
    <t>SW-M-8G-2SFP</t>
  </si>
  <si>
    <t xml:space="preserve">8* 10/100/1000M RJ45 ports and 2*100/1000M SFP fiber slot ports , Built-in 130W power supply. </t>
  </si>
  <si>
    <t>SW-M-16G-2SFP</t>
  </si>
  <si>
    <t xml:space="preserve">16* 10/100/1000M RJ45 ports and 2*100/1000M SFP fiber slot ports , Built-in 250W power supply. </t>
  </si>
  <si>
    <t>SW-M-24G-2GE-2SFP-600W</t>
  </si>
  <si>
    <t>24*10/100/1000M PoE ports and 2 set uplink (TP/SFP) ports , Built-in 600W power supply</t>
  </si>
  <si>
    <t>L2+ Layer Managed Switches</t>
  </si>
  <si>
    <t>GS-5220-8P2T2S</t>
  </si>
  <si>
    <t>L2+ 8-Port 10/100/1000T 802.3at PoE + 2-Port 10/100/1000T + 2-Port 100/1000X SFP Managed Switch</t>
  </si>
  <si>
    <t>GS-5220-16S8C
GS-5220-16S8CR</t>
  </si>
  <si>
    <t>L2+ 24-Port 100/1000X SFP + 8-Port Shared TP Managed Switch
 (R = Redundancy power supply AC/DC )</t>
  </si>
  <si>
    <t>14,380.25
16,270.65</t>
  </si>
  <si>
    <t>15,978.50
18,078.50</t>
  </si>
  <si>
    <t>16,819.00
19,030.00</t>
  </si>
  <si>
    <t>30,805
34,600</t>
  </si>
  <si>
    <t>GS-5220-16T4S2X
GS-5220-16T4S2XR</t>
  </si>
  <si>
    <t>L2+ 16-Port 10/100/1000T + 4-Port 100/1000X SFP + 2-Port 10G SFP+ Managed Ethernet Switch
 (R = Redundancy power supply AC/DC )</t>
  </si>
  <si>
    <t>14,530.70
16,270.65</t>
  </si>
  <si>
    <t>16,145.25
18,078.50</t>
  </si>
  <si>
    <t>16,995.00
19,030.00</t>
  </si>
  <si>
    <t>Call</t>
  </si>
  <si>
    <t>GS-5220-16UP4S2X
GS-5220-16UP4S2XR</t>
  </si>
  <si>
    <t>L2+ 16-Port 10/100/1000T Ultra PoE + 4-Port 100/1000X SFP + 2-Port 10G SFP+ Managed Switch 
 (R = Redundancy power supply AC/DC )</t>
  </si>
  <si>
    <t>22,007.70 
23,418.50</t>
  </si>
  <si>
    <t>24,453.00 
26,020.50</t>
  </si>
  <si>
    <t>25,740.00 
27,390.00</t>
  </si>
  <si>
    <t>GS-5220-24P4X
GS-5220-24P4XR</t>
  </si>
  <si>
    <t>L2+ 24-Port 10/100/1000T 802.3at PoE + 4-Port 10G SFP+ Managed Switch
 (R = Redundancy power supply AC/DC )</t>
  </si>
  <si>
    <t>21,740.40
24,358.50</t>
  </si>
  <si>
    <t>24,156.00
27,065.50</t>
  </si>
  <si>
    <t>26,840.00
28,490.00</t>
  </si>
  <si>
    <t>GS-5220-24UP4X
GS-5220-24UP4XR</t>
  </si>
  <si>
    <t>L2+ 24-Port 10/100/1000T Ultra PoE + 4-Port 10G SFP+ Managed Switch
 (R = Redundancy power supply AC/DC )</t>
  </si>
  <si>
    <t>25,299.50
20126.70</t>
  </si>
  <si>
    <t>28,110.50
29,678.00</t>
  </si>
  <si>
    <t>29,590.00
31,240.00</t>
  </si>
  <si>
    <t>SGS-5220-24T2X</t>
  </si>
  <si>
    <t>L2+ 24-Port 10/100/1000T + 4-Port Shared SFP + 2-Port 10G SFP+ Managed Stackable Switch</t>
  </si>
  <si>
    <t>SGS-5220-24P2X</t>
  </si>
  <si>
    <t>L2+ 24-Port 10/100/1000T 802.3at PoE + 2-Port 10G SFP+ Stackable Managed Switch / 440W</t>
  </si>
  <si>
    <t>GS-5220-24UP4XV</t>
  </si>
  <si>
    <t>L2+ 24-Port 10/100/1000T Ultra PoE + 4-Port 10G SFP+ Managed Switch with LCD Touch Screen (400W)</t>
  </si>
  <si>
    <t>GS-5220-24UPL4XV</t>
  </si>
  <si>
    <t>L2+ 24-Port 10/100/1000T Ultra PoE + 4-Port 10G SFP+ Managed Switch with LCD Touch Screen (600W)</t>
  </si>
  <si>
    <t>GS-6322-24P4X</t>
  </si>
  <si>
    <t>L3 24-Port 10/100/1000T 802.3bt PoE + 2-Port 10GBASE-T + 2-Port 10G SFP+ Managed Switch with Dual Modular Power Supply Slots</t>
  </si>
  <si>
    <t>GS-6320-46S2C4XR</t>
  </si>
  <si>
    <t>L3 46-Port 100/1000BASE-X SFP + 2-Port Gigabit TP/SFP + 4-Port 10G SFP+ Managed Switch</t>
  </si>
  <si>
    <t>GS-5220-16T2XV</t>
  </si>
  <si>
    <t>L2+ 16-Port 10/100/1000T + 2-Port 10G SFP+ Managed Switch with LCD touch screen</t>
  </si>
  <si>
    <t>GS-5220-16T2XVR</t>
  </si>
  <si>
    <t>L2+ 16-Port 10/100/1000T + 2-Port 10G SFP+ Managed Switch with LCD touch screen
(R = Redundancy power supply AC/DC )</t>
  </si>
  <si>
    <t>GS-5220-16UP2XV</t>
  </si>
  <si>
    <t>L2+ 16-Port 10/100/1000T Ultra PoE + 2-Port 10G SFP+ Managed Switch with LCD Touch Screen (400W)</t>
  </si>
  <si>
    <t>GS-5220-16UP2XVR</t>
  </si>
  <si>
    <t>L2+ 16-Port 10/100/1000T Ultra PoE + 2-Port 10G SFP+ Managed Switch with LCD Touch Screen (400W)
(R = Redundancy power supply AC/DC )</t>
  </si>
  <si>
    <t>GS-5220-24T4XV</t>
  </si>
  <si>
    <t>L2+ 24-Port 10/100/1000T + 4-Port 10G SFP+ Managed Switch with LCD touch screen</t>
  </si>
  <si>
    <t>GS-5220-24T4XVR</t>
  </si>
  <si>
    <t>L2+ 24-Port 10/100/1000T + 4-Port 10G SFP+ Managed Switch with LCD touch screen
(R = Redundancy power supply AC/DC )</t>
  </si>
  <si>
    <t xml:space="preserve">GS-5220-24UP4XV </t>
  </si>
  <si>
    <t>L2+ 24-Port 10/100/1000T Ultra PoE + 4-Port 10G SFP+ Managed Switch with LCD touch screen</t>
  </si>
  <si>
    <t>GS-5220-24UP4XVR</t>
  </si>
  <si>
    <t>L2+ 24-Port 10/100/1000T Ultra PoE + 4-Port 10G SFP+ Managed Switch with LCD touch screen
(R = Redundancy power supply AC/DC )</t>
  </si>
  <si>
    <t>L3 Layer Managed Switches</t>
  </si>
  <si>
    <t>UTP7624GE-PoE-L3</t>
  </si>
  <si>
    <t>Gigaibit L3 Managed 24 Ports POE gigabit Switch, uplink 4 ports 10G SFP+ ports</t>
  </si>
  <si>
    <t>UTP7624GE-L3</t>
  </si>
  <si>
    <t xml:space="preserve">Gigaibit L3 Managed 24 Ports Ethernet gigabit Switch, uplink 4 ports 10G SFP+ ports, support fast ring </t>
  </si>
  <si>
    <t>UTP7624GS-L3</t>
  </si>
  <si>
    <t xml:space="preserve">Gigaibit L3 Managed 24 Ports SFP gigabit Switch, 8 ports Ethernet Gigabit ports combo, uplink 4 ports 10G SFP+ ports, support fast ring </t>
  </si>
  <si>
    <t xml:space="preserve">GS-5220-24UP4X(R) </t>
  </si>
  <si>
    <t>24-Port 10/100/1000T 802.3bt PoE + 4-Port 10G SFP+ Managed Switch</t>
  </si>
  <si>
    <t>SGS-6341-24T4X</t>
  </si>
  <si>
    <t>24-Port 10/100/1000T + 4-Port 10G SFP+ Stackable Managed Gigabit Switch</t>
  </si>
  <si>
    <t>SGS-6341-24P4X</t>
  </si>
  <si>
    <t>24-Port 10/100/1000T PoE + 4-Port 10G SFP+ Stackable Managed Gigabit Switch</t>
  </si>
  <si>
    <t xml:space="preserve"> SGS-6341-48T4X</t>
  </si>
  <si>
    <t>Layer 3 48-Port 10/100/1000T + 4-Port 10G SFP+ Stackable Managed Switch</t>
  </si>
  <si>
    <t>XGS3-24042</t>
  </si>
  <si>
    <t>24-Port 10/100/1000T + 4-Port 10G SFP+ Stackable Managed Switch</t>
  </si>
  <si>
    <t>XGS3-24242</t>
  </si>
  <si>
    <t>24-Port 100/1000X SFP + 16-Port shared TP + 4-Port 10G SFP+ Stackable Managed Switch</t>
  </si>
  <si>
    <t>XGS-6350-12X8TR</t>
  </si>
  <si>
    <t>Layer 3 12-Port 10G SFP+ + 8-Port 10/100/1000T Managed Switch with Dual 100~240V AC Redundant Power</t>
  </si>
  <si>
    <t>SGS-6341-16S8C4XR</t>
  </si>
  <si>
    <t>Layer 3 16-Port 100/1000X SFP + 8-Port Gigabit TP/SFP + 4-Port 10G SFP+ Stackable Managed Switch (100~240V AC, 36-75V DC)</t>
  </si>
  <si>
    <t>XGS-6350-24X4C</t>
  </si>
  <si>
    <t>Layer 3 24-Port 10G SFP+ + 4-Port 100G QSFP28 Managed Switch</t>
  </si>
  <si>
    <t>XGS-5240-24X2QR</t>
  </si>
  <si>
    <t>Layer 2+ 24-Port 10G SFP+ + 2-Port 40G QSFP+ Stackable Managed Switch</t>
  </si>
  <si>
    <t>XGS3-42000R</t>
  </si>
  <si>
    <t>4-Slot Layer 3 IPv6/IPv4 Routing Chassis Switch</t>
  </si>
  <si>
    <t>GS-6320-24UP2T2XV</t>
  </si>
  <si>
    <t>L3 24-Port 10/100/1000T 802.3bt PoE + 2-Port 10GBASE-T + 2-Port 10G SFP+ Managed Switch with LCD Touch Screen and Redundant Power</t>
  </si>
  <si>
    <t>Fiber Optic Switch</t>
  </si>
  <si>
    <t>SW-FG-08SFP</t>
  </si>
  <si>
    <t>8*1000M SFP fiber port+2*100/1000M RJ45 Switch</t>
  </si>
  <si>
    <t>3 Years</t>
  </si>
  <si>
    <t>SW-FGM-08SFP</t>
  </si>
  <si>
    <t>8*1000M SFP fiber port+2*100/1000M RJ45 Managed Switch</t>
  </si>
  <si>
    <t>SW-FF-16SFP-L2</t>
  </si>
  <si>
    <t xml:space="preserve">16-ports 100M L2 Unmanaged Fiber Switch </t>
  </si>
  <si>
    <t>SW-FG-16SFP-L2</t>
  </si>
  <si>
    <t>16-ports Full Gigabit L2 Unmanaged Fiber Switch</t>
  </si>
  <si>
    <t>Type</t>
  </si>
  <si>
    <t>Din-Rial Industrail Ethernet Switch</t>
  </si>
  <si>
    <t>Unmanaged Industrial Ethernet Switches</t>
  </si>
  <si>
    <t>Fast Industrial Switches</t>
  </si>
  <si>
    <t>TI-E50</t>
  </si>
  <si>
    <t>5-Port Industrial Fast Ethernet DIN-Rail Switch</t>
  </si>
  <si>
    <t>TrendNET</t>
  </si>
  <si>
    <t>TI-E80</t>
  </si>
  <si>
    <t>8-Port Industrial Fast Ethernet DIN-Rail Switch</t>
  </si>
  <si>
    <t>UTP7204E-A1</t>
  </si>
  <si>
    <t xml:space="preserve"> 4 ports 100Mbps ports, 1Gbps and 1SFP uplink ,distance up to 150m</t>
  </si>
  <si>
    <t>UTP7208E-A1</t>
  </si>
  <si>
    <t xml:space="preserve"> 8 ports 100Mbps ports, 1Gbps and 1SFP uplink , distance up to 150m</t>
  </si>
  <si>
    <t>TI-G50</t>
  </si>
  <si>
    <t>5-port hardened Industrial Gigabit Switch</t>
  </si>
  <si>
    <t>TI-G62</t>
  </si>
  <si>
    <t>6-port hardened Industrial Gigabit Switch (5 Gigabit / 1 shared SFP / 1 dedicated SFP)</t>
  </si>
  <si>
    <t>TI-G80</t>
  </si>
  <si>
    <t>8-port hardened Industrial Gigabit Switch</t>
  </si>
  <si>
    <t>TI-G102</t>
  </si>
  <si>
    <t>10-Port Hardened Industrial Gigabit DIN-Rail Switch</t>
  </si>
  <si>
    <t>TI-G162</t>
  </si>
  <si>
    <t>16-Port Hardened Industrial Gigabit DIN-Rail Switch</t>
  </si>
  <si>
    <t>IGS-1820TF</t>
  </si>
  <si>
    <t>IP30 Industrial 16-Port 10/100/1000T + 2-Port 1000X SFP Gigabit Ethernet Switch (-40~75 degrees C, dual 12~48V DC/24V AC)</t>
  </si>
  <si>
    <t>5 years</t>
  </si>
  <si>
    <t>IGS-1600T</t>
  </si>
  <si>
    <t>IP30 Industrial 16-Port 10/100/1000T Gigabit Ethernet Switch (-40~75 degrees C, dual 12~48V DC/24V AC)</t>
  </si>
  <si>
    <t>IGS-1020TF</t>
  </si>
  <si>
    <t>IP30 Industrial 8-Port 10/100/1000T + 2-Port 100/1000X SFP Ethernet Switch (-40~75 degrees C)</t>
  </si>
  <si>
    <t>IGS-620TF</t>
  </si>
  <si>
    <t>IP30 Industrial 4-Port 10/100/1000T + 2-Port 100/1000X SFP Gigabit Switch (-40 to 75 degree C)</t>
  </si>
  <si>
    <t>IGS-510TF</t>
  </si>
  <si>
    <t>IP30 Compact size 4-Port 10/100/1000T + 1-Port 100/1000X SFP Gigabit Ethernet Switch (-40~75 degrees C, dual 9~48V DC/24V AC)</t>
  </si>
  <si>
    <t>IGS-801T</t>
  </si>
  <si>
    <t>IP30 Slim type 8-Port Industrial Gigabit Ethernet Switch (-40 to 75 degree C)</t>
  </si>
  <si>
    <t>IGS-501T</t>
  </si>
  <si>
    <t>IP30 Slim type 5-Port Industrial Gigabit Ethernet Switch (-40 to 75 degree C)</t>
  </si>
  <si>
    <t>IGS-500T</t>
  </si>
  <si>
    <t>IP30 Compact size 5-Port 10/100/1000T Gigabit Ethernet Switch (-40~75 degrees C)</t>
  </si>
  <si>
    <t>IES-4GT-2SFP</t>
  </si>
  <si>
    <t>Unmanaged industrial Ethernet  switch with 4*10/100/1000M RJ45 ports and 2*1000M SFP fiber slot port</t>
  </si>
  <si>
    <t>IES-6GT</t>
  </si>
  <si>
    <t>Unmanaged industrial Ethernet switch with 6*10/100/1000M RJ45 ports.</t>
  </si>
  <si>
    <t>Fast Industrial Switches, PoE</t>
  </si>
  <si>
    <t>TI-PE50</t>
  </si>
  <si>
    <t>5-Port Industrial Fast Ethernet PoE+ DIN-Rail Switch</t>
  </si>
  <si>
    <t>TI-PE80</t>
  </si>
  <si>
    <t>8-Port Industrial Fast Ethernet PoE+ DIN-Rail Switch</t>
  </si>
  <si>
    <t>UTP7204E-POE-A1</t>
  </si>
  <si>
    <t>4 ports 100Mbps PoE 30 watt, 1Gbps and 1SFP uplink , distance up to 150m</t>
  </si>
  <si>
    <t>UTP7208E-POE-A1</t>
  </si>
  <si>
    <t>8 ports 100Mbps PoE 30 watt, 1Gbps and 1SFP uplink ,distance up to 150m</t>
  </si>
  <si>
    <t>IPS-1080A</t>
  </si>
  <si>
    <t>Slim Type 8x 10/100TX (RJ-45) PoE+ (30Watts)</t>
  </si>
  <si>
    <t>Oring</t>
  </si>
  <si>
    <t>IPS-1080-24V</t>
  </si>
  <si>
    <t xml:space="preserve">Slim Type 8 x 10/100TX (RJ-45) PoE+ (30Watts) </t>
  </si>
  <si>
    <t>IPS-1042FA-MM-SC</t>
  </si>
  <si>
    <t>Slim Type 4x 10/100TX (RJ-45) PoE+ (30Watts) with 2-port 100FX multimode fiber SC</t>
  </si>
  <si>
    <t>IPS-1042FA-SS-SC</t>
  </si>
  <si>
    <t>Slim Type 4x 10/100TX (RJ-45) PoE+ (30Watts) with 2-port 100FX Single mode fiber SC</t>
  </si>
  <si>
    <t>IPS-1042FX-MM-SC-24V</t>
  </si>
  <si>
    <t>4x 10/100TX (RJ-45) PoE+ (30Watts) with 2-port 100FX multimode fiber SC</t>
  </si>
  <si>
    <t>IPS-1042FX-SS-SC-24V</t>
  </si>
  <si>
    <t>4x 10/100TX (RJ-45) PoE+ (30Watts) with 2-port 100FX Single mode fiber SC</t>
  </si>
  <si>
    <t>IGPS-1411GTPA</t>
  </si>
  <si>
    <t>Slim Type 4 x 10/100/1000TX (RJ-45) PoE+, + 1 x 10/100/1000 RJ-45 and 1 x 1000Base-X SFP slot</t>
  </si>
  <si>
    <t>IGPS-1080A</t>
  </si>
  <si>
    <t>Slim Type 8 x 10/100/1000TX (RJ-45) PoE+</t>
  </si>
  <si>
    <t>IGPS-1411GTP-24V</t>
  </si>
  <si>
    <t>IGPS-1080-24V</t>
  </si>
  <si>
    <t>IGPS-1080-24V-I</t>
  </si>
  <si>
    <t>Slim Type 8 x 10/100/1000TX (RJ-45) PoE+ with Isolation</t>
  </si>
  <si>
    <t>IGPS-1042GPA</t>
  </si>
  <si>
    <t>Slim Type 4 x 10/100/1000TX (RJ-45) PoE+, + 2 x 100/1000Base-X SFP slot</t>
  </si>
  <si>
    <t>IGPS-1042GP-24V</t>
  </si>
  <si>
    <t>Slim Type 4 x 10/100/1000TX (RJ-45) PoE+, + 2 x 1000Base-X SFP slot</t>
  </si>
  <si>
    <t>IGPS-1082GP</t>
  </si>
  <si>
    <t>Slim Type 8 x 10/100/1000TX (RJ-45) PoE+, + 2 x 1000Base-X SFP slot</t>
  </si>
  <si>
    <t>IGPS-1082GP-24V</t>
  </si>
  <si>
    <t>TI-PG50</t>
  </si>
  <si>
    <t>5-Port Industrial Gigabit PoE + DIN-Rail Switch</t>
  </si>
  <si>
    <t>TI-PG541</t>
  </si>
  <si>
    <t>5-port Hardened Industrial Gigabit PoE+ Switch</t>
  </si>
  <si>
    <t>TI-PG62</t>
  </si>
  <si>
    <t>6-port hardened Industrial Gigabit PoE+ Switch (5 Gigabit / 1 shared SFP / 1 dedicated SFP)</t>
  </si>
  <si>
    <t>TI-PG62B</t>
  </si>
  <si>
    <t>6-port hardened Industrial Gigabit PoE+ Switch /w 2 SFP (Boost Voltage from 12/24/48/VDC to 55VDC)</t>
  </si>
  <si>
    <t>TI-PG80</t>
  </si>
  <si>
    <t>8-port hardened Industrial Gigabit PoE+ Switch</t>
  </si>
  <si>
    <t>TI-PG80B</t>
  </si>
  <si>
    <t>8-Port Industrial Gigabit PoE+ DIN-Rail Switch (24 - 56V)</t>
  </si>
  <si>
    <t>TI-PG102</t>
  </si>
  <si>
    <t>10-Port Hardened Industrial Gigabit PoE+ DIN-Rail Switch</t>
  </si>
  <si>
    <t>TI-PG160</t>
  </si>
  <si>
    <t>16-Port Hardened Industrial Gigabit PoE+ DIN-Rail Switch</t>
  </si>
  <si>
    <t>TI-PG162</t>
  </si>
  <si>
    <t>16-Port Hardened Industrial Gigabit PoE + DIN-Rail Switch</t>
  </si>
  <si>
    <t>TI-UPG62</t>
  </si>
  <si>
    <t>6-port hardened Industrial Gigabit Ultra PoE+ Switch (5 Gigabit / 1 shared SFP / 1 dedicated SFP)</t>
  </si>
  <si>
    <t>UTP7202GE-POE</t>
  </si>
  <si>
    <t>2x1000Mbps SFP uplink port, 2x10/100/1000M PoE ports, PoE IEEE802.3af\at, Max. 30W consumption</t>
  </si>
  <si>
    <t>UTP7204GE-PD</t>
  </si>
  <si>
    <t>4*1Gbps PoE Ports 30W ,1*1Gbps PoE In Port(60watt PoE input)</t>
  </si>
  <si>
    <t>UTP7204GE-HPOE</t>
  </si>
  <si>
    <t xml:space="preserve">4*1Gbps PoE Ports 30W (1st port 60 watt output) ,2*1Gbps uplink ,2 SFP (1 combo) </t>
  </si>
  <si>
    <t>UTP7208GE-POE</t>
  </si>
  <si>
    <t>2x1000Mbps SFP uplink port, 8x10/100/1000M PoE ports, PoE IEEE802.3af\at, Max. 30W consumption</t>
  </si>
  <si>
    <t>IGS-824UPT</t>
  </si>
  <si>
    <t>IP30 Industrial 4-Port 10/100/1000T 95W 802.3bt PoE + 2-Port 10/100/1000T + 2-Port 100/1000X SFP Gigabit Ethernet Switch(802.3bt Type-4, PoH, Legacy mode support, -40 to 75 C, dual 48V~54V DC, PoE Usage LED)</t>
  </si>
  <si>
    <t>IGS-624HPT</t>
  </si>
  <si>
    <t>IP30 6-Port Gigabit Switch with 4-Port 802.3AT POE+ plus 2-port 100/1000X SFP (-40 to 75 C)</t>
  </si>
  <si>
    <t>IGS-614HPT</t>
  </si>
  <si>
    <t>IP40 Industrial 4-Port 10/100/1000T 802.3at PoE + 1-Port 10/100/1000T + 1-Port 100/1000X SFP Gigabit Ethernet Switch(-40 to 75 C, dual 12V~56V DC power boost, PoE Usage LED)</t>
  </si>
  <si>
    <t>IGS-504HPT</t>
  </si>
  <si>
    <t>IP40 Industrial 4-Port 10/100/1000T 802.3at PoE + 1-Port 10/100/1000T Gigabit Ethernet Switch(-40 to 75 C, dual 12V~56V DC power boost, PoE Usage LED)</t>
  </si>
  <si>
    <t>IGS-1020PTF</t>
  </si>
  <si>
    <t>IP30 Industrial 8-Port 10/100/1000T 802.3at PoE + 2-Port 100/1000X SFP Ethernet Switch (-40~75 degrees C, 250m Extend mode, PoE Usage LED, dual 48V~56V DC)</t>
  </si>
  <si>
    <t>IGS-1020PTF-12V</t>
  </si>
  <si>
    <t>IP30 Industrial 8-Port 10/100/1000T 802.3at PoE + 2-Port 100/1000X SFP Ethernet Switch w/ 12V Booster (-40~75 degrees C, 250m Extend mode, PoE Usage LED, dual 12V~56V DC power boost)</t>
  </si>
  <si>
    <t>TI-G642i</t>
  </si>
  <si>
    <t>6-Port Industrial Gigabit L2 Managed DIN-Rail Switch</t>
  </si>
  <si>
    <t>TI-G102i</t>
  </si>
  <si>
    <t>10-Port Industrial Gigabit L2 Managed DIN-Rail Switch</t>
  </si>
  <si>
    <t>TI-G160i</t>
  </si>
  <si>
    <t>16-Port Industrial Gigabit L2 Managed DIN-Rail Switch</t>
  </si>
  <si>
    <t>UTP7304GE</t>
  </si>
  <si>
    <t xml:space="preserve"> 4 ports 1Gbps ,2 SFP uplink, NON PoE </t>
  </si>
  <si>
    <t>UTP7308GE</t>
  </si>
  <si>
    <t xml:space="preserve"> 8 ports 1Gbps ,4 SFP uplink, NON PoE  </t>
  </si>
  <si>
    <t>TI-PG541i</t>
  </si>
  <si>
    <t>6-port hardened Industrial Gigabit PoE+ Layer 2 Managed DIN-Rail Switch</t>
  </si>
  <si>
    <t>TI-PG102i</t>
  </si>
  <si>
    <t>10-Port Industrial Gigabit L2 Managed PoE+ DIN-Rail Switch 24 - 57V</t>
  </si>
  <si>
    <t>TI-PG102i-M</t>
  </si>
  <si>
    <t xml:space="preserve">10-Port Industrial Gigabit L2 Managed PoE+ DIN-Rail Switch 24 - 57V (-10° – 75° C) </t>
  </si>
  <si>
    <t>TI-PG1284i</t>
  </si>
  <si>
    <t>12-Port Hardened Industrial Gigabit PoE+ Layer 2+ Managed DIN-Rail Switch</t>
  </si>
  <si>
    <t xml:space="preserve">UTP7304GE-POE    </t>
  </si>
  <si>
    <t xml:space="preserve"> 4 ports 1Gbps PoE, 2SFP uplink (1st port 60 watt output)</t>
  </si>
  <si>
    <t>UTP7308GE-POE</t>
  </si>
  <si>
    <t xml:space="preserve"> 8 ports 1Gbps PoE, 4SFP uplink (1st port 60 watt output)</t>
  </si>
  <si>
    <t>UTP7308GE-BTPoE</t>
  </si>
  <si>
    <t xml:space="preserve"> 8-Port Gigabit Managed BT PoE Switch with 2 SFP Slots , (1st port 90 watt output)</t>
  </si>
  <si>
    <t>L2+ managed industrial PoE fiber switch 4*10/100/1000M RJ45 ports and 2*100/1000M SFP slot ports</t>
  </si>
  <si>
    <t>IPS-M8GT-2SFP</t>
  </si>
  <si>
    <t>L2+ managed industrial PoE fiber switch 8*10/100/1000M RJ45 ports and 2*100/1000M SFP slot ports</t>
  </si>
  <si>
    <t>IPS-M10GT-4SFP</t>
  </si>
  <si>
    <t>L2+ managed industrial PoE fiber switch 10*10/100/1000M RJ45 ports and 4*100/1000M uplink SFP slot ports</t>
  </si>
  <si>
    <t>IPS-M8GT-8SFP</t>
  </si>
  <si>
    <t>L2+ managed industrial PoE fiber switch  8*10/100/1000M RJ45 ports and 8*100/1000M SFP slot ports</t>
  </si>
  <si>
    <t>IGS-20040MT</t>
  </si>
  <si>
    <t>IP30 Industrial 16* 10/100/1000TP + 4* 100/1000X SFP Full Managed Ethernet Switch (-40 to 75 C, dual redundant power input on 9~48VDC terminal block, 2*DI, 2*DO, ERPS Ring, 1588 PTP TC, Modbus TCP, Cybersecurity features, IPv4/IPv6 Static Routing)</t>
  </si>
  <si>
    <t>IGS-10080MFT</t>
  </si>
  <si>
    <t>IP30 Industrial 6* 100/1000X SFP + 2* 1G/2.5G SFP + 2*10/100/1000T Full Managed Ethernet Switch (-40 to 75 degree C, dual redundant power input on 12~48VDC terminal block, ERPS Ring, 1588, Modbus TCP, IPv4/IPv6 Static Routing, supports 100FX, 1000X and 2.5G SFP)</t>
  </si>
  <si>
    <t>IGS-10020MT</t>
  </si>
  <si>
    <t>IP30 Industrial L2+/L4 8-Port 1000T + 2-Port 1G/2.5G SFP Full Managed Switch (-40 to 75 C, dual redundant power input on 12~48VDC terminal block, ERPS Ring, 1588, Modbus TCP, Cybersecurity features, IPv4/IPv6 Static Routing, supports MQTT, supports 100FX, 1000X and 2.5G SFP)</t>
  </si>
  <si>
    <t>IGS-12040MT</t>
  </si>
  <si>
    <t>IP30 Industrial 8* 10/100/1000TP + 4* 100/1000X SFP Full Managed Ethernet Switch (-40 to 75 C, dual redundant power input on 12~72VDC terminal block, 2*DI, 2*DO, ERPS Ring, 1588 PTP TC, Modbus TCP, Cybersecurity features, IPv4/IPv6 Static Routing)</t>
  </si>
  <si>
    <t>IGS-5225-4T2S</t>
  </si>
  <si>
    <t>IP30 Industrial L2+/L4 4-Port 1000T + 2-Port 100/1000X SFP Full Managed Switch (-40 to 75 C, dual redundant power input on 12~48VDC terminal block, ERPS Ring, 1588, Modbus TCP, Cybersecurity features, IPv4/IPv6 Static Routing)</t>
  </si>
  <si>
    <t>IGS-4215-16T2S</t>
  </si>
  <si>
    <t>IP30 Industrial L2/L4 16-Port 10/100/1000T + 2-Port 100/1000X SFP Managed Switch (-40~75 degrees C, dual redundant power input on 12~48VDC/24VAC terminal block)</t>
  </si>
  <si>
    <t>IGS-801M</t>
  </si>
  <si>
    <t>IP30 Slim type 8-Port Industrial Manageable Gigabit Ethernet Switch (-40 to 75 degree C)</t>
  </si>
  <si>
    <t>Managed Switches, PoE with 1588</t>
  </si>
  <si>
    <t>IGPS-9080</t>
  </si>
  <si>
    <t>Rugged 8 x 10/100/1000TX (RJ-45) PoE+ with 1588 compliant</t>
  </si>
  <si>
    <t>IGPS-9080-24V</t>
  </si>
  <si>
    <t>Rugged 8 x 10/100/1000TX (RJ-45) PoE+ with 1588 &amp; 24VDC input</t>
  </si>
  <si>
    <t>IGPS-9042GP-24V</t>
  </si>
  <si>
    <t>Rugged 4 x 10/100/1000TX (RJ-45) PoE +, + 2x 1000 (SFP) with 1588 compliant + power input 12-57VDC</t>
  </si>
  <si>
    <t>IGPS-9084GP</t>
  </si>
  <si>
    <t>Rugged 8 x 10/100/1000TX (RJ-45) PoE +, + 4x 1000 (SFP) with 1588 compliant</t>
  </si>
  <si>
    <t>IGPS-9084GP-L</t>
  </si>
  <si>
    <t>Rugged 8 x 10/100/1000TX (RJ-45) PoE +, + 4x 1000 (SFP) without 1588 (cost down version)</t>
  </si>
  <si>
    <t>IGPS-9084GP-LA</t>
  </si>
  <si>
    <t>Rugged 8 x 10/100/1000TX (RJ-45) PoE +, + 4x 1000 (SFP) without 1588 (slim type &amp; cost down version)</t>
  </si>
  <si>
    <t>IGPS-R9084GP(L3)</t>
  </si>
  <si>
    <t>Rugged 8 x 10/100/1000TX (RJ-45) PoE +, + 4x 1000 (SFP) with 1588 compliant with L3 features</t>
  </si>
  <si>
    <t>IGPS-9842GTP</t>
  </si>
  <si>
    <t>Rugged 8 x 10/100/1000TX (RJ-45) PoE +, + 4x 10/100/1000TX + 2x 100/1000Base_X (SFP) with 1588 compliant</t>
  </si>
  <si>
    <t>IGPS-9842GTP-24V</t>
  </si>
  <si>
    <t>IGPS-9084GP-60W</t>
  </si>
  <si>
    <t>Industrial 12-port managed Gigabit PoE Ethernet switch with 8x10/100/1000Base-T(X) 60Watts P.S.E. ports and 4x100/1000Base-X, SFP socket</t>
  </si>
  <si>
    <t>UTP7624GE-IE</t>
  </si>
  <si>
    <t xml:space="preserve">24 Ports 1Gbps , 4 SFP 10 Gbps SFP uplink, L3 </t>
  </si>
  <si>
    <t>IGS-6325-16T4S</t>
  </si>
  <si>
    <t>IP30 Industrial L3 16-Port 10/100/1000T + 4-port 100/1000X SFP Full Managed Switch (-40 to 75 C, dual redundant power input on 9~48VDC terminal block, 2*DI, 2*DO, ERPS Ring, 1588 PTP TC, Modbus TCP, Cybersecurity features, Hardware Layer3 OSPFv2 and IPv4/IPv6 Static Routing)</t>
  </si>
  <si>
    <t>IGS-6325-8T8S</t>
  </si>
  <si>
    <t>IP30 Industrial L3 8-Port 10/100/1000T + 8-port 100/1000X SFP Full Managed Switch (-40 to 75 C, dual redundant power input on 12~48VDC terminal block, DIDO, ERPS Ring, 1588 PTP TC, Modbus TCP,  Cybersecurity features, Hardware Layer3 OSPFv2 and IPv4/IPv6 Static Routing)</t>
  </si>
  <si>
    <t>IGS-6325-8T4X</t>
  </si>
  <si>
    <t>IP30 Industrial L3 8-Port 10/100/1000T + 4-Port 10G SFP+ Full Managed Switch (-40 to 75 C, dual redundant power input on 12~48VDC terminal block, DIDO, ERPS Ring, 1588 PTP TC, Modbus TCP,  Cybersecurity features, Hardware Layer3 OSPFv2 and IPv4/IPv6 Static Routing)</t>
  </si>
  <si>
    <t>IGS-6325-8T8S4X</t>
  </si>
  <si>
    <t>IP30 Industrial L3 8-Port 10/100/1000T + 8-port 100/1000X SFP + 4-Port 10G SFP+ Full Managed Switch (-40 to 75 C, dual redundant power input on 12~48VDC terminal block, DIDO, ERPS Ring, 1588 PTP TC, Modbus TCP,  Cybersecurity features, Hardware Layer3 OSPFv2 and IPv4/IPv6 Static Routing)</t>
  </si>
  <si>
    <t>IGS-5225-8T2S2X</t>
  </si>
  <si>
    <t>IP30 Industrial L3 8-Port 1000T + 2-Port 100/1000X SFP + 2-Port 10G SFP+ Full Managed Switch (-40 to 75 C, dual redundant power input on 12~48VDC terminal block, DIDO, ERPS Ring, 1588, Modbus TCP, Cybersecurity features, Hardware Layer3 OSPFv2 and IPv4/IPv6 Static Routing)</t>
  </si>
  <si>
    <t>UTP7608GE-POE-IE</t>
  </si>
  <si>
    <t>L3 Industrial 8-Port PoE Gigabit + 4-Port 10G SFP+ Managed Ethernet Switch</t>
  </si>
  <si>
    <t>UTP7616GE-POE-IE</t>
  </si>
  <si>
    <t>L3 Industrial 16-Port PoE Gigabit + 4-Port 10G SFP+ Managed Ethernet Switch</t>
  </si>
  <si>
    <t>IGS-6325-8UP2S</t>
  </si>
  <si>
    <t>IP30 DIN-rail Industrial L3 8-Port 10/100/1000T 802.3bt PoE + 2-port 100/1000X SFP Full Managed Switch (-40 to 75 C, 8-port 95W PoE++, 802.3bt/PoH/Force modes, dual redundant power input on 48~56VDC terminal block, DIDO, ERPS Ring, 1588 PTP TC, Modbus TCP, ONVIF, Cybersecurity features, Hardware Layer3 OSPFv2 and IPv4/IPv6 Static Routing)</t>
  </si>
  <si>
    <t>IGS-6325-8UP2S2X</t>
  </si>
  <si>
    <t>IP30 DIN-rail Industrial L3 8-Port 10/100/1000T 802.3bt PoE + 2-port 100/1000X SFP + 2-Port 10G SFP+ Full Managed Switch (-40 to 75 C, 8-port 95W PoE++, 802.3bt/PoH/Force modes, dual redundant power input on 48~56VDC terminal block, DIDO, ERPS Ring, 1588 PTP TC, Modbus TCP, ONVIF, Cybersecurity features, Hardware Layer3 OSPFv2 and IPv4/IPv6 Static Routing)</t>
  </si>
  <si>
    <t>IGS-20160HPT</t>
  </si>
  <si>
    <t>IP30 Industrial L2+/L4 16-Port 1000T 802.3at PoE + 2-Port 10/100/1000T + 2-Port 100/1000X SFP Full Managed Switch (-40 to 75 C, dual redundant power input on 48~56VDC terminal block, DIDO, ERPS Ring, 1588, ONVIF, Cybersecurity features)</t>
  </si>
  <si>
    <t>IGS-10020HPT</t>
  </si>
  <si>
    <t>IP30 Industrial L2+/L4 8-Port 1000T 802.3at PoE + 2-Port 1G/2.5G SFP Full Managed Switch (-40 to 75 C, 12V~48V DC power boost, DIDO, ERPS Ring, 1588, Modbus TCP, ONVIF, Cybersecurity features, e-mark certified, IPv4/IPv6 Static Routing, supports MQTT, supports 100FX, 1000X and 2.5G SFP)</t>
  </si>
  <si>
    <t>IGS-10020PT</t>
  </si>
  <si>
    <t>IP30 Industrial L2+/L4 8-Port 1000T 802.3at PoE + 2-Port 1G/2.5G SFP Full Managed Switch (-40 to 75 C, dual redundant power input on 48~56VDC terminal block, DIDO, ERPS Ring, 1588, Modbus TCP, ONVIF, Cybersecurity features, IPv4/IPv6 Static Routing, supports MQTT, supports 100FX, 1000X and 2.5G SFP)</t>
  </si>
  <si>
    <t>IGS-4215-4P4T</t>
  </si>
  <si>
    <t>IP30 Industrial L2/L4 4-Port 10/100/1000T 802.3at PoE + 4-Port 10/100/1000T Managed Switch (-40~75 degrees C), dual redundant power input on 48~56VDC terminal block, SNMPv3, 802.1Q VLAN, IGMP Snooping, SSL, SSH, ACL</t>
  </si>
  <si>
    <t>IGS-4215-4P4T2S</t>
  </si>
  <si>
    <t>IP30 Industrial L2/L4 4-Port 10/100/1000T 802.3at PoE + 4-Port 10/100/1000T + 2-Port 100/1000X SFP Managed Switch (-40~75 degrees C), dual redundant power input on 48~56VDC terminal block, SNMPv3, 802.1Q VLAN, IGMP Snooping, SSL, SSH, ACL</t>
  </si>
  <si>
    <t>IGS-4215-8P2T2S</t>
  </si>
  <si>
    <t>IP30 Industrial L2/L4 8-Port 10/100/1000T 802.3at PoE + 2-Port 10/100/1000T + 2-Port 100/1000X SFP Managed Switch (-40~75 degrees C), dual redundant power input on 48~56VDC terminal block, SNMPv3, 802.1Q VLAN, IGMP Snooping, SSL, SSH, ACL</t>
  </si>
  <si>
    <t>IGS-5225-4UP1T2S</t>
  </si>
  <si>
    <t>IP30 Industrial L2+/L4 4-Port 10/100/1000T 802.3bt PoE + 1-Port 1000T + 2-port 100/1000X SFP Full Managed Switch (-40 to 75 C, dual redundant power input on 48~56VDC terminal block, DIDO, ERPS Ring Supported, 1588, Modbus TCP, ONVIF, Cybersecurity features)</t>
  </si>
  <si>
    <t>IGS-5225-8P4S</t>
  </si>
  <si>
    <t>IP30 Industrial L2+/L4 8-Port 1000T 802.3at PoE + 4-Port 100/1000X SFP Full Managed Switch (-40 to 75 C, dual redundant power input on 48~56VDC terminal block, DIDO, ERPS Ring, 1588, Modbus TCP, ONVIF, Cybersecurity features)</t>
  </si>
  <si>
    <t>IGS-5225-4P2S</t>
  </si>
  <si>
    <t>IP40 Industrial L2+/L4 4-Port 1000T 802.3at PoE + 2-Port 100/1000X SFP Full Managed Switch (-40 to 75 C, dual redundant power input on 48~56VDC terminal block, ERPS Ring, 1588, Modbus TCP, ONVIF, Cybersecurity features)</t>
  </si>
  <si>
    <t>IGS-5225-8P2T2S</t>
  </si>
  <si>
    <t>IP30 Industrial L2+/L4 8-Port 1000T 802.3at PoE + 2-Port 10/100/1000T + 2-Port 100/1000X SFP Full Managed Switch (-40 to 75 C, dual redundant power input on 48~56VDC terminal block, DIDO, ERPS Ring, 1588, ONVIF, Cybersecurity features)</t>
  </si>
  <si>
    <t>IGS-5225-8P2S2X</t>
  </si>
  <si>
    <t>IP30 Industrial L3 8-Port 1000T 802.3at PoE+ 2-port 100/1000X SFP + 2-port 10G SFP+ Full Managed Switch (-40 to 75 C, dual redundant power input on 48~56VDC terminal block, DIDO, ERPS Ring, 1588, Modbus TCP, Cybersecurity features, Hardware Layer3 OSPFv2 and IPv4/IPv6 Static Routing)</t>
  </si>
  <si>
    <t>Industrial Railway PoE Switches</t>
  </si>
  <si>
    <t>TI-TPG80</t>
  </si>
  <si>
    <t>8-Port Industrial EN50155 M12 Gigabit PoE+ Railway Switch</t>
  </si>
  <si>
    <t>TI-TCD02</t>
  </si>
  <si>
    <t>M12 to RJ-45 Industrial Ethernet 2m (6.5 ft.) Cable</t>
  </si>
  <si>
    <t>TI-TCD06</t>
  </si>
  <si>
    <t>M12 to RJ-45 Industrial Ethernet 6m (19.6 ft.) Cable</t>
  </si>
  <si>
    <t>TI-TCP02</t>
  </si>
  <si>
    <t>M23 Industrial 2m (6.5 ft.)</t>
  </si>
  <si>
    <t>TI-TCR02</t>
  </si>
  <si>
    <t>M12 Industrial 2m (6.5 ft.) Relay Cable</t>
  </si>
  <si>
    <t>Industrial Ethernet Switch for Oil &amp; Gas (C1D2 Approved)</t>
  </si>
  <si>
    <t>Unmanaged</t>
  </si>
  <si>
    <t>IES-A1080</t>
  </si>
  <si>
    <t>Rugged 8x 10/100TX (RJ-45)</t>
  </si>
  <si>
    <t>IES-A1062GT</t>
  </si>
  <si>
    <t>Rugged 6x 10/100TX (RJ-45) + 2x10/100/1000TX (RJ-45)</t>
  </si>
  <si>
    <t>IES-A1062FX-MM-SC</t>
  </si>
  <si>
    <t>Rugged 6x 10/100TX (RJ-45) + 2x 100FX (Multi-mode/ SC)</t>
  </si>
  <si>
    <t>IES-A1062FX-SS-SC</t>
  </si>
  <si>
    <t>Rugged 6x 10/100TX (RJ-45) + 2x 100FX (Single mode / SC)</t>
  </si>
  <si>
    <t>IES-A1062GF-MM-SC</t>
  </si>
  <si>
    <t xml:space="preserve">Rrugged 6x 10/100TX (RJ-45) + 2x 1000SX (Multi-mode/ SC) </t>
  </si>
  <si>
    <t>IES-A1062GF-SS-SC</t>
  </si>
  <si>
    <t>Rugged 6x 10/100TX (RJ-45) + 2x 1000LX (Single Mode / SC)</t>
  </si>
  <si>
    <t>Managed</t>
  </si>
  <si>
    <t>IES-A3080</t>
  </si>
  <si>
    <t xml:space="preserve">Rugged 8x 10/100TX (RJ-45) </t>
  </si>
  <si>
    <t>IES-A3062GT</t>
  </si>
  <si>
    <t xml:space="preserve">Rugged 6x 10/100TX (RJ-45) + 2x 10/100/1000TX (RJ-45) </t>
  </si>
  <si>
    <t>IES-A3062FX-MM-SC</t>
  </si>
  <si>
    <t xml:space="preserve">Rugged 6x 10/100TX (RJ-45) + 2x 100FX (Multi-Mode / SC) </t>
  </si>
  <si>
    <t>IES-A3062FX-SS-SC</t>
  </si>
  <si>
    <t>Rugged 6x 10/100TX (RJ-45) + 2x 100FX (Single Mode / SC )</t>
  </si>
  <si>
    <t>IES-A3062GF-MM-SC</t>
  </si>
  <si>
    <t>Rugged 6x 10/100TX (RJ-45) + 2x 1000SX (Multi-Mode / SC)</t>
  </si>
  <si>
    <t>IES-A3062GF-SS-SC</t>
  </si>
  <si>
    <t xml:space="preserve">Rugged 6x 10/100TX (RJ-45) + 2x 1000LX (Single Mode / SC) </t>
  </si>
  <si>
    <t>IES-A3162GC</t>
  </si>
  <si>
    <t>Rugged 16x 10/100TX (RJ-45) + 2x 100/1000 Combo (SFP/RJ-45)</t>
  </si>
  <si>
    <t>Wall Mount Industrail Ethernet Switch</t>
  </si>
  <si>
    <t xml:space="preserve">Wall Mount Gigabit Unmanaged </t>
  </si>
  <si>
    <t>TI-PG50F</t>
  </si>
  <si>
    <t>5-Port Industrial Gigabit PoE+ Wall-Mounted Front Access Switch</t>
  </si>
  <si>
    <t>TI-PG80F</t>
  </si>
  <si>
    <t>8-Port Industrial Gigabit PoE+ Wall-Mount Front Access Switch</t>
  </si>
  <si>
    <t>TI-PG62F</t>
  </si>
  <si>
    <t>6-Port Industrial Gigabit PoE+ Wall-Mounted Front Access Switch</t>
  </si>
  <si>
    <t>TI-PG102F</t>
  </si>
  <si>
    <t>10-Port Industrial Gigabit PoE+ Wall-Mount Front Access Switch</t>
  </si>
  <si>
    <t>WGS-803</t>
  </si>
  <si>
    <t>IP30 8-Port Gigabit Wall-mount Switch (-10 to 60 C), dual redundant power input on 12-48VDC terminal block and power jack</t>
  </si>
  <si>
    <t>WGS-810</t>
  </si>
  <si>
    <t>IP30 Industrial 8-Port 10/100/1000T Wall-mount Gigabit Switch (Standard/VLAN/Extend mode, fanless, -20 to 60 C),12V 1A AC power adapter included</t>
  </si>
  <si>
    <t>WGS-814HP</t>
  </si>
  <si>
    <t>P30 Industrial 8-Port 10/100/1000T Wall-mount Gigabit Switch with 4-Port 802.3at PoE+  (60W PoE Budget, Standard/VLAN/Extend mode, fanless, -20 to 60 C),54V 72W AC power adapter included</t>
  </si>
  <si>
    <t>WGS-804HP</t>
  </si>
  <si>
    <t>IP30 8-Port Gigabit Wall-mount Switch with 4-Port 802.3AT POE+  (-10 to 60 C), dual redundant power input on 48-56V DC terminal block and power jack</t>
  </si>
  <si>
    <t>Wall Mount Gigabit Managed</t>
  </si>
  <si>
    <t>WGS-804HPT</t>
  </si>
  <si>
    <t>IP30, IPv6/IPv4, 8-Port 1000TP Wall-mount Managed Ethernet Switch with 4-Port 802.3AT POE+ (-40 to 75 C), dual redundant power input on 48-56VDC terminal block and power jack, SNMPv3, 802.1Q VLAN, IGMP Snooping, SSL, SSH, ACL</t>
  </si>
  <si>
    <t>WGS-818HP</t>
  </si>
  <si>
    <t>IP30 Industrial 8-Port 10/100/1000T 802.3at PoE+ Wall-mount Gigabit Switch  (120W PoE Budget, Standard/VLAN/Extend mode, fanless, -20 to 60 C), 54V 130W  AC power adapter included</t>
  </si>
  <si>
    <t>WGS-4215-8T</t>
  </si>
  <si>
    <t>IP30, IPv6/IPv4, 8-Port 1000TP  Wall-mount Managed Ethernet Switch (-40 to 75 C), dual redundant power input on 12-48VDC / 24VAC terminal block and power jack, SNMPv3, 802.1Q VLAN, IGMP Snooping, SSL, SSH, ACL</t>
  </si>
  <si>
    <t>WGS-4215-8T2S</t>
  </si>
  <si>
    <t>IP30, IPv6/IPv4, 8-Port 1000TP + 2-Port 100/1000F SFP Wall-mount Managed Ethernet Switch (-40 to 75 C), dual redundant power input on 12-48VDC / 24VAC terminal block and power jack, SNMPv3, 802.1Q VLAN, IGMP Snooping, SSL, SSH, ACL</t>
  </si>
  <si>
    <t>WGS-4215-8P2S</t>
  </si>
  <si>
    <t>IP30, IPv6/IPv4, 8-Port 1000T 802.3at PoE + 2-Port 100/1000X SFP Wall-mount Managed Ethernet Switch (-40 to 75 C, dual power input on 48-56VDC terminal block and power jack, SNMPv3, 802.1Q VLAN, IGMP Snooping, SSL, SSH, ACL)</t>
  </si>
  <si>
    <t>WGS-4215-16P2S</t>
  </si>
  <si>
    <t>IP40, IPv6/IPv4, 16-Port 1000T 802.3at PoE + 2-Port 100/1000X SFP Wall-mount Managed Ethernet Switch (-10 to 60 C, dual power input on 48-56VDC terminal block and power jack, SNMPv3, 802.1Q VLAN, IGMP Snooping, SSL, SSH, ACL)</t>
  </si>
  <si>
    <t>WGS-5225-8T2SV</t>
  </si>
  <si>
    <t>IP30, IPv6/IPv4, L2+ 8-Port 10/100/1000T + 2-Port 1G/2.5G SFP Wall-mount Managed Switch with LCD touch screen (-20~70 degrees C, dual power input on 12-48VDC terminal block and power jack, ERPS Ring, 1588, Modbus TCP, ONVIF, SNMPv3, 802.1Q VLAN, IGMP Snooping, SSL, SSH, ACL, supports 100FX, 1000X and 2.5G SFP)</t>
  </si>
  <si>
    <t>WGS-5225-8P2S</t>
  </si>
  <si>
    <t>IP30, IPv6/IPv4, L2+ 8-Port 10/100/1000T 802.3at PoE + 2-Port 1G/2.5G SFP Wall-mount Managed Switch (-40~75 degrees C, dual power input on 48-56VDC terminal block and power jack, ERPS Ring, 1588, Modbus TCP, ONVIF, SNMPv3, 802.1Q VLAN, IGMP Snooping, SSL, SSH, ACL, supports 100FX, 1000X and 2.5G SFP)</t>
  </si>
  <si>
    <t>WGS-5225-8P2SV</t>
  </si>
  <si>
    <t>IP30, IPv6/IPv4, L2+ 8-Port 10/100/1000T 802.3at PoE + 2-Port 1G/2.5G SFP Wall-mount Managed Switch with LCD touch screen (-20~70 degrees C, dual power input on 48-56VDC terminal block and power jack, ERPS Ring, 1588, Modbus TCP, ONVIF, SNMPv3, 802.1Q VLAN, IGMP Snooping, SSL, SSH, ACL, supports 100FX, 1000X and 2.5G SFP)</t>
  </si>
  <si>
    <t>Wall Mount Gigabit Router</t>
  </si>
  <si>
    <t>WGR-500</t>
  </si>
  <si>
    <t>IP30 Industrial 5-Port 10/100/1000T Wall-mount Gigabit Router (Dual power input on 9-48VDC terminal block and power jack, -10~60 degrees C, Hardware NAT, IPv6)</t>
  </si>
  <si>
    <t>WGR-500-4P</t>
  </si>
  <si>
    <t>IP30 Industrial Wall-mount Gigabit Router with 4-Port 802.3at PoE+(120W PoE Budget, dual power input on 48-56VDC terminal block and power jack, -10~60 degrees C, Hardware NAT, IPv6)</t>
  </si>
  <si>
    <t>WGR-500-4PV</t>
  </si>
  <si>
    <t>IP30 Industrial Wall-mount Gigabit Router with 4-Port 802.3at PoE+ and LCD Touch Screen(120W PoE Budget, dual power input on 48-56VDC terminal block and power jack, -10~60 degrees C, Hardware NAT, IPv6)</t>
  </si>
  <si>
    <t>Industrial Water Proof Ethernet Solution</t>
  </si>
  <si>
    <t>ISW-804PT-M12</t>
  </si>
  <si>
    <t>IP67 rated 8-Port 10/100Mbps M12 Fast Ethernet with 4-Port POE Switch (-40 to 75 degree C)</t>
  </si>
  <si>
    <t>ISW-808PT-M12</t>
  </si>
  <si>
    <t>IP67-rated Industrial 8-Port 10/100TX M12 802.3at PoE+ Switch (-40~75 degrees C, dual 12~56V power boost)</t>
  </si>
  <si>
    <t>ISW-808PT-M12A</t>
  </si>
  <si>
    <t>IP50-rated Industrial 8-Port 10/100TX M12 802.3at PoE+ Switch (-40~75 degrees C, dual 12~56V power boost)</t>
  </si>
  <si>
    <t>ISW-800T-M12</t>
  </si>
  <si>
    <t>IP67 rated 8-Port 10/100Mbps M12 Fast Ethernet Switch (-40 to 75 degree C)</t>
  </si>
  <si>
    <t>IGS-5227-4MP2MT</t>
  </si>
  <si>
    <t>IP67-rated Industrial L2+ 4-Port 10/100/1000T M12  802.3at PoE + 2-Port 10/100/1000T M12 Managed Ethernet Switch(-40~75 degrees C, 24V DC input, ERPS Ring, 1588, Modbus TCP)</t>
  </si>
  <si>
    <t>CB-M23F5F-120</t>
  </si>
  <si>
    <t>5-pin M23 Female to bare end power cable for IGS-5227-4MP2MT, 1.2 meters</t>
  </si>
  <si>
    <t>CB-M12X8MRJ-200</t>
  </si>
  <si>
    <t>8-Pin X-Coded M12 male to RJ45 Ethernet Cable, 2 meters</t>
  </si>
  <si>
    <t>IGS-5227-6T</t>
  </si>
  <si>
    <t>IP67-rated Industrial L2+ 6-Port 10/100/1000T Managed Ethernet Switch (-40~75 degrees C) , ERPS Ring, 1588, Modbus TCP, 6 x waterproof RJ45 connectors included</t>
  </si>
  <si>
    <t>IGS-5227-6MT</t>
  </si>
  <si>
    <t>IP67-rated Industrial L2+ 6-Port 10/100/1000T A-coded M12 Managed Ethernet Switch (-40~75 degrees C) , ERPS Ring, 1588, Modbus TCP</t>
  </si>
  <si>
    <t>IGS-5227-6MT-X</t>
  </si>
  <si>
    <t>IP67-rated Industrial L2+ 6-Port 10/100/1000T X-coded M12 Managed Ethernet Switch (-40 to 75 C, 9~48V DC) , ERPS Ring, 1588, Modbus TCP</t>
  </si>
  <si>
    <t>IGS-5226-4P2T</t>
  </si>
  <si>
    <t>IP50 Industrial L2+ 4-Port 10/100/1000T 802.3at PoE + 2-Port 10/100/1000T Managed Ethernet Switch(-40~75 degrees C) , ERPS Ring, 1588,  6 x waterproof RJ45 connectors included</t>
  </si>
  <si>
    <t>IGS-604HPT-RJ</t>
  </si>
  <si>
    <t>IP67-rated Industrial L2+ 4-Port 10/100/1000T 802.3at PoE + 2-Port 10/100/1000T Managed Ethernet Switch(-40~75 degrees C), ERPS Ring, 1588,  6 x waterproof RJ45 connectors included</t>
  </si>
  <si>
    <t>IGS-604HPT-M12</t>
  </si>
  <si>
    <t>IP67-rated Industrial L2+ 4-Port 10/100/1000T M12 802.3at PoE + 2-Port 10/100/1000T M12 Managed Ethernet Switch (-40~75 degrees C) , ERPS Ring, 1588</t>
  </si>
  <si>
    <t>CB-M12D4MRJ-120</t>
  </si>
  <si>
    <t>4-Pin D-Coding M12 Male to RJ-45 Ethernet Cable, 1.2 meters</t>
  </si>
  <si>
    <t>CB-M12D4MRJ-1000</t>
  </si>
  <si>
    <t>4-Pin D-Coding M12 Male to RJ-45 Ethernet Cable, 10 meters</t>
  </si>
  <si>
    <t>CB-M12D4MD4F-1000</t>
  </si>
  <si>
    <t>4-Pin D-Coding M12 Male to D-Coding M12 Female Ethernet Cable, 10meters</t>
  </si>
  <si>
    <t>CB-M12A5FF-1000</t>
  </si>
  <si>
    <t>5-Pin A-Coding M12 Female to bare end power cable, 10 meters</t>
  </si>
  <si>
    <t>CB-M12A8MRJ-200</t>
  </si>
  <si>
    <t>8-Pin A-Coding M12 male to RJ45 Ethernet Cable, 2 meters</t>
  </si>
  <si>
    <t>RACKMOUNT Industrail Ethernet Switch</t>
  </si>
  <si>
    <t>L2 Manageable Industrial Gigabit POE Switch</t>
  </si>
  <si>
    <t>IGSW-24040T</t>
  </si>
  <si>
    <t>IP30 19" Rack Mountable Industrial L2+/L4 Managed Ethernet Switch, 24*1000T with 4 shared 100/1000X SFP (-40 - 75 C, AC + 2 DC, DIDO, ERPS Ring, 1588)</t>
  </si>
  <si>
    <t>IGS-5225-16T4S</t>
  </si>
  <si>
    <t>IP30 19" Rack Mountable Industrial L2+/L4 Managed Ethernet Switch, 16*1000T + 4*100/1000X SFP  (-40 - 75 C, AC + 2 DC, DIDO, ERPS Ring, 1588)</t>
  </si>
  <si>
    <t>RGPS-92222GCP-NP</t>
  </si>
  <si>
    <t xml:space="preserve">Rack-mount 22x PoE+ 10/100/1000TX (RJ-45) + 2x 1000 (SFP) + 2x Gigabit Combo -DC input </t>
  </si>
  <si>
    <t>RGPS-92222GCP-NP-LP</t>
  </si>
  <si>
    <t>Rack-mount 22x PoE+ 10/100/1000TX (RJ-45) + 2x 1000 (SFP) + 2x Gigabit Combo</t>
  </si>
  <si>
    <t>RGPS-92222GCP-NP-P</t>
  </si>
  <si>
    <t>RGPS-9084GP-P-EU</t>
  </si>
  <si>
    <t>Rack-mount 8 x PoE+ 10/100/1000TX (RJ-45) + 4x 1000 (SFP) with 300watts power supply EU type power cable</t>
  </si>
  <si>
    <t>RGPS-9084GP-P-US</t>
  </si>
  <si>
    <t>Rack-mount 8 x PoE+ 10/100/1000TX (RJ-45) + 4x 1000 (SFP) with 300watts power supply US type power cable</t>
  </si>
  <si>
    <t>L3 Manageable Industrial Gigabit Switch</t>
  </si>
  <si>
    <t>IGS-6325-24P4S</t>
  </si>
  <si>
    <t>IP30 19" Rack Mountable Industrial L3 Managed PoE Switch, 24-Port 10/100/1000T 802.3at PoE with 4 shared 100/1000X (-40 to 75 C, dual redundant power input on 48~56VDC, DIDO, ERPS Ring, 1588, Modbus TCP, ONVIF, Cybersecurity features, Hardware Layer3 OSPFv2, fanless design)</t>
  </si>
  <si>
    <t>IGS-6325-24P4X</t>
  </si>
  <si>
    <t>IP30 19" Rack Mountable Industrial L3 Managed PoE Switch, 24-Port 10/100/1000T 802.3at PoE + 4-Port 10G SFP+ (-40 to 75 C, dual redundant power input on 48~56VDC, DIDO, ERPS Ring, 1588, Modbus TCP, ONVIF, Cybersecurity features, Hardware Layer3 OSPFv2, fanless design)</t>
  </si>
  <si>
    <t>IGS-6325-20T4C4X</t>
  </si>
  <si>
    <t>IP30 19" Rack Mountable Industrial L3 Managed Core Ethernet Switch, 24*1000T with 4 shared 100/1000X SFP + 4*10G SFP+ (-40 to 75 C, AC + 2 DC, DIDO), ERPS Ring, 1588, Modbus TCP, Cybersecurity features, Hardware Layer3 OSPFv2 and IPv4/IPv6 Static Routing)</t>
  </si>
  <si>
    <t>IGS-6325-20S4C4X</t>
  </si>
  <si>
    <t>IP30 19" Rack Mountable Industrial L3 Managed Core Ethernet Switch, 24*100/1000X SFP with 4 shared 10/100/1000T + 4*10G SFP+ (-40 to 75 C, AC + 2 DC, DIDO), ERPS Ring, 1588, Modbus TCP, Cybersecurity features, Hardware Layer3 OSPFv2, fanless design</t>
  </si>
  <si>
    <t>RGS-R9244GP+</t>
  </si>
  <si>
    <t>Rack-mount 24x 10/100/1000TX (RJ-45) + 4x 10G (SFP+)  w/o 1588</t>
  </si>
  <si>
    <t>RGS-R9244GP+-E</t>
  </si>
  <si>
    <t>RGS-92222GCP-NP</t>
  </si>
  <si>
    <t>Rack-mount 24x 10/100/1000TX (RJ-45) + 4x 1000 (SFP) with US type power cable</t>
  </si>
  <si>
    <t>RGS-9168GCP-US</t>
  </si>
  <si>
    <t>Rack-mount 16x 100/1000 Combo (SFP/RJ-45) + 8 x 1000 (SFP) with US type power cable</t>
  </si>
  <si>
    <t>RGS-9168GCP-E-US</t>
  </si>
  <si>
    <t>Rack-mount 16x 100/1000 Combo (SFP/RJ-45) + 8 x 1000 (SFP) with Dual DC and US type power cable</t>
  </si>
  <si>
    <t>RGS-9244GP-US</t>
  </si>
  <si>
    <t>Rack-mount 24x 10/100/1000 (RJ-45) + 4 x 100/1000 (SFP) with US type power cable</t>
  </si>
  <si>
    <t>RGS-9244GP-E-US</t>
  </si>
  <si>
    <t>Rack-mount 24x 10/100/1000 (RJ-45) + 4 x 100/1000 (SFP) with Dual DC and US type power cable</t>
  </si>
  <si>
    <t>RGPS-R9244GP+</t>
  </si>
  <si>
    <t>Rack-mount 24x PoE+ 10/100/1000TX (RJ-45) + 4x 10G (SFP+) with DC Input</t>
  </si>
  <si>
    <t>RGPS-R9244GP+-P</t>
  </si>
  <si>
    <t>Rack-mount 24x PoE+ 10/100/1000TX (RJ-45) + 4x 10G (SFP+) with 1000watts power supply</t>
  </si>
  <si>
    <t>RGPS-R9244GP+-LP</t>
  </si>
  <si>
    <t>Rack-mount 24x PoE+ 10/100/1000TX (RJ-45) + 4x 10G (SFP+) with 400watts power supply</t>
  </si>
  <si>
    <t>Product Type</t>
  </si>
  <si>
    <t>Wireless Network</t>
  </si>
  <si>
    <t>Wireless AP Controller</t>
  </si>
  <si>
    <t>WS-1232P</t>
  </si>
  <si>
    <t>Wireless AP Managed Switch with 8-Port 10/100/1000T 802.3at PoE + 2-Port 10G SFP+ (240W PoE Budget, ERPS Ring, ONVIF, Cybersecurity features, Hardware Layer3 OSPFv2 and IPv4/IPv6 Static Routing)</t>
  </si>
  <si>
    <t xml:space="preserve">Planet </t>
  </si>
  <si>
    <t xml:space="preserve">3 Years </t>
  </si>
  <si>
    <t>WS-2864PVR</t>
  </si>
  <si>
    <t>Wireless AP Managed Switch with 24-Port 10/100/1000T 802.3at PoE + 4-Port 10G SFP+ + LCD Touch Screen and 48VDC Redundant Power (400W PoE Budget, ERPS Ring, ONVIF, Cybersecurity features, Hardware Layer3 OSPFv2 and IPv4/IPv6 Static Routing)</t>
  </si>
  <si>
    <t>TEW-WLC100</t>
  </si>
  <si>
    <t>Wireless LAN Controller for TEW-755AP/821DAP/825DAP</t>
  </si>
  <si>
    <t>TEW-WLC100P</t>
  </si>
  <si>
    <t>PoE+ Wireless LAN Controller for TEW-755AP/821DAP/825DAP</t>
  </si>
  <si>
    <t>Wireless Router</t>
  </si>
  <si>
    <t>WDRT-1202AC</t>
  </si>
  <si>
    <t>1200Mbps 11AC Dual-Band Wireless Gigabit Router (IPv4/IPv6, 4x5dBi antenna, 4x10/100/1000 LAN, USB File Sharing)</t>
  </si>
  <si>
    <t>WDAP-C7200E</t>
  </si>
  <si>
    <t>1200Mbps 802.11ac Dual Band Ceiling-mount Wireless Access Point,  802.3at PoE PD, 2 10/100/1000T LAN, 802.1Q VLAN, supports Smart AP controller)</t>
  </si>
  <si>
    <t>WDAP-W750E</t>
  </si>
  <si>
    <t>750Mbps 802.11ac Dual Band In-wall Wireless Access Point w/ USB Charger, 802.3af/at PoE PD, 10/100TX LAN, 802.1Q VLAN, supports Smart AP controller (EU Type)</t>
  </si>
  <si>
    <t>WDAP-1750AC-ETS</t>
  </si>
  <si>
    <t>1750Mbps 11ac Dual Band Wall Mount Enterprise Access Point, Gigabit LAN, 802.3at POE PD, Gigabit LAN, 802.3at POE PSE, ETSI, High Power</t>
  </si>
  <si>
    <t>WDAP-1750AC-FCC</t>
  </si>
  <si>
    <t>1750Mbps 11ac Dual Band Wall Mount Enterprise Access Point, Gigabit LAN, 802.3at POE PD, Gigabit LAN, 802.3at POE PSE, FCC, High Power</t>
  </si>
  <si>
    <t>TEW-831DR</t>
  </si>
  <si>
    <t>AC1200 Dual Band WiFi Router</t>
  </si>
  <si>
    <t>TEW-827DRU</t>
  </si>
  <si>
    <t>AC2600 MU-MIMO WiFi Router</t>
  </si>
  <si>
    <t>TEW-829DRU</t>
  </si>
  <si>
    <t>AC3000 Tri-Band Wireless Gigabit Dual-WAN VPN SMB Router</t>
  </si>
  <si>
    <t>Access Point</t>
  </si>
  <si>
    <t>Indoor Access Point</t>
  </si>
  <si>
    <t>Wireless N300</t>
  </si>
  <si>
    <t>TEW-638APB</t>
  </si>
  <si>
    <t xml:space="preserve">300Mbps Wireless N Access Point </t>
  </si>
  <si>
    <t>TEW-740APBO</t>
  </si>
  <si>
    <t>N300 2.4GHz 10dBi High Power Outdoor PoE Access Point (IPX6)</t>
  </si>
  <si>
    <t>TEW-740APBO2K</t>
  </si>
  <si>
    <t>N300 2.4GHz 10dBi High Power Outdoor PoE Preconfigured Point-to-Point Bridge Kit PoE Access Point (IPX6)</t>
  </si>
  <si>
    <t>TEW-755AP</t>
  </si>
  <si>
    <t>N300 Wireless N PoE Access Point</t>
  </si>
  <si>
    <t>TEW-755AP2KAC(A)</t>
  </si>
  <si>
    <t>N300 Wireless N Controller Kit (2-pack)</t>
  </si>
  <si>
    <t>WNAP-W2200UE</t>
  </si>
  <si>
    <t>802.11n 300Mbps In-Wall Access Point w/ USB Charger, 802.3af/at PoE PD, 802.1Q VLAN, supports Smart AP controller (EU Type)</t>
  </si>
  <si>
    <t>WNAP-C3220E</t>
  </si>
  <si>
    <t>300Mbps 802.11n Ceiling-mount Wireless Access Point, 802.3af/at PoE PD, 802.1Q VLAN, supports Smart AP controller</t>
  </si>
  <si>
    <t>Wireless AC</t>
  </si>
  <si>
    <t>TEW-805UBH</t>
  </si>
  <si>
    <t>AC1200 Dual Band Wireless USB Adapter</t>
  </si>
  <si>
    <t>TEW-808UBM</t>
  </si>
  <si>
    <t>Micro AC1200 Dual Band Wireless USB Adapter</t>
  </si>
  <si>
    <t>TEW-809UB</t>
  </si>
  <si>
    <t>AC1900 High Power Dual Band Wireless USB Adapte</t>
  </si>
  <si>
    <t>TEW-821DAP</t>
  </si>
  <si>
    <t>AC1200 Dual Band PoE Access Point</t>
  </si>
  <si>
    <t>TEW-821DAP2KAC(A)</t>
  </si>
  <si>
    <t>AC1200 Dual Band Wireless Controller Kit (2-pack)</t>
  </si>
  <si>
    <t>TEW-825DAP</t>
  </si>
  <si>
    <t>AC1750 Dual Band PoE Access Point</t>
  </si>
  <si>
    <t>TEW-826DAP</t>
  </si>
  <si>
    <t>AC2200 Tri-Band PoE+ Indoor Wireless Access Point</t>
  </si>
  <si>
    <t>AC2600 Dual Band Wireless AC Router /w USB Port</t>
  </si>
  <si>
    <t>TEW-829DRU(A)</t>
  </si>
  <si>
    <t>AC3000 Wireless Gigabit Multi-WAN VPN SMB Router</t>
  </si>
  <si>
    <t>TEW-830MDR(A)</t>
  </si>
  <si>
    <t>AC2200 WiFi Mesh Router</t>
  </si>
  <si>
    <t>TEW-830MDR2K (A )</t>
  </si>
  <si>
    <t>AC2200 WiFi Mesh Router System(2 pack)</t>
  </si>
  <si>
    <t>TEW-831DR(A)</t>
  </si>
  <si>
    <t>TEW-832MDR</t>
  </si>
  <si>
    <t>AC1200Dual Band WiFi EasyMesh™ Node</t>
  </si>
  <si>
    <t>TEW-832MDR2K</t>
  </si>
  <si>
    <t>AC1200Dual Band WiFi EasyMesh™ Kit</t>
  </si>
  <si>
    <t>TEW-841APBO(A)</t>
  </si>
  <si>
    <t>5dBi Wireless AC1200 Outdoor PoE+ Omni Directional Access Point</t>
  </si>
  <si>
    <t>Wireless AX</t>
  </si>
  <si>
    <t>TEW-907ECH</t>
  </si>
  <si>
    <t>AX3000 Wireless Dual Band &amp; Bluetooth® 5.2 (Class 2) PCIe Adapter</t>
  </si>
  <si>
    <t>TEW-921DAP</t>
  </si>
  <si>
    <t>AX1800 Dual Band PoE+Indoor Wireless Access Point</t>
  </si>
  <si>
    <t>WDAP-C1800AX</t>
  </si>
  <si>
    <t>Dual Band 802.11ax 1800Mbps Ceiling-mount Wireless Access Point w/802.3at PoE+ &amp; 2 10/100/1000T LAN Ports</t>
  </si>
  <si>
    <t>Outdoor Access Point</t>
  </si>
  <si>
    <t>WAP-252N</t>
  </si>
  <si>
    <t>IP67 802.11n, 2.4GHz  300Mbps Outdoor Wireless AP (802.3af/at PoE, 2 x N-Type Connector, 802.1Q VLAN, supports Smart AP controller)</t>
  </si>
  <si>
    <t>WAP-552N</t>
  </si>
  <si>
    <t>IP67 802.11n, 5GHz  300Mbps Outdoor Wireless AP (802.3af/at PoE, 2 x N-Type Connector, 802.1Q VLAN, supports Smart AP controller)</t>
  </si>
  <si>
    <t>WBS-202N</t>
  </si>
  <si>
    <t>IP55 802.11n, 2.4GHz  300Mbps Outdoor Wireless CPE (802.3af/at PoE, Built-in 14dBi antenna, 802.1Q VLAN, One-click WDS, supports WAPC-500/1000 and Smart AP controller)</t>
  </si>
  <si>
    <t>WBS-502N</t>
  </si>
  <si>
    <t>IP55 802.11n, 5GHz  300Mbps Outdoor Wireless CPE (802.3af/at PoE, Built-in 15dBi antenna, 802.1Q VLAN, One-click WDS, supports WAPC-500/1000 and Smart AP controller)</t>
  </si>
  <si>
    <t>WBS-512AC</t>
  </si>
  <si>
    <t>IP55 802.11ac, 5GHz 900Mbps Outdoor Wireless CPE (11ac WAVE 2, MU-MIMO, Built-in 14dBi antenna, 802.3at PoE, 802.1Q VLAN, One-click WDS, supports NMS-500/NMS-1000V and WAPC AP controller)</t>
  </si>
  <si>
    <t>WDAP-802AC</t>
  </si>
  <si>
    <t>IP68 802.11ac, Dual Band 1200Mbps Outdoor Wireless AP (802.3at PoE+, 4 x N-Type connector, 802.1Q VLAN, supports Smart AP controller)</t>
  </si>
  <si>
    <t>WDAP-8350</t>
  </si>
  <si>
    <t>600Mbps Dual Band 802.11n Outdoor Wireless CPE (IP66, 802.3at PoE, 4 x N-Type connector)</t>
  </si>
  <si>
    <t>TEW-840APBO(A)</t>
  </si>
  <si>
    <t>AC1200 High Power Outdoor PoE Access Point (IPX6)</t>
  </si>
  <si>
    <t>TEW-840APBO2K(A)</t>
  </si>
  <si>
    <t>AC1200 High Power Outdoor PoE Preconfigured Point-to-Point Bridge Kit PoE Access Point (IPX6)</t>
  </si>
  <si>
    <t>Wireless  Accessories</t>
  </si>
  <si>
    <t>Wireless Antenna</t>
  </si>
  <si>
    <t>ANT-FP18</t>
  </si>
  <si>
    <t>18dBi Flat Panel Directional Antenna</t>
  </si>
  <si>
    <t>ANT-FP18A</t>
  </si>
  <si>
    <t>5GHz 18dBi Flat Panel Directional Antenna (11a)</t>
  </si>
  <si>
    <t>ANT-FP14D</t>
  </si>
  <si>
    <t>2x2 MIMO 2.4GHz 14dBi Flat Panel Dual Polarization Directional Antenna (N-Type female connector x 2)</t>
  </si>
  <si>
    <t>ANT-FP14AD</t>
  </si>
  <si>
    <t>2x2 MIMO 5GHz 14dBi Flat Panel Dual Polarization Directional Antenna (N-Type female connector x 2)</t>
  </si>
  <si>
    <t>ANT-SE17D</t>
  </si>
  <si>
    <t>2x2 MIMO 2.4GHz 17dBi Sector Antenna (Dual-Polarity, 90 degrees, N-type female connector x 2)</t>
  </si>
  <si>
    <t>ANT-SE17AD</t>
  </si>
  <si>
    <t>2x2 MIMO 5GHz 17dBi Sector Antenna (Dual-Polarity, 90 degrees, N-type female connector x 2)</t>
  </si>
  <si>
    <t>ANT-OM15</t>
  </si>
  <si>
    <t>2.4GHz 15dBi Omni Directional Antenna / Outdoor / Fiberglass / N-type female / 11b/g/n</t>
  </si>
  <si>
    <t>ANT-OM5D-KIT</t>
  </si>
  <si>
    <t>2.4GHz 4.5dBi / 5GHz 7dBi Dual Band Omni Directional Antenna Kit / Outdoor / ABS / N-Type male 11a/b/g/n/ac, 2 pieces</t>
  </si>
  <si>
    <t>ANT-OM8</t>
  </si>
  <si>
    <t>2.4GHz 8dBI Omni Directional Antenna / Outdoor / Fiberglass / N-type female / 11b/g/n</t>
  </si>
  <si>
    <t>ANT-OM10A</t>
  </si>
  <si>
    <t>5GHz 10dBi Omni Directional Antenna / Outdoor / Fiberglass / N-type female / 11a, 11a/n, 11ac</t>
  </si>
  <si>
    <t>TEW-AO46S</t>
  </si>
  <si>
    <t xml:space="preserve">4/6 dBi Surge Outdoor Dual Band Omni Antenna Kit </t>
  </si>
  <si>
    <t>TEW-AO57</t>
  </si>
  <si>
    <t xml:space="preserve">5/7 dBi Outdoor Dual Band Omni Antenna Kit </t>
  </si>
  <si>
    <t>Cable Accessories</t>
  </si>
  <si>
    <t>WL-SMA-0.6</t>
  </si>
  <si>
    <t>0.6M R-SMA(M) to N(M) Cable</t>
  </si>
  <si>
    <t>WL-SMA-6</t>
  </si>
  <si>
    <t>6M R-SMA(M) to N(M) Cable</t>
  </si>
  <si>
    <t>WL-MF-0.6</t>
  </si>
  <si>
    <t>0.6Meter N-male (male pin) to N-female (female pin) Cable</t>
  </si>
  <si>
    <t>WL-LTNA</t>
  </si>
  <si>
    <t>Lightning Arrester (2.4 - 6.0GHz)</t>
  </si>
  <si>
    <t>WL-N-0.6</t>
  </si>
  <si>
    <t xml:space="preserve">0.6 Meter N-type to N-type Cable </t>
  </si>
  <si>
    <t>WL-NM-0.6</t>
  </si>
  <si>
    <t>0.6 Meter N(male) to N(male) Cable</t>
  </si>
  <si>
    <t>Antennas connectors</t>
  </si>
  <si>
    <t>TEW-L102</t>
  </si>
  <si>
    <t>Low Loss RP-SMA Male to RP-SMA Female Antenna Cable - 2m (6.5 ft.)</t>
  </si>
  <si>
    <t>TEW-L106</t>
  </si>
  <si>
    <t>Low Loss RP-SMA Male to RP-SMA Female Antenna Cable - 6m (19.6 ft.)</t>
  </si>
  <si>
    <t>TEW-L202</t>
  </si>
  <si>
    <t>Low Loss Reverse SMA to N-Type Cable - 2m (6.5ft.)</t>
  </si>
  <si>
    <t>TEW-L208</t>
  </si>
  <si>
    <t>Low Loss Reverse SMA to N-Type Cable - 8M (25ft.)</t>
  </si>
  <si>
    <t>TEW-L402</t>
  </si>
  <si>
    <t>LMR400 N-Type Male to N-Type Female Cable 2m (6.5ft.)</t>
  </si>
  <si>
    <t>TEW-L406</t>
  </si>
  <si>
    <t>LMR400 N-Type Male to N-Type Female Cable 6m (19.6ft.)</t>
  </si>
  <si>
    <t>TEW-L412</t>
  </si>
  <si>
    <t>LMR400 N-Type Male to N-Type Female Cable 12m (39ft.)</t>
  </si>
  <si>
    <t>TEW-LB101</t>
  </si>
  <si>
    <t>Magnetic Dual Antenna Mounting Base RP-SMA Female with RP-SMA MaleExtension Cable</t>
  </si>
  <si>
    <t>TEW-ASAL1</t>
  </si>
  <si>
    <t xml:space="preserve">Outdoor Lightning Arrestor Kit (N-Type to N-Type) </t>
  </si>
  <si>
    <t>Fiber Optic</t>
  </si>
  <si>
    <t>Fiber Optic Indoor</t>
  </si>
  <si>
    <t>Zipcord</t>
  </si>
  <si>
    <t>F-Z9-01-SX</t>
  </si>
  <si>
    <t>Indoor Cable, Simple, SM, 1Core</t>
  </si>
  <si>
    <t>30 Years</t>
  </si>
  <si>
    <t>F-Z9-02-DX</t>
  </si>
  <si>
    <t>Indoor Cable, Duplex, SM , 2Core</t>
  </si>
  <si>
    <t>F-Z5-01-SX</t>
  </si>
  <si>
    <t>Indoor Cable, Simple, 50/125MM 1Core</t>
  </si>
  <si>
    <t>F-Z5-02-DX</t>
  </si>
  <si>
    <t>Indoor Cable, Duplex, 50/125MM  2Core</t>
  </si>
  <si>
    <t>Distribution (Riser)</t>
  </si>
  <si>
    <t>F-D9-06</t>
  </si>
  <si>
    <t>Distribution Cable 6 Core, SM</t>
  </si>
  <si>
    <t>F-D9-12</t>
  </si>
  <si>
    <t>Distribution Cable 12 Core, SM</t>
  </si>
  <si>
    <t>F-D5-06</t>
  </si>
  <si>
    <t>Distribution Cable 6 Core, 50/125MM</t>
  </si>
  <si>
    <t>F-D5-12</t>
  </si>
  <si>
    <t>Distribution Cable 12 Core, 50/125MM</t>
  </si>
  <si>
    <t>Fiber Optic Indoor/Outdoor</t>
  </si>
  <si>
    <t>Single Loose Tube Indoor/Outdoor (All Directic)</t>
  </si>
  <si>
    <t>HDPE Jacket</t>
  </si>
  <si>
    <t>F-SL-IO9-H-04</t>
  </si>
  <si>
    <t>Indoor/Outdoor Cable, SM 9/125um 4 Core</t>
  </si>
  <si>
    <t>F-SL-IO9-04</t>
  </si>
  <si>
    <t>F-SL-IO9-H-06</t>
  </si>
  <si>
    <t>Indoor/Outdoor Cable, SM 9/125um 6 Core</t>
  </si>
  <si>
    <t>F-SL-IO9-06</t>
  </si>
  <si>
    <t>F-SL-IO9-H-12</t>
  </si>
  <si>
    <t>Indoor/Outdoor Cable, SM 9/125um 12 Core</t>
  </si>
  <si>
    <t>F-SL-IO9-12</t>
  </si>
  <si>
    <t>F-SL-IO5-H-04</t>
  </si>
  <si>
    <t>Indoor/Outdoor Cable, MM 50/125um 4 Core</t>
  </si>
  <si>
    <t>F-SL-IO5-04</t>
  </si>
  <si>
    <t>F-SL-IO5-H-06</t>
  </si>
  <si>
    <t>Indoor/Outdoor Cable, MM 50/125um 6 Core</t>
  </si>
  <si>
    <t>F-SL-IO5-06</t>
  </si>
  <si>
    <t>F-SL-IO5-H-12</t>
  </si>
  <si>
    <t>Indoor/Outdoor Cable, MM 50/125um 12 Core</t>
  </si>
  <si>
    <t>F-SL-IO5-12</t>
  </si>
  <si>
    <t>LSZH Jacket</t>
  </si>
  <si>
    <t>F-SL-IO9-L-04</t>
  </si>
  <si>
    <t>Indoor/Outdoor Cable, LSZH, SM 9/125um 4 Core</t>
  </si>
  <si>
    <t>Indoor/Outdoor Cable, LSZH, SM 9/125um 6 Core</t>
  </si>
  <si>
    <t>F-SL-IO9-L-12</t>
  </si>
  <si>
    <t>Indoor/Outdoor Cable, LSZH, SM 9/125um 12 Core</t>
  </si>
  <si>
    <t>F-SL-IO5-L-04</t>
  </si>
  <si>
    <t>Indoor/Outdoor Cable, LSZH, MM 50/125um 4 Core</t>
  </si>
  <si>
    <t>F-SL-IO5-L-06</t>
  </si>
  <si>
    <t>Indoor/Outdoor Cable, LSZH, MM 50/125um 6 Core</t>
  </si>
  <si>
    <t>F-SL-IO5-L-12</t>
  </si>
  <si>
    <t>Indoor/Outdoor Cable, LSZH, MM 50/125um 12 Core</t>
  </si>
  <si>
    <t>Rodent Jacket</t>
  </si>
  <si>
    <t>F-SL-IO9-R-04</t>
  </si>
  <si>
    <t>Indoor/Outdoor Cable, Rodent, SM 9/125um 4 Core</t>
  </si>
  <si>
    <t>F-SL-IO9-R-06</t>
  </si>
  <si>
    <t>Indoor/Outdoor Cable, Rodent, SM 9/125um 6 Core</t>
  </si>
  <si>
    <t>F-SL-IO9-R-12</t>
  </si>
  <si>
    <t>Indoor/Outdoor Cable, Rodent, SM 9/125um 12 Core</t>
  </si>
  <si>
    <t>F-SL-IO5-R-04</t>
  </si>
  <si>
    <t>Indoor/Outdoor Cable, Rodent, MM 50/125um 4 Core</t>
  </si>
  <si>
    <t>F-SL-IO5-R-06</t>
  </si>
  <si>
    <t>Indoor/Outdoor Cable, Rodent, MM 50/125um 6 Core</t>
  </si>
  <si>
    <t>F-SL-IO5-R-12</t>
  </si>
  <si>
    <t>Indoor/Outdoor Cable, Rodent, MM 50/125um 12 Core</t>
  </si>
  <si>
    <t>Fiber Optic Duct</t>
  </si>
  <si>
    <t>Single Loose Tube Outdoor (Armored)</t>
  </si>
  <si>
    <t>F-SL-ODA9-H-04</t>
  </si>
  <si>
    <t>Outdoor Cable, with Armored, SM 9/125um 4 Core</t>
  </si>
  <si>
    <t>F-SL-ODA9-04</t>
  </si>
  <si>
    <t>F-SL-ODA9-H-06</t>
  </si>
  <si>
    <t>Outdoor Cable, with Armored, SM 9/125um 6 Core</t>
  </si>
  <si>
    <t>F-SL-ODA9-06</t>
  </si>
  <si>
    <t>F-SL-ODA9-H-12</t>
  </si>
  <si>
    <t>Outdoor Cable, with Armored, SM 9/125um 12 Core</t>
  </si>
  <si>
    <t>F-SL-ODA9-12</t>
  </si>
  <si>
    <t>F-SL-ODA5-H-04</t>
  </si>
  <si>
    <t>Outdoor Cable, with Armored, MM 5/125um 4 Core</t>
  </si>
  <si>
    <t>F-SL-ODA5-04</t>
  </si>
  <si>
    <t>F-SL-ODA5-H-06</t>
  </si>
  <si>
    <t>Outdoor Cable, with Armored, MM 5/125um 6 Core</t>
  </si>
  <si>
    <t>F-SL-ODA5-06</t>
  </si>
  <si>
    <t>F-SL-ODA5-H-12</t>
  </si>
  <si>
    <t>Outdoor Cable, with Armored, MM 5/125um 12 Core</t>
  </si>
  <si>
    <t>F-SL-ODA5-12</t>
  </si>
  <si>
    <t>F-SL-ODA9-L-04</t>
  </si>
  <si>
    <t>Outdoor Cable, LSZH, with Armored, SM 9/125um 4 Core</t>
  </si>
  <si>
    <t>F-SL-ODA9-L-06</t>
  </si>
  <si>
    <t>Outdoor Cable, LSZH, with Armored, SM 9/125um 6 Core</t>
  </si>
  <si>
    <t>F-SL-ODA9-L-12</t>
  </si>
  <si>
    <t>Outdoor Cable, LSZH, with Armored, SM 9/125um 12 Core</t>
  </si>
  <si>
    <t>F-SL-ODA5-L-04</t>
  </si>
  <si>
    <t>Outdoor Cable, LSZH, with Armored, MM 5/125um 4 Core</t>
  </si>
  <si>
    <t>F-SL-ODA5-L-06</t>
  </si>
  <si>
    <t>Outdoor Cable, LSZH, with Armored, MM 5/125um 6 Core</t>
  </si>
  <si>
    <t>F-SL-ODA5-L-12</t>
  </si>
  <si>
    <t>Outdoor Cable, LSZH, with Armored, MM 5/125um 12 Core</t>
  </si>
  <si>
    <t>F-SL-ODA9-R-04</t>
  </si>
  <si>
    <t>Outdoor Cable, Rodent, with Armored, SM 9/125um 4 Core</t>
  </si>
  <si>
    <t>F-SL-ODA9-R-06</t>
  </si>
  <si>
    <t>Outdoor Cable, Rodent, with Armored, SM 9/125um 6 Core</t>
  </si>
  <si>
    <t>F-SL-ODA9-R-12</t>
  </si>
  <si>
    <t>Outdoor Cable, Rodent, with Armored, SM 9/125um 12 Core</t>
  </si>
  <si>
    <t>F-SL-ODA5-R-04</t>
  </si>
  <si>
    <t>Outdoor Cable, Rodent, with Armored, MM 5/125um 4 Core</t>
  </si>
  <si>
    <t>F-SL-ODA5-R-06</t>
  </si>
  <si>
    <t>Outdoor Cable, Rodent, with Armored, MM 5/125um 6 Core</t>
  </si>
  <si>
    <t>F-SL-ODA5-R-12</t>
  </si>
  <si>
    <t>Outdoor Cable, Rodent, with Armored, MM 5/125um 12 Core</t>
  </si>
  <si>
    <t>Multi loose Tube Outdoor Duct Armored</t>
  </si>
  <si>
    <t>Outdoor Single Jacket Armored</t>
  </si>
  <si>
    <t>F-ML-ODA9-12-HSJ</t>
  </si>
  <si>
    <t>Outdoor Cable, Single Jacket,Armored, SM 9/125 12Core</t>
  </si>
  <si>
    <t>F-ML-ODA9-12-SJ</t>
  </si>
  <si>
    <t>F-ML-ODA9-24-HSJ</t>
  </si>
  <si>
    <t>Outdoor Cable, Single Jacket,Armored, SM 9/125 24Core</t>
  </si>
  <si>
    <t>F-ML-ODA9-24-SJ</t>
  </si>
  <si>
    <t>F-ML-ODA9-48-HSJ</t>
  </si>
  <si>
    <t>Outdoor Cable, Single Jacket,Armored, SM 9/125 48Core</t>
  </si>
  <si>
    <t>F-ML-ODA9-48-SJ</t>
  </si>
  <si>
    <t>F-ML-ODA9-96-HSJ</t>
  </si>
  <si>
    <t>Outdoor Cable, Single Jacket,Armored, SM 9/125 96Core</t>
  </si>
  <si>
    <t>F-ML-ODA9-96-SJ</t>
  </si>
  <si>
    <t>F-ML-ODA9-12-LSJ</t>
  </si>
  <si>
    <t>Outdoor Cable, LSZH, Single Jacket, Armored, SM 9/125 12Core</t>
  </si>
  <si>
    <t>F-ML-ODA9-24-LSJ</t>
  </si>
  <si>
    <t>Outdoor Cable, LSZH, Single Jacket, Armored, SM 9/125 24Core</t>
  </si>
  <si>
    <t>F-ML-ODA9-48-LSJ</t>
  </si>
  <si>
    <t>Outdoor Cable, LSZH, Single Jacket, Armored, SM 9/125 48Core</t>
  </si>
  <si>
    <t>F-ML-ODA9-96-LSJ</t>
  </si>
  <si>
    <t>Outdoor Cable, LSZH, Single Jacket, Armored, SM 9/125 96Core</t>
  </si>
  <si>
    <t>F-ML-ODA9-12-RSJ</t>
  </si>
  <si>
    <t>Outdoor Cable, Rodent, Single Jacket, Armored, SM 9/125 12Core</t>
  </si>
  <si>
    <t>F-ML-ODA9-24-RSJ</t>
  </si>
  <si>
    <t>Outdoor Cable, Rodent, Single Jacket, Armored, SM 9/125 24Core</t>
  </si>
  <si>
    <t>F-ML-ODA9-48-RSJ</t>
  </si>
  <si>
    <t>Outdoor Cable, Rodent, Single Jacket, Armored, SM 9/125 48Core</t>
  </si>
  <si>
    <t>F-ML-ODA9-96-RSJ</t>
  </si>
  <si>
    <t>Outdoor Cable, Rodent, Single Jacket, Armored, SM 9/125 96Core</t>
  </si>
  <si>
    <t xml:space="preserve">Multi loosetube Outdoor Double Jacket Armored  </t>
  </si>
  <si>
    <t>Outdoor Double Jacket Armored</t>
  </si>
  <si>
    <t>F-ML-ODA9-12-HDJ</t>
  </si>
  <si>
    <t>Outdoor Cable, Double Jacket,Armored, SM 9/125 12Core</t>
  </si>
  <si>
    <t>F-ML-ODA9-12-DJ</t>
  </si>
  <si>
    <t>F-ML-ODA9-24-HDJ</t>
  </si>
  <si>
    <t>Outdoor Cable, Double Jacket,Armored, SM 9/125 24Core</t>
  </si>
  <si>
    <t>F-ML-ODA9-24-DJ</t>
  </si>
  <si>
    <t>F-ML-ODA9-48-HDJ</t>
  </si>
  <si>
    <t>Outdoor Cable, Double Jacket,Armored, SM 9/125 48Core</t>
  </si>
  <si>
    <t>F-ML-ODA9-48-DJ</t>
  </si>
  <si>
    <t>F-ML-ODA9-96-HDJ</t>
  </si>
  <si>
    <t>Outdoor Cable, Double Jacket,Armored, SM 9/125 96Core</t>
  </si>
  <si>
    <t>F-ML-ODA9-96-DJ</t>
  </si>
  <si>
    <t>F-ML-ODA9-12-LDJ</t>
  </si>
  <si>
    <t>Outdoor Cable, LSZH, Double Jacket, Armored, SM 9/125 12Core</t>
  </si>
  <si>
    <t>F-ML-ODA9-24-LDJ</t>
  </si>
  <si>
    <t>Outdoor Cable, LSZH, Double Jacket, Armored, SM 9/125 24Core</t>
  </si>
  <si>
    <t>F-ML-ODA9-48-LDJ</t>
  </si>
  <si>
    <t>Outdoor Cable, LSZH, Double Jacket, Armored, SM 9/125 48Core</t>
  </si>
  <si>
    <t>F-ML-ODA9-96-LDJ</t>
  </si>
  <si>
    <t>Outdoor Cable, LSZH, Double Jacket, Armored, SM 9/125 96Core</t>
  </si>
  <si>
    <t>F-ML-ODA9-12-RDJ</t>
  </si>
  <si>
    <t>Outdoor Cable, Rodent, Double Jacket, Armored, SM 9/125 12Core</t>
  </si>
  <si>
    <t>F-ML-ODA9-24-RDJ</t>
  </si>
  <si>
    <t>Outdoor Cable, Rodent, Double Jacket, Armored, SM 9/125 24Core</t>
  </si>
  <si>
    <t>F-ML-ODA9-48-RDJ</t>
  </si>
  <si>
    <t>Outdoor Cable, Rodent, Double Jacket, Armored, SM 9/125 48Core</t>
  </si>
  <si>
    <t>F-ML-ODA9-96-RDJ</t>
  </si>
  <si>
    <t>Outdoor Cable, Rodent, Double Jacket, Armored, SM 9/125 96Core</t>
  </si>
  <si>
    <t>Fiber Optic ADSS</t>
  </si>
  <si>
    <t>Mini ADSS</t>
  </si>
  <si>
    <t>F-MN-ADSS9-04-HSJ</t>
  </si>
  <si>
    <t>Outdoor Cable, Multi Loose Tube, ADSS, Single Jacket, SM 9/125 4 Core</t>
  </si>
  <si>
    <t>F-MN-ADSS9-04-SJ</t>
  </si>
  <si>
    <t>F-MN-ADSS9-06-HSJ</t>
  </si>
  <si>
    <t>Outdoor Cable, Multi Loose Tube, ADSS, Single Jacket, SM 9/125 6 Core</t>
  </si>
  <si>
    <t>F-MN-ADSS9-06-SJ</t>
  </si>
  <si>
    <t>F-MN-ADSS9-12-HSJ</t>
  </si>
  <si>
    <t>Outdoor Cable, Multi Loose Tube, ADSS, Single Jacket, SM 9/125 12 Core</t>
  </si>
  <si>
    <t>F-MN-ADSS9-12-SJ</t>
  </si>
  <si>
    <t>F-MN-ADSS9-24-HSJ</t>
  </si>
  <si>
    <t>Outdoor Cable, Multi Loose Tube, ADSS, Single Jacket, SM 9/125 24 Core</t>
  </si>
  <si>
    <t>F-MN-ADSS9-24-SJ</t>
  </si>
  <si>
    <t>F-MN-ADSS9-04-LSJ</t>
  </si>
  <si>
    <t>Outdoor Cable, Multi Loose Tube, ADSS, LSZH, Single Jacket, SM 9/125 4 Core</t>
  </si>
  <si>
    <t>F-MN-ADSS9-06-LSJ</t>
  </si>
  <si>
    <t>Outdoor Cable, Multi Loose Tube, ADSS, LSZH, Single Jacket, SM 9/125 6 Core</t>
  </si>
  <si>
    <t>F-MN-ADSS9-12-LSJ</t>
  </si>
  <si>
    <t>Outdoor Cable, Multi Loose Tube, ADSS, LSZH, Single Jacket, SM 9/125 12 Core</t>
  </si>
  <si>
    <t>F-MN-ADSS9-24-LSJ</t>
  </si>
  <si>
    <t>Outdoor Cable, Multi Loose Tube, ADSS, LSZH, Single Jacket, SM 9/125 24 Core</t>
  </si>
  <si>
    <t>F-MN-ADSS9-04-RSJ</t>
  </si>
  <si>
    <t>Outdoor Cable, Multi Loose Tube, ADSS, Rodent, Single Jacket, SM 9/125 4 Core</t>
  </si>
  <si>
    <t>F-MN-ADSS9-06-RSJ</t>
  </si>
  <si>
    <t>Outdoor Cable, Multi Loose Tube, ADSS, Rodent, Single Jacket, SM 9/125 6 Core</t>
  </si>
  <si>
    <t>F-MN-ADSS9-12-RSJ</t>
  </si>
  <si>
    <t>Outdoor Cable, Multi Loose Tube, ADSS, Rodent, Single Jacket, SM 9/125 12 Core</t>
  </si>
  <si>
    <t>F-MN-ADSS9-24-RSJ</t>
  </si>
  <si>
    <t>Outdoor Cable, Multi Loose Tube, ADSS, Rodent, Single Jacket, SM 9/125 24 Core</t>
  </si>
  <si>
    <t xml:space="preserve">ADSS Single Jacket Cable </t>
  </si>
  <si>
    <t>F-ML-ADSS9-04-HSJ</t>
  </si>
  <si>
    <t>F-ML-ADSS9-04-SJ</t>
  </si>
  <si>
    <t>F-ML-ADSS9-06-HSJ</t>
  </si>
  <si>
    <t>F-ML-ADSS9-06-SJ</t>
  </si>
  <si>
    <t>F-ML-ADSS9-12-HSJ</t>
  </si>
  <si>
    <t>F-ML-ADSS9-12-SJ</t>
  </si>
  <si>
    <t>F-ML-ADSS9-24-HSJ</t>
  </si>
  <si>
    <t>F-ML-ADSS9-24-SJ</t>
  </si>
  <si>
    <t>F-ML-ADSS9-48-HSJ</t>
  </si>
  <si>
    <t>Outdoor Cable, Multi Loose Tube, ADSS, Single Jacket, SM 9/125 48 Core</t>
  </si>
  <si>
    <t>F-ML-ADSS9-48-SJ</t>
  </si>
  <si>
    <t>F-ML-ADSS9-96-HSJ</t>
  </si>
  <si>
    <t>Outdoor Cable, Multi Loose Tube, ADSS, Single Jacket, SM 9/125 96 Core</t>
  </si>
  <si>
    <t>F-ML-ADSS9-96-SJ</t>
  </si>
  <si>
    <t>F-ML-ADSS9-120-HSJ</t>
  </si>
  <si>
    <t>Outdoor Cable, Multi Loose Tube, ADSS, Single Jacket, SM 9/125 120 Core</t>
  </si>
  <si>
    <t>F-ML-ADSS9-120-SJ</t>
  </si>
  <si>
    <t>F-ML-ADSS9-04-LSJ</t>
  </si>
  <si>
    <t>F-ML-ADSS9-06-LSJ</t>
  </si>
  <si>
    <t>F-ML-ADSS9-12-LSJ</t>
  </si>
  <si>
    <t>F-ML-ADSS9-24-LSJ</t>
  </si>
  <si>
    <t>F-ML-ADSS9-48-LSJ</t>
  </si>
  <si>
    <t>Outdoor Cable, Multi Loose Tube, ADSS, LSZH, Single Jacket, SM 9/125 48 Core</t>
  </si>
  <si>
    <t>F-ML-ADSS9-96-LSJ</t>
  </si>
  <si>
    <t>Outdoor Cable, Multi Loose Tube, ADSS, LSZH, Single Jacket, SM 9/125 96 Core</t>
  </si>
  <si>
    <t>F-ML-ADSS9-120-LSJ</t>
  </si>
  <si>
    <t>Outdoor Cable, Multi Loose Tube, ADSS, LSZH, Single Jacket, SM 9/125 120 Core</t>
  </si>
  <si>
    <t>F-ML-ADSS9-04-RSJ</t>
  </si>
  <si>
    <t>Outdoor Cable, Multi Loose Tube, ADSS,Rodent, Single Jacket, SM 9/125 4 Core</t>
  </si>
  <si>
    <t>F-MLR-ADSS9-04-SJ</t>
  </si>
  <si>
    <t>F-ML-ADSS9-06-RSJ</t>
  </si>
  <si>
    <t>Outdoor Cable, Multi Loose Tube, ADSS,Rodent, Single Jacket, SM 9/125 6 Core</t>
  </si>
  <si>
    <t>F-MLR-ADSS9-06-SJ</t>
  </si>
  <si>
    <t>F-ML-ADSS9-12-RSJ</t>
  </si>
  <si>
    <t>Outdoor Cable, Multi Loose Tube, ADSS,Rodent, Single Jacket, SM 9/125 12 Core</t>
  </si>
  <si>
    <t>F-MLR-ADSS9-12-SJ</t>
  </si>
  <si>
    <t>F-ML-ADSS9-24-RSJ</t>
  </si>
  <si>
    <t>Outdoor Cable, Multi Loose Tube, ADSS,Rodent, Single Jacket, SM 9/125 24 Core</t>
  </si>
  <si>
    <t>F-MLR-ADSS9-24-SJ</t>
  </si>
  <si>
    <t>F-ML-ADSS9-48-RSJ</t>
  </si>
  <si>
    <t>Outdoor Cable, Multi Loose Tube, ADSS,Rodent, Single Jacket, SM 9/125 48 Core</t>
  </si>
  <si>
    <t>F-MLR-ADSS9-48-SJ</t>
  </si>
  <si>
    <t>F-ML-ADSS9-96-RSJ</t>
  </si>
  <si>
    <t>Outdoor Cable, Multi Loose Tube, ADSS,Rodent, Single Jacket, SM 9/125 96 Core</t>
  </si>
  <si>
    <t>F-MLR-ADSS9-96-SJ</t>
  </si>
  <si>
    <t>F-ML-ADSS9-120-RSJ</t>
  </si>
  <si>
    <t>Outdoor Cable, Multi Loose Tube, ADSS,Rodent, Single Jacket, SM 9/125 120 Core</t>
  </si>
  <si>
    <t>F-MLR-ADSS9-120-SJ</t>
  </si>
  <si>
    <t xml:space="preserve">ADSS Double Jacket Cable </t>
  </si>
  <si>
    <t>F-ML-ADSS9-04-HDJ</t>
  </si>
  <si>
    <t>Outdoor Cable, Multi Loose Tube, ADSS, Double Jacket, SM 9/125 4 Core</t>
  </si>
  <si>
    <t>F-ML-ADSS9-04-DJ</t>
  </si>
  <si>
    <t>F-ML-ADSS9-06-HDJ</t>
  </si>
  <si>
    <t>Outdoor Cable, Multi Loose Tube, ADSS, Double Jacket, SM 9/125 6 Core</t>
  </si>
  <si>
    <t>F-ML-ADSS9-06-DJ</t>
  </si>
  <si>
    <t>F-ML-ADSS9-12-HDJ</t>
  </si>
  <si>
    <t>Outdoor Cable, Multi Loose Tube, ADSS, Double Jacket, SM 9/125 12 Core</t>
  </si>
  <si>
    <t>F-ML-ADSS9-12-DJ</t>
  </si>
  <si>
    <t>F-ML-ADSS9-24-HDJ</t>
  </si>
  <si>
    <t>Outdoor Cable, Multi Loose Tube, ADSS, Double Jacket, SM 9/125 24 Core</t>
  </si>
  <si>
    <t>F-ML-ADSS9-24-DJ</t>
  </si>
  <si>
    <t>F-ML-ADSS9-48-HDJ</t>
  </si>
  <si>
    <t>Outdoor Cable, Multi Loose Tube, ADSS, Double Jacket, SM 9/125 48 Core</t>
  </si>
  <si>
    <t>F-ML-ADSS9-48-DJ</t>
  </si>
  <si>
    <t>F-ML-ADSS9-96-HDJ</t>
  </si>
  <si>
    <t>Outdoor Cable, Multi Loose Tube, ADSS, Double Jacket, SM 9/125 96 Core</t>
  </si>
  <si>
    <t>F-ML-ADSS9-96-DJ</t>
  </si>
  <si>
    <t>F-ML-ADSS9-120-HDJ</t>
  </si>
  <si>
    <t>Outdoor Cable, Multi Loose Tube, ADSS, Double Jacket, SM 9/125 120 Core</t>
  </si>
  <si>
    <t>F-ML-ADSS9-120-DJ</t>
  </si>
  <si>
    <t>F-ML-ADSS9-04-LDJ</t>
  </si>
  <si>
    <t>Outdoor Cable, Multi Loose Tube, ADSS, LSZH, Double Jacket, SM 9/125 4 Core</t>
  </si>
  <si>
    <t>F-ML-ADSS9-06-LDJ</t>
  </si>
  <si>
    <t>Outdoor Cable, Multi Loose Tube, ADSS, LSZH, Double Jacket, SM 9/125 6 Core</t>
  </si>
  <si>
    <t>F-ML-ADSS9-12-LDJ</t>
  </si>
  <si>
    <t>Outdoor Cable, Multi Loose Tube, ADSS, LSZH, Double Jacket, SM 9/125 12 Core</t>
  </si>
  <si>
    <t>F-ML-ADSS9-24-LDJ</t>
  </si>
  <si>
    <t>Outdoor Cable, Multi Loose Tube, ADSS, LSZH, Double Jacket, SM 9/125 24 Core</t>
  </si>
  <si>
    <t>F-ML-ADSS9-48-LDJ</t>
  </si>
  <si>
    <t>Outdoor Cable, Multi Loose Tube, ADSS, LSZH, Double Jacket, SM 9/125 48 Core</t>
  </si>
  <si>
    <t>F-ML-ADSS9-96-LDJ</t>
  </si>
  <si>
    <t>Outdoor Cable, Multi Loose Tube, ADSS, LSZH, Double Jacket, SM 9/125 96 Core</t>
  </si>
  <si>
    <t>F-ML-ADSS9-120-LDJ</t>
  </si>
  <si>
    <t>Outdoor Cable, Multi Loose Tube, ADSS, LSZH, Double Jacket, SM 9/125 120 Core</t>
  </si>
  <si>
    <t>F-ML-ADSS9-04-RDJ</t>
  </si>
  <si>
    <t>Outdoor Cable, Multi Loose Tube, ADSS,Rodent, Double Jacket, SM 9/125 4 Core</t>
  </si>
  <si>
    <t>F-MLR-ADSS9-04-DJ</t>
  </si>
  <si>
    <t>F-ML-ADSS9-06-RDJ</t>
  </si>
  <si>
    <t>Outdoor Cable, Multi Loose Tube, ADSS,Rodent, Double Jacket, SM 9/125 6 Core</t>
  </si>
  <si>
    <t>F-MLR-ADSS9-06-DJ</t>
  </si>
  <si>
    <t>F-ML-ADSS9-12-RDJ</t>
  </si>
  <si>
    <t>Outdoor Cable, Multi Loose Tube, ADSS,Rodent, Double Jacket, SM 9/125 12 Core</t>
  </si>
  <si>
    <t>F-MLR-ADSS9-12-DJ</t>
  </si>
  <si>
    <t>F-ML-ADSS9-24-RDJ</t>
  </si>
  <si>
    <t>Outdoor Cable, Multi Loose Tube, ADSS,Rodent, Double Jacket, SM 9/125 24 Core</t>
  </si>
  <si>
    <t>F-MLR-ADSS9-24-DJ</t>
  </si>
  <si>
    <t>F-ML-ADSS9-48-RDJ</t>
  </si>
  <si>
    <t>Outdoor Cable, Multi Loose Tube, ADSS,Rodent, Double Jacket, SM 9/125 48 Core</t>
  </si>
  <si>
    <t>F-MLR-ADSS9-48-DJ</t>
  </si>
  <si>
    <t>F-ML-ADSS9-96-RDJ</t>
  </si>
  <si>
    <t>Outdoor Cable, Multi Loose Tube, ADSS,Rodent, Double Jacket, SM 9/125 96 Core</t>
  </si>
  <si>
    <t>F-MLR-ADSS9-96-DJ</t>
  </si>
  <si>
    <t>F-ML-ADSS9-120-RDJ</t>
  </si>
  <si>
    <t>Outdoor Cable, Multi Loose Tube, ADSS,Rodent, Double Jacket, SM 9/125 120 Core</t>
  </si>
  <si>
    <t>F-MLR-ADSS9-120-DJ</t>
  </si>
  <si>
    <t>ADSS Single Jacket Cable with FRP Armored</t>
  </si>
  <si>
    <t>F-ML-ADSS-FRP9-04-HSJ</t>
  </si>
  <si>
    <t>Outdoor Cable, FRP Armored, ADSS, Single Jacket, SM 9/125 04 Core</t>
  </si>
  <si>
    <t>F-ML-ADSS-FRP9-04-SJ</t>
  </si>
  <si>
    <t>F-ML-ADSS-FRP9-06-HSJ</t>
  </si>
  <si>
    <t>Outdoor Cable, FRP Armored, ADSS, Single Jacket, SM 9/125 06 Core</t>
  </si>
  <si>
    <t>F-ML-ADSS-FRP9-06-SJ</t>
  </si>
  <si>
    <t>F-ML-ADSS-FRP9-12-HSJ</t>
  </si>
  <si>
    <t>Outdoor Cable, FRP Armored, ADSS, Single Jacket, SM 9/125 12 Core</t>
  </si>
  <si>
    <t>F-ML-ADSS-FRP9-12-SJ</t>
  </si>
  <si>
    <t>F-ML-ADSS-FRP9-24-HSJ</t>
  </si>
  <si>
    <t>Outdoor Cable, FRP Armored, ADSS, Single Jacket, SM 9/125 24 Core</t>
  </si>
  <si>
    <t>F-ML-ADSS-FRP9-24-SJ</t>
  </si>
  <si>
    <t>F-ML-ADSS-FRP9-48-HSJ</t>
  </si>
  <si>
    <t>Outdoor Cable, FRP Armored, ADSS, Single Jacket, SM 9/125 48 Core</t>
  </si>
  <si>
    <t>F-ML-ADSS-FRP9-48-SJ</t>
  </si>
  <si>
    <t>F-ML-ADSS-FRP9-96-HSJ</t>
  </si>
  <si>
    <t>Outdoor Cable, FRP Armored, ADSS, Single Jacket, SM 9/125 96 Core</t>
  </si>
  <si>
    <t>F-ML-ADSS-FRP9-96-SJ</t>
  </si>
  <si>
    <t>F-ML-ADSS-FRP9-120-SJ</t>
  </si>
  <si>
    <t>F-ML-ADSS-FRP9-04-LSJ</t>
  </si>
  <si>
    <t>Outdoor Cable, FRP Armored, ADSS, LSZH, Single Jacket, SM 9/125 04 Core</t>
  </si>
  <si>
    <t>F-ML-ADSS-FRP9-06-LSJ</t>
  </si>
  <si>
    <t>Outdoor Cable, FRP Armored, ADSS, LSZH, Single Jacket, SM 9/125 06 Core</t>
  </si>
  <si>
    <t>F-ML-ADSS-FRP9-12-LSJ</t>
  </si>
  <si>
    <t>Outdoor Cable, FRP Armored, ADSS, LSZH, Single Jacket, SM 9/125 12 Core</t>
  </si>
  <si>
    <t>F-ML-ADSS-FRP9-24-LSJ</t>
  </si>
  <si>
    <t>Outdoor Cable, FRP Armored, ADSS, LSZH, Single Jacket, SM 9/125 24 Core</t>
  </si>
  <si>
    <t>F-ML-ADSS-FRP9-48-LSJ</t>
  </si>
  <si>
    <t>Outdoor Cable, FRP Armored, ADSS, LSZH, Single Jacket, SM 9/125 48 Core</t>
  </si>
  <si>
    <t>F-ML-ADSS-FRP9-96-LSJ</t>
  </si>
  <si>
    <t>Outdoor Cable, FRP Armored, ADSS, LSZH, Single Jacket, SM 9/125 96 Core</t>
  </si>
  <si>
    <t>F-ML-ADSS-FRP9-04-RSJ</t>
  </si>
  <si>
    <t>Outdoor Cable, FRP Armored, ADSS,Rodent, Single Jacket, SM 9/125 04 Core</t>
  </si>
  <si>
    <t>F-MLR-ADSS-FRP9-04-SJ</t>
  </si>
  <si>
    <t>F-ML-ADSS-FRP9-06-RSJ</t>
  </si>
  <si>
    <t>Outdoor Cable, FRP Armored, ADSS,Rodent, Single Jacket, SM 9/125 06 Core</t>
  </si>
  <si>
    <t>F-MLR-ADSS-FRP9-06-SJ</t>
  </si>
  <si>
    <t>F-ML-ADSS-FRP9-12-RSJ</t>
  </si>
  <si>
    <t>Outdoor Cable, FRP Armored, ADSS,Rodent, Single Jacket, SM 9/125 12 Core</t>
  </si>
  <si>
    <t>F-MRL-ADSS-FRP9-12-SJ</t>
  </si>
  <si>
    <t>F-ML-ADSS-FRP9-24-RSJ</t>
  </si>
  <si>
    <t>Outdoor Cable, FRP Armored, ADSS,Rodent, Single Jacket, SM 9/125 24 Core</t>
  </si>
  <si>
    <t>F-MLR-ADSS-FRP9-24-SJ</t>
  </si>
  <si>
    <t>F-ML-ADSS-FRP9-48-RSJ</t>
  </si>
  <si>
    <t>Outdoor Cable, FRP Armored, ADSS,Rodent, Single Jacket, SM 9/125 48 Core</t>
  </si>
  <si>
    <t>F-MLR-ADSS-FRP9-48-SJ</t>
  </si>
  <si>
    <t>F-ML-ADSS-FRP9-96-RSJ</t>
  </si>
  <si>
    <t>Outdoor Cable, FRP Armored, ADSS,Rodent, Single Jacket, SM 9/125 96 Core</t>
  </si>
  <si>
    <t>F-MLR-ADSS-FRP9-96-SJ</t>
  </si>
  <si>
    <t>F-MLR-ADSS-FRP9-120-SJ</t>
  </si>
  <si>
    <t>ADSS Double Jacket Cable with FRP Cable</t>
  </si>
  <si>
    <t>F-ML-ADSS-FRP9-06-HDJ</t>
  </si>
  <si>
    <t>Outdoor Cable, FRP Armored, ADSS, Double Jacket, SM 9/125 06 Core</t>
  </si>
  <si>
    <t>F-ML-ADSS-FRP9-06-DJ</t>
  </si>
  <si>
    <t>F-ML-ADSS-FRP9-12-HDJ</t>
  </si>
  <si>
    <t>Outdoor Cable, FRP Armored, ADSS, Double Jacket, SM 9/125 12 Core</t>
  </si>
  <si>
    <t>F-ML-ADSS-FRP9-12-DJ</t>
  </si>
  <si>
    <t>F-ML-ADSS-FRP9-24-HDJ</t>
  </si>
  <si>
    <t>Outdoor Cable, FRP Armored, ADSS, Double Jacket, SM 9/125 24 Core</t>
  </si>
  <si>
    <t>F-ML-ADSS-FRP9-24-DJ</t>
  </si>
  <si>
    <t>F-ML-ADSS-FRP9-48-HDJ</t>
  </si>
  <si>
    <t>Outdoor Cable, FRP Armored, ADSS, Double Jacket, SM 9/125 48 Core</t>
  </si>
  <si>
    <t>F-ML-ADSS-FRP9-48-DJ</t>
  </si>
  <si>
    <t>F-ML-ADSS-FRP9-96-HDJ</t>
  </si>
  <si>
    <t>Outdoor Cable, FRP Armored, ADSS, Double Jacket, SM 9/125 96 Core</t>
  </si>
  <si>
    <t>F-ML-ADSS-FRP9-96-DJ</t>
  </si>
  <si>
    <t>F-ML-ADSS-FRP9-06-LDJ</t>
  </si>
  <si>
    <t>Outdoor Cable, FRP Armored, ADSS, LSZH, Double Jacket, SM 9/125 04 Core</t>
  </si>
  <si>
    <t>F-ML-ADSS-FRP9-12-LDJ</t>
  </si>
  <si>
    <t>Outdoor Cable, FRP Armored, ADSS, LSZH, Double Jacket, SM 9/125 12 Core</t>
  </si>
  <si>
    <t>F-ML-ADSS-FRP9-24-LDJ</t>
  </si>
  <si>
    <t>Outdoor Cable, FRP Armored, ADSS, LSZH, Double Jacket, SM 9/125 24 Core</t>
  </si>
  <si>
    <t>F-ML-ADSS-FRP9-48-LDJ</t>
  </si>
  <si>
    <t>Outdoor Cable, FRP Armored, ADSS, LSZH, Double Jacket, SM 9/125 48 Core</t>
  </si>
  <si>
    <t>F-ML-ADSS-FRP9-96-LDJ</t>
  </si>
  <si>
    <t>Outdoor Cable, FRP Armored, ADSS, LSZH, Double Jacket, SM 9/125 96 Core</t>
  </si>
  <si>
    <t>F-ML-ADSS-FRP9-06-RDJ</t>
  </si>
  <si>
    <t>Outdoor Cable, FRP Armored, ADSS,Rodent, Double Jacket, SM 9/125 06 Core</t>
  </si>
  <si>
    <t>F-MLR-ADSS-FRP9-06-DJ</t>
  </si>
  <si>
    <t>F-ML-ADSS-FRP9-12-RDJ</t>
  </si>
  <si>
    <t>Outdoor Cable, FRP Armored, ADSS,Rodent, Double Jacket, SM 9/125 12 Core</t>
  </si>
  <si>
    <t>F-MRL-ADSS-FRP9-12-DJ</t>
  </si>
  <si>
    <t>F-ML-ADSS-FRP9-24-RDJ</t>
  </si>
  <si>
    <t>Outdoor Cable, FRP Armored, ADSS,Rodent, Double Jacket, SM 9/125 24 Core</t>
  </si>
  <si>
    <t>F-MLR-ADSS-FRP9-24-DJ</t>
  </si>
  <si>
    <t>F-ML-ADSS-FRP9-48-RDJ</t>
  </si>
  <si>
    <t>Outdoor Cable, FRP Armored, ADSS,Rodent, Double Jacket, SM 9/125 48 Core</t>
  </si>
  <si>
    <t>F-MLR-ADSS-FRP9-48-DJ</t>
  </si>
  <si>
    <t>F-ML-ADSS-FRP9-96-RDJ</t>
  </si>
  <si>
    <t>Outdoor Cable, FRP Armored, ADSS,Rodent, Double Jacket, SM 9/125 96 Core</t>
  </si>
  <si>
    <t>F-MLR-ADSS-FRP9-96-DJ</t>
  </si>
  <si>
    <t>Fiber Optic ARSS</t>
  </si>
  <si>
    <t>ARSS  Single Jacket Cable</t>
  </si>
  <si>
    <t>F-ML-ARSS9-04-HSJ</t>
  </si>
  <si>
    <t>Outdoor Cable, Armored, ARSS, Single Jacket, SM 9/125 04 Core</t>
  </si>
  <si>
    <t>F-ML-ARSS9-04-SJ</t>
  </si>
  <si>
    <t>F-ML-ARSS9-06-HSJ</t>
  </si>
  <si>
    <t>Outdoor Cable, Armored, ARSS, Single Jacket, SM 9/125 06 Core</t>
  </si>
  <si>
    <t>F-ML-ARSS9-06-SJ</t>
  </si>
  <si>
    <t>F-ML-ARSS9-12-HSJ</t>
  </si>
  <si>
    <t>Outdoor Cable, Armored, ARSS, Single Jacket, SM 9/125 12 Core</t>
  </si>
  <si>
    <t>F-ML-ARSS9-12-SJ</t>
  </si>
  <si>
    <t>F-ML-ARSS9-24-HSJ</t>
  </si>
  <si>
    <t>Outdoor Cable, Armored, ARSS, Single Jacket, SM 9/125 24 Core</t>
  </si>
  <si>
    <t>F-ML-ARSS9-24-SJ</t>
  </si>
  <si>
    <t>F-ML-ARSS9-48-HSJ</t>
  </si>
  <si>
    <t>Outdoor Cable, Armored, ARSS, Single Jacket, SM 9/125 48 Core</t>
  </si>
  <si>
    <t>F-ML-ARSS9-48-SJ</t>
  </si>
  <si>
    <t>F-ML-ARSS9-96-HSJ</t>
  </si>
  <si>
    <t>Outdoor Cable, Armored, ARSS, Single Jacket, SM 9/125 96 Core</t>
  </si>
  <si>
    <t>F-ML-ARSS9-96-SJ</t>
  </si>
  <si>
    <t>F-ML-ARSS9-04-LSJ</t>
  </si>
  <si>
    <t>Outdoor Cable, Multi Loose Tube, ARSS, LSZH, Single Jacket, SM 9/125 4 Core</t>
  </si>
  <si>
    <t>F-ML-ARSS9-06-LSJ</t>
  </si>
  <si>
    <t>Outdoor Cable, Multi Loose Tube, ARSS, LSZH, Single Jacket, SM 9/125 6 Core</t>
  </si>
  <si>
    <t>F-ML-ARSS9-12-LSJ</t>
  </si>
  <si>
    <t>Outdoor Cable, Multi Loose Tube, ARSS, LSZH, Single Jacket, SM 9/125 12 Core</t>
  </si>
  <si>
    <t>F-ML-ARSS9-24-LSJ</t>
  </si>
  <si>
    <t>Outdoor Cable, Multi Loose Tube, ARSS, LSZH, Single Jacket, SM 9/125 24 Core</t>
  </si>
  <si>
    <t>F-ML-ARSS9-48-LSJ</t>
  </si>
  <si>
    <t>Outdoor Cable, Multi Loose Tube, ARSS, LSZH, Single Jacket, SM 9/125 48 Core</t>
  </si>
  <si>
    <t>F-ML-ARSS9-96-LSJ</t>
  </si>
  <si>
    <t>Outdoor Cable, Multi Loose Tube, ARSS, LSZH, Single Jacket, SM 9/125 96 Core</t>
  </si>
  <si>
    <t>F-ML-ARSS9-04-RSJ</t>
  </si>
  <si>
    <t>Outdoor Cable, Armored, ARSS,Rodent, Single Jacket, SM 9/125 04 Core</t>
  </si>
  <si>
    <t>F-MLR-ARSS9-04-SJ</t>
  </si>
  <si>
    <t>F-ML-ARSS9-06-RSJ</t>
  </si>
  <si>
    <t>Outdoor Cable, Armored, ARSS,Rodent, Single Jacket, SM 9/125 06 Core</t>
  </si>
  <si>
    <t>F-MLR-ARSS9-06-SJ</t>
  </si>
  <si>
    <t>F-ML-ARSS9-12-RSJ</t>
  </si>
  <si>
    <t>Outdoor Cable, Armored, ARSS,Rodent, Single Jacket, SM 9/125 12 Core</t>
  </si>
  <si>
    <t>F-MLR-ARSS9-12-SJ</t>
  </si>
  <si>
    <t>F-ML-ARSS9-24-RSJ</t>
  </si>
  <si>
    <t>Outdoor Cable, Armored, ARSS,Rodent, Single Jacket, SM 9/125 24 Core</t>
  </si>
  <si>
    <t>F-MLR-ARSS9-24-SJ</t>
  </si>
  <si>
    <t>F-ML-ARSS9-48-RSJ</t>
  </si>
  <si>
    <t>Outdoor Cable, Armored, ARSS,Rodent, Single Jacket, SM 9/125 48 Core</t>
  </si>
  <si>
    <t>F-MLR-ARSS9-48-SJ</t>
  </si>
  <si>
    <t>F-ML-ARSS9-96-RSJ</t>
  </si>
  <si>
    <t>Outdoor Cable, Armored, ARSS,Rodent, Single Jacket, SM 9/125 96 Core</t>
  </si>
  <si>
    <t>F-MLR-ARSS9-96-SJ</t>
  </si>
  <si>
    <t xml:space="preserve">ARSS Double Jacket Cable </t>
  </si>
  <si>
    <t>F-ML-ARSS9-04-HDJ</t>
  </si>
  <si>
    <t>Outdoor Cable, Armored, ARSS, Double Jacket, SM 9/125 04 Core</t>
  </si>
  <si>
    <t>F-ML-ARSS9-04-DJ</t>
  </si>
  <si>
    <t>F-ML-ARSS9-06-HDJ</t>
  </si>
  <si>
    <t>Outdoor Cable, Armored, ARSS, Double Jacket, SM 9/125 06 Core</t>
  </si>
  <si>
    <t>F-ML-ARSS9-06-DJ</t>
  </si>
  <si>
    <t>F-ML-ARSS9-12-HDJ</t>
  </si>
  <si>
    <t>Outdoor Cable, Armored, ARSS, Double Jacket, SM 9/125 12 Core</t>
  </si>
  <si>
    <t>F-ML-ARSS9-12-DJ</t>
  </si>
  <si>
    <t>F-ML-ARSS9-24-HDJ</t>
  </si>
  <si>
    <t>Outdoor Cable, Armored, ARSS, Double Jacket, SM 9/125 24 Core</t>
  </si>
  <si>
    <t>F-ML-ARSS9-24-DJ</t>
  </si>
  <si>
    <t>F-ML-ARSS9-48-HDJ</t>
  </si>
  <si>
    <t>Outdoor Cable, Armored, ARSS, Double Jacket, SM 9/125 48 Core</t>
  </si>
  <si>
    <t>F-ML-ARSS9-48-DJ</t>
  </si>
  <si>
    <t>F-ML-ARSS9-96-HDJ</t>
  </si>
  <si>
    <t>Outdoor Cable, Armored, ARSS, Double Jacket, SM 9/125 96 Core</t>
  </si>
  <si>
    <t>F-ML-ARSS9-96-DJ</t>
  </si>
  <si>
    <t>F-ML-ARSS9-04-LDJ</t>
  </si>
  <si>
    <t>Outdoor Cable, Armored, ARSS, LSZH, Double Jacket, SM 9/125 04 Core</t>
  </si>
  <si>
    <t>F-ML-ARSS9-06-LDJ</t>
  </si>
  <si>
    <t>Outdoor Cable, Armored, ARSS, LSZH, Double Jacket, SM 9/125 06 Core</t>
  </si>
  <si>
    <t>F-ML-ARSS9-12-LDJ</t>
  </si>
  <si>
    <t>Outdoor Cable, Armored, ARSS, LSZH, Double Jacket, SM 9/125 12 Core</t>
  </si>
  <si>
    <t>F-ML-ARSS9-24-LDJ</t>
  </si>
  <si>
    <t>Outdoor Cable, Armored, ARSS, LSZH, Double Jacket, SM 9/125 24 Core</t>
  </si>
  <si>
    <t>F-ML-ARSS9-48-LDJ</t>
  </si>
  <si>
    <t>Outdoor Cable, Armored, ARSS, LSZH, Double Jacket, SM 9/125 48 Core</t>
  </si>
  <si>
    <t>F-ML-ARSS9-96-LDJ</t>
  </si>
  <si>
    <t>Outdoor Cable, Armored, ARSS, LSZH, Double Jacket, SM 9/125 96 Core</t>
  </si>
  <si>
    <t>F-ML-ARSS9-04-RDJ</t>
  </si>
  <si>
    <t>Outdoor Cable, Armored, ARSS, Rodent, Double Jacket, SM 9/125 04 Core</t>
  </si>
  <si>
    <t>F-MLR-ARSS9-04-DJ</t>
  </si>
  <si>
    <t>F-ML-ARSS9-06-RDJ</t>
  </si>
  <si>
    <t>Outdoor Cable, Armored, ARSS, Rodent, Double Jacket, SM 9/125 06 Core</t>
  </si>
  <si>
    <t>F-MLR-ARSS9-06-DJ</t>
  </si>
  <si>
    <t>F-ML-ARSS9-12-RDJ</t>
  </si>
  <si>
    <t>Outdoor Cable, Armored, ARSS, Rodent, Double Jacket, SM 9/125 12 Core</t>
  </si>
  <si>
    <t>F-MLR-ARSS9-12-DJ</t>
  </si>
  <si>
    <t>F-ML-ARSS9-24-RDJ</t>
  </si>
  <si>
    <t>Outdoor Cable, Armored, ARSS, Rodent, Double Jacket, SM 9/125 24 Core</t>
  </si>
  <si>
    <t>F-MLR-ARSS9-24-DJ</t>
  </si>
  <si>
    <t>F-ML-ARSS9-48-RDJ</t>
  </si>
  <si>
    <t>Outdoor Cable, Armored, ARSS, Rodent, Double Jacket, SM 9/125 48 Core</t>
  </si>
  <si>
    <t>F-MLR-ARSS9-48-DJ</t>
  </si>
  <si>
    <t>F-ML-ARSS9-96-RDJ</t>
  </si>
  <si>
    <t>Outdoor Cable, Armored, ARSS, Rodent, Double Jacket, SM 9/125 96 Core</t>
  </si>
  <si>
    <t>F-MLR-ARSS9-96-DJ</t>
  </si>
  <si>
    <t>Pigtail Single-mode</t>
  </si>
  <si>
    <t>UPC Single-mode</t>
  </si>
  <si>
    <t>F-PT-ST9-0.9mm/2mm</t>
  </si>
  <si>
    <t>Pigtail ST, SM 9/125um (900um Jacket)/ (2mm Jacket)</t>
  </si>
  <si>
    <t>F-PT-SC9-0.9mm/2mm</t>
  </si>
  <si>
    <t>Pigtail SC, SM 9/125um (900um Jacket)/ (2mm Jacket)</t>
  </si>
  <si>
    <t>F-PT-LC9-0.9mm/2mm</t>
  </si>
  <si>
    <t>Pigtail LC, SM 9/125um (900um Jacket)/ (2mm Jacket)</t>
  </si>
  <si>
    <t>F-PT-FC9-0.9mm/2mm</t>
  </si>
  <si>
    <t>Pigtail FC, SM 9/125um (900um Jacket)/ (2mm Jacket)</t>
  </si>
  <si>
    <t>Single-mode Armored</t>
  </si>
  <si>
    <t>F-PTA-ST9-0.9mm/2mm</t>
  </si>
  <si>
    <t>Pigtail Armored ST, SM 9/125um (900um Jacket)/ (2mm Jacket)</t>
  </si>
  <si>
    <t>F-PTA-SC9-0.9mm/2mm</t>
  </si>
  <si>
    <t>Pigtail Armored SC, SM 9/125um (900um Jacket)/ (2mm Jacket)</t>
  </si>
  <si>
    <t>F-PTA-LC9-0.9mm/2mm</t>
  </si>
  <si>
    <t>Pigtail Armored LC, SM 9/125um (900um Jacket)/ (2mm Jacket)</t>
  </si>
  <si>
    <t>F-PTA-FC9-0.9mm/2mm</t>
  </si>
  <si>
    <t>Pigtail Armored FC, SM 9/125um (900um Jacket)/ (2mm Jacket)</t>
  </si>
  <si>
    <t>Pigtail Multimode</t>
  </si>
  <si>
    <t>UPC Multimode</t>
  </si>
  <si>
    <t>F-PT-ST5-0.9mm/2mm</t>
  </si>
  <si>
    <t>Pigtail ST, MM 50/125um (900um Jacket)/ (2mm Jacket)</t>
  </si>
  <si>
    <t>F-PT-SC5-0.9mm/2mm</t>
  </si>
  <si>
    <t>Pigtail SC, MM 50/125um (900um Jacket)/ (2mm Jacket)</t>
  </si>
  <si>
    <t>F-PT-LC5-0.9mm/2mm</t>
  </si>
  <si>
    <t>Pigtail LC, MM 50/125um (900um Jacket)/ (2mm Jacket)</t>
  </si>
  <si>
    <t>F-PT-FC5-0.9mm/2mm</t>
  </si>
  <si>
    <t>Pigtail FC, MM 50/125um (900um Jacket)/ (2mm Jacket)</t>
  </si>
  <si>
    <t>Multimode Armored</t>
  </si>
  <si>
    <t>F-PTA-ST5-0.9mm/2mm</t>
  </si>
  <si>
    <t>Pigtail Armored ST, MM 50/125um (900um Jacket)/ (2mm Jacket)</t>
  </si>
  <si>
    <t>F-PTA-SC5-0.9mm/2mm</t>
  </si>
  <si>
    <t>Pigtail Armored SC, MM 50/125um (900um Jacket)/ (2mm Jacket)</t>
  </si>
  <si>
    <t>F-PTA-LC5-0.9mm/2mm</t>
  </si>
  <si>
    <t>Pigtail Armored LC, MM 50/125um (900um Jacket)/ (2mm Jacket)</t>
  </si>
  <si>
    <t>F-PTA-FC5-0.9mm/2mm</t>
  </si>
  <si>
    <t>Pigtail Armored FC, MM 50/125um (900um Jacket)/ (2mm Jacket)</t>
  </si>
  <si>
    <t>Multimode OM3</t>
  </si>
  <si>
    <t>F-PT-OM3-SC9-0.9mm/2mm</t>
  </si>
  <si>
    <t>Pigtail SC, OM3 MM 50/125um (900um Jacket)/ (2mm Jacket)</t>
  </si>
  <si>
    <t>F-PT-OM3-LC9-0.9mm/2mm</t>
  </si>
  <si>
    <t>Pigtail LC, OM3 MM  50/125um (900um Jacket)/ (2mm Jacket)</t>
  </si>
  <si>
    <t>Multimode OM4</t>
  </si>
  <si>
    <t>F-PT-OM4-SC9-0.9mm/2mm</t>
  </si>
  <si>
    <t>Pigtail SC, OM4 MM 50/125um (900um Jacket)/ (2mm Jacket)</t>
  </si>
  <si>
    <t>F-PT-OM4-LC9-0.9mm/2mm</t>
  </si>
  <si>
    <t>Pigtail LC, OM4 MM 50/125um (900um Jacket)/ (2mm Jacket)</t>
  </si>
  <si>
    <t>Fiber Optic Patch Cord (Single-mode)</t>
  </si>
  <si>
    <t>Patch Cord UPC Single-mode</t>
  </si>
  <si>
    <t>F-PC-STST9-3-DX</t>
  </si>
  <si>
    <t>Patch Cord ST-ST, SM 9/125um, Duplex, 3M</t>
  </si>
  <si>
    <t>F-PC-STSC9-3-DX</t>
  </si>
  <si>
    <t>Patch Cord ST-SC, SM 9/125um, Duplex, 3M</t>
  </si>
  <si>
    <t>F-PC-STLC9-3-DX</t>
  </si>
  <si>
    <t>Patch Cord ST-LC, SM 9/125um, Duplex, 3M</t>
  </si>
  <si>
    <t>F-PC-STFC9-3-DX</t>
  </si>
  <si>
    <t>Patch Cord ST-FC, SM 9/125um, Duplex, 3M</t>
  </si>
  <si>
    <t>F-PC-SCSC9-3-DX</t>
  </si>
  <si>
    <t>Patch Cord SC-SC, SM 9/125um, Duplex, 3M</t>
  </si>
  <si>
    <t>F-PC-SCFC9-3-DX</t>
  </si>
  <si>
    <t>Patch Cord SC-FC, SM 9/125um, Duplex, 3M</t>
  </si>
  <si>
    <t>F-PC-LCSC9-3-DX</t>
  </si>
  <si>
    <t>Patch Cord LC-SC, SM 9/125um, Duplex, 3M</t>
  </si>
  <si>
    <t>F-PC-LCLC9-3-DX</t>
  </si>
  <si>
    <t>Patch Cord LC-LC, SM 9/125um, Duplex, 3M</t>
  </si>
  <si>
    <t>F-PC-FCLC9-3-DX</t>
  </si>
  <si>
    <t>Patch Cord LC-FC, SM 9/125um, Duplex, 3M</t>
  </si>
  <si>
    <t>F-PC-FCFC9-3-DX</t>
  </si>
  <si>
    <t>Patch Cord FC-FC, SM 9/125um, Duplex, 3M</t>
  </si>
  <si>
    <t>F-PC-MTRJ-MTRJ9-3-DX</t>
  </si>
  <si>
    <t>Patch Cord MTRJ-MTRJ, SM 9/125um, Duplex, 3M</t>
  </si>
  <si>
    <t>F-PC-MTRJ-SC9-3-DX</t>
  </si>
  <si>
    <t>Patch Cord MTRJ-SC, SM 9/125um, Duplex, 3M</t>
  </si>
  <si>
    <t>FLEX Angle Boot Single-mode</t>
  </si>
  <si>
    <t>F-PC-F-FALCLC9-3-DX</t>
  </si>
  <si>
    <t>Patch Cord LC-LC, SM 9/125um, Flex Angle Boot, Duplex, 3M</t>
  </si>
  <si>
    <t>F-PC-F-FALCSC9-3-DX</t>
  </si>
  <si>
    <t>Patch Cord LC-SC, SM 9/125um, Flex Angle Boot, Duplex, 3M</t>
  </si>
  <si>
    <t>F-PC-F-FASCSC9-3-DX</t>
  </si>
  <si>
    <t>Patch Cord SC-SC, SM 9/125um, Flex Angle Boot, Duplex, 3M</t>
  </si>
  <si>
    <t>PUSH-Pull TAB Single-mode</t>
  </si>
  <si>
    <t>F-PC-F-PPLCLC9-3-DX</t>
  </si>
  <si>
    <t>Patch Cord LC-LC, SM 9/125um, Push-Pull Tab, Duplex, 3M</t>
  </si>
  <si>
    <t>F-PC-F-PPLCSC9-3-DX</t>
  </si>
  <si>
    <t>Patch Cord LC-SC, SM 9/125um, Push-Pull Tab, Duplex, 3M</t>
  </si>
  <si>
    <t>F-PC-F-PPSCSC9-3-DX</t>
  </si>
  <si>
    <t>Patch Cord SC-SC, SM 9/125um, Push-Pull Tab, Duplex, 3M</t>
  </si>
  <si>
    <t>UPC Single-mode Armored</t>
  </si>
  <si>
    <t>F-PCA-STST9-3-DX</t>
  </si>
  <si>
    <t>Patch Cord Armored ST-ST, SM 9/125um, Duplex, 3M</t>
  </si>
  <si>
    <t>F-PCA-STSC9-3-DX</t>
  </si>
  <si>
    <t>Patch Cord Armored ST-SC, SM 9/125um, Duplex, 3M</t>
  </si>
  <si>
    <t>F-PCA-STLC9-3-DX</t>
  </si>
  <si>
    <t>Patch Cord Armored ST-LC, SM 9/125um, Duplex, 3M</t>
  </si>
  <si>
    <t>F-PCA-STFC9-3-DX</t>
  </si>
  <si>
    <t>Patch Cord Armored ST-FC, SM 9/125um, Duplex, 3M</t>
  </si>
  <si>
    <t>F-PCA-SCSC9-3-DX</t>
  </si>
  <si>
    <t>Patch Cord Armored SC-SC, SM 9/125um, Duplex, 3M</t>
  </si>
  <si>
    <t>F-PCA-SCFC9-3-DX</t>
  </si>
  <si>
    <t>Patch Cord Armored SC-FC, SM 9/125um, Duplex, 3M</t>
  </si>
  <si>
    <t>F-PCA-LCSC9-3-DX</t>
  </si>
  <si>
    <t>Patch Cord Armored LC-SC, SM 9/125um, Duplex, 3M</t>
  </si>
  <si>
    <t>F-PCA-LCLC9-3-DX</t>
  </si>
  <si>
    <t>Patch Cord Armored LC-LC, SM 9/125um, Duplex, 3M</t>
  </si>
  <si>
    <t>F-PCA-FCLC9-3-DX</t>
  </si>
  <si>
    <t>Patch Cord Armored LC-FC, SM 9/125um, Duplex, 3M</t>
  </si>
  <si>
    <t>F-PCA-FCFC9-3-DX</t>
  </si>
  <si>
    <t>Patch Cord Armored FC-FC, SM 9/125um, Duplex, 3M</t>
  </si>
  <si>
    <t>F-PCA-MTRJ-MTRJ9-3-DX</t>
  </si>
  <si>
    <t>Patch Cord Armored MTRJ-MTRJ, SM 9/125um, Duplex, 3M</t>
  </si>
  <si>
    <t>F-PCA-MTRJ-SC9-3-DX</t>
  </si>
  <si>
    <t>Patch Cord Armored MTRJ-SC, SM 9/125um, Duplex, 3M</t>
  </si>
  <si>
    <t>Fiber Optic Patch Cord (Multimode)</t>
  </si>
  <si>
    <t>F-PC-STST5-3-DX</t>
  </si>
  <si>
    <t>Patch Cord ST-ST, MM 50/125um, Duplex, 3M</t>
  </si>
  <si>
    <t>F-PC-SCST5-3-DX</t>
  </si>
  <si>
    <t>Patch Cord ST-SC, MM 50/125um, Duplex, 3M</t>
  </si>
  <si>
    <t>F-PC-LCST5-3-DX</t>
  </si>
  <si>
    <t>Patch Cord ST-LC, MM 50/125um, Duplex, 3M</t>
  </si>
  <si>
    <t>F-PC-FCST5-3-DX</t>
  </si>
  <si>
    <t>Patch Cord ST-FC, MM 50/125um, Duplex, 3M</t>
  </si>
  <si>
    <t>F-PC-SCSC5-3-DX</t>
  </si>
  <si>
    <t>Patch Cord SC-SC, MM 50/125um, Duplex, 3M</t>
  </si>
  <si>
    <t>F-PC-LCSC5-3-DX</t>
  </si>
  <si>
    <t>Patch Cord SC-LC, MM 50/125um, Duplex, 3M</t>
  </si>
  <si>
    <t>F-PC-FCSC5-3-DX</t>
  </si>
  <si>
    <t>Patch Cord SC-FC, MM 50/125um, Duplex, 3M</t>
  </si>
  <si>
    <t>F-PC-LCLC5-3-DX</t>
  </si>
  <si>
    <t>Patch Cord LC-LC, MM 50/125um, Duplex, 3M</t>
  </si>
  <si>
    <t>F-PC-FCLC5-3-DX</t>
  </si>
  <si>
    <t>Patch Cord LC-FC, MM 50/125um, Duplex, 3M</t>
  </si>
  <si>
    <t>F-PC-FCFC5-3-DX</t>
  </si>
  <si>
    <t>Patch Cord FC-FC, MM 50/125um, Duplex, 3M</t>
  </si>
  <si>
    <t>FLEX Angle Boot Multimode</t>
  </si>
  <si>
    <t>F-PC-F-FALCLC5-3-DX</t>
  </si>
  <si>
    <t>Patch Cord LC-LC, MM 50/125um, Flex Angle Boot, Duplex, 3M</t>
  </si>
  <si>
    <t>F-PC-F-FALCSC5-3-DX</t>
  </si>
  <si>
    <t>Patch Cord LC-SC, MM 50/125um, Flex Angle Boot, Duplex, 3M</t>
  </si>
  <si>
    <t>F-PC-F-FASCSC5-3-DX</t>
  </si>
  <si>
    <t>Patch Cord SC-SC, MM 50/125um, Flex Angle Boot, Duplex, 3M</t>
  </si>
  <si>
    <t>PUSH-Pull TAB Multimode</t>
  </si>
  <si>
    <t>F-PC-F-PPLCLC5-3-DX</t>
  </si>
  <si>
    <t>Patch Cord LC-LC, MM 50/125um, Push-Pull Tab, Duplex, 3M</t>
  </si>
  <si>
    <t>F-PC-F-PPLCSC5-3-DX</t>
  </si>
  <si>
    <t>Patch Cord LC-SC, MM 50/125um, Push-Pull Tab, Duplex, 3M</t>
  </si>
  <si>
    <t>F-PC-F-PPSCSC5-3-DX</t>
  </si>
  <si>
    <t>Patch Cord SC-SC, MM 50/125um, Push-Pull Tab, Duplex, 3M</t>
  </si>
  <si>
    <t>UPC Multimode Armored</t>
  </si>
  <si>
    <t>F-PCA-STST5-3-DX</t>
  </si>
  <si>
    <t>Patch Cord Armored ST-ST, MM 50/125um, Duplex, 3M</t>
  </si>
  <si>
    <t>F-PCA-SCST5-3-DX</t>
  </si>
  <si>
    <t>Patch Cord Armored ST-SC, MM 50/125um, Duplex, 3M</t>
  </si>
  <si>
    <t>F-PCA-LCST5-3-DX</t>
  </si>
  <si>
    <t>Patch Cord Armored ST-LC, MM 50/125um, Duplex, 3M</t>
  </si>
  <si>
    <t>F-PCA-FCST5-3-DX</t>
  </si>
  <si>
    <t>Patch Cord Armored ST-FC, MM 50/125um, Duplex, 3M</t>
  </si>
  <si>
    <t>F-PCA-SCSC5-3-DX</t>
  </si>
  <si>
    <t>Patch Cord Armored SC-SC, MM 50/125um, Duplex, 3M</t>
  </si>
  <si>
    <t>F-PCA-LCSC5-3-DX</t>
  </si>
  <si>
    <t>Patch Cord Armored SC-LC, MM 50/125um, Duplex, 3M</t>
  </si>
  <si>
    <t>F-PCA-FCSC5-3-DX</t>
  </si>
  <si>
    <t>Patch Cord Armored SC-FC, MM 50/125um, Duplex, 3M</t>
  </si>
  <si>
    <t>F-PCA-LCLC5-3-DX</t>
  </si>
  <si>
    <t>Patch Cord Armored LC-LC, MM 50/125um, Duplex, 3M</t>
  </si>
  <si>
    <t>F-PCA-FCLC5-3-DX</t>
  </si>
  <si>
    <t>Patch Cord Armored LC-FC, MM 50/125um, Duplex, 3M</t>
  </si>
  <si>
    <t>F-PCA-FCFC5-3-DX</t>
  </si>
  <si>
    <t>Patch Cord Armored FC-FC, MM 50/125um, Duplex, 3M</t>
  </si>
  <si>
    <t>Patch Cord Multimode (OM2)</t>
  </si>
  <si>
    <t>F-PC-OM2STST5-3-DX</t>
  </si>
  <si>
    <t>OM2, Patch Cord ST-ST, MM 50/125um, Duplex, 3M</t>
  </si>
  <si>
    <t>F-PC-OM2SCST5-3-DX</t>
  </si>
  <si>
    <t>OM2, Patch Cord ST-SC, MM 50/125um, Duplex, 3M</t>
  </si>
  <si>
    <t>F-PC-OM2LCST5-3-DX</t>
  </si>
  <si>
    <t>OM2, Patch Cord ST-LC, MM 50/125um, Duplex, 3M</t>
  </si>
  <si>
    <t>F-PC-OM2SCSC5-3-DX</t>
  </si>
  <si>
    <t>OM2, Patch Cord SC-SC, MM 50/125um, Duplex, 3M</t>
  </si>
  <si>
    <t>F-PC-OM2LCSC5-3-DX</t>
  </si>
  <si>
    <t>OM2, Patch Cord SC-LC, MM 50/125um, Duplex, 3M</t>
  </si>
  <si>
    <t>F-PC-OM2LCLC5-3-DX</t>
  </si>
  <si>
    <t>OM2, Patch Cord LC-LC, MM 50/125um, Duplex, 3M</t>
  </si>
  <si>
    <t>Patch Cord Multimode (OM3)</t>
  </si>
  <si>
    <t>F-PC-OM3STST5-3-DX</t>
  </si>
  <si>
    <t>OM3, Patch Cord ST-ST, MM 50/125um, Duplex, 3M</t>
  </si>
  <si>
    <t>F-PC-OM3SCST5-3-DX</t>
  </si>
  <si>
    <t>OM3, Patch Cord ST-SC, MM 50/125um, Duplex, 3M</t>
  </si>
  <si>
    <t>F-PC-OM3LCST5-3-DX</t>
  </si>
  <si>
    <t>OM3, Patch Cord ST-LC, MM 50/125um, Duplex, 3M</t>
  </si>
  <si>
    <t>F-PC-OM3SCSC5-3-DX</t>
  </si>
  <si>
    <t>OM3, Patch Cord SC-SC, MM 50/125um, Duplex, 3M</t>
  </si>
  <si>
    <t>F-PC-OM3LCSC5-3-DX</t>
  </si>
  <si>
    <t>OM3, Patch Cord SC-LC, MM 50/125um, Duplex, 3M</t>
  </si>
  <si>
    <t>F-PC-OM3LCLC5-3-DX</t>
  </si>
  <si>
    <t>OM3, Patch Cord LC-LC, MM 50/125um, Duplex, 3M</t>
  </si>
  <si>
    <t>Patch Cord Multimode (OM4)</t>
  </si>
  <si>
    <t>F-PC-OM4LCSC5-3-DX</t>
  </si>
  <si>
    <t>OM4, Patch Cord SC-LC, MM 50/125um, Duplex, 3M</t>
  </si>
  <si>
    <t>F-PC-OM4LCLC5-3-DX</t>
  </si>
  <si>
    <t>OM4, Patch Cord LC-LC, MM 50/125um, Duplex, 3M</t>
  </si>
  <si>
    <t>MPO Trunk Cable</t>
  </si>
  <si>
    <t>MPO Array Cable (1-10m)</t>
  </si>
  <si>
    <t>F-MPOAR-MM/OM3-3MM-12F</t>
  </si>
  <si>
    <t>MPO-MPO Patch Cord Female-Female, MM/OM3, 3mm, 12F. 3m</t>
  </si>
  <si>
    <t>F-MPOAR-MM/OM4-3MM-12F</t>
  </si>
  <si>
    <t>MPO-MPO Patch Cord Female-Female, MM/OM4, 3mm, 12F, 3m</t>
  </si>
  <si>
    <t>F-MPOAR-SM/OS2-3MM-12F</t>
  </si>
  <si>
    <t>MPO-MPO Patch Cord Female-Female, SM/OS2, 3mm, 12F, 3m</t>
  </si>
  <si>
    <t>MPO Truk Cable (3-100m)</t>
  </si>
  <si>
    <t>F-MPOTR-MM/OM3-6.5MM-12F</t>
  </si>
  <si>
    <t>MPO-MPO Truk Cord Female-Female, MM/OM3, 6.5mm, 12F, 3m</t>
  </si>
  <si>
    <t>F-MPOTR-MM/OM4-6.5MM-12F</t>
  </si>
  <si>
    <t>MPO-MPO Truk Cord Female-Female, MM/OM4, 6.5mm, 12F, 3m</t>
  </si>
  <si>
    <t>F-MPOTR-SM/OS2-6.5MM-12F</t>
  </si>
  <si>
    <t>MPO-MPO Truk Cord Female-Female, SM/OS2, 6.5mm, 12F, 3m</t>
  </si>
  <si>
    <t>F-MPOTR-MM/OM3-6.5MM-24F</t>
  </si>
  <si>
    <t>MPO-MPO Truk Cord Female-Female, MM/OM3, 6.5mm, 24F, 3m</t>
  </si>
  <si>
    <t>F-MPOTR-MM/OM4-6.5MM-24F</t>
  </si>
  <si>
    <t>MPO-MPO Truk Cord Female-Female, MM/OM4, 6.5mm, 24F, 3m</t>
  </si>
  <si>
    <t>F-MPOTR-SM/OS2-6.5MM-24F</t>
  </si>
  <si>
    <t>MPO-MPO Truk Cord Female-Female, SM/OS2, 6.5mm, 24F, 3m</t>
  </si>
  <si>
    <t>MPO Harness (3-25m)</t>
  </si>
  <si>
    <t>F-MPOHA-MM/OM3-3MM-12F</t>
  </si>
  <si>
    <t>MPO-LC Harness, MM/OM3, 3mm, 12F, 3m</t>
  </si>
  <si>
    <t>F-MPOHA-MM/OM4-3MM-12F</t>
  </si>
  <si>
    <t>MPO-LC Harness, MM/OM4, 3mm, 12F, 3m</t>
  </si>
  <si>
    <t>F-MPOHA-SM/OS2-3MM-12F</t>
  </si>
  <si>
    <t>MPO-LC Harness, SM/OS2, 3mm, 12F, 3m</t>
  </si>
  <si>
    <t>F-MPOHA-MM/OM3-3.5MM-24F</t>
  </si>
  <si>
    <t>MPO-LC Harness, MM/OM3, 3.5mm, 24F, 3m</t>
  </si>
  <si>
    <t>F-MPOHA-MM/OM4-3.5MM-24F</t>
  </si>
  <si>
    <t>MPO-LC Harness, MM/OM4, 3.5mm, 24F, 3m</t>
  </si>
  <si>
    <t>F-MPOHA-SM/OS2-3.5MM-24F</t>
  </si>
  <si>
    <t>MPO-LC Harness, SM/OS2, 3.5mm, 24F, 3m</t>
  </si>
  <si>
    <t>MPO Truck Harness (3-100m)</t>
  </si>
  <si>
    <t>F-MPOTH-MM/OM3-6.5MM-12F</t>
  </si>
  <si>
    <t>MPO-LC Truck Harness, MM/OM3, 6.5mm, 12F, 3m</t>
  </si>
  <si>
    <t>F-MPOTH-MM/OM4-6.5MM-12F</t>
  </si>
  <si>
    <t>MPO-LC Truck Harness, MM/OM4, 6.5mm, 12F, 3m</t>
  </si>
  <si>
    <t>F-MPOTH-SM/OS2-6.5MM-12F</t>
  </si>
  <si>
    <t>MPO-LC Truck Harness, SM/OS2, 6.5mm, 12F, 3m</t>
  </si>
  <si>
    <t>F-MPOTH-MM/OM3-6.5MM-24F</t>
  </si>
  <si>
    <t>MPO-LC Truck Harness, MM/OM3, 6.5mm, 24F, 3m</t>
  </si>
  <si>
    <t>F-MPOTH-MM/OM4-6.5MM-24F</t>
  </si>
  <si>
    <t>MPO-LC Truck Harness, MM/OM4, 6.5mm, 24F, 3m</t>
  </si>
  <si>
    <t>F-MPOTH-SM/OS2-6.5MM-24F</t>
  </si>
  <si>
    <t>MPO-LC Truck Harness, SM/OS2, 6.5mm, 24F, 3m</t>
  </si>
  <si>
    <t>Fiber Optic Adapter</t>
  </si>
  <si>
    <t>Adapter SM</t>
  </si>
  <si>
    <t>F-AD-ST9</t>
  </si>
  <si>
    <t>ST Adapter SM</t>
  </si>
  <si>
    <t>1 Years</t>
  </si>
  <si>
    <t>F-AD-SC9-SX</t>
  </si>
  <si>
    <t>SC Adapter Simplex SM</t>
  </si>
  <si>
    <t>F-AD-SC9-DX</t>
  </si>
  <si>
    <t>SC Adapter Duplex SM</t>
  </si>
  <si>
    <t>F-AD-LC9-SX</t>
  </si>
  <si>
    <t>LC Adapter Simplex SM</t>
  </si>
  <si>
    <t>F-AD-LC9-DX</t>
  </si>
  <si>
    <t>LC Adapter Duplex SM</t>
  </si>
  <si>
    <t>F-AD-LC9-QX</t>
  </si>
  <si>
    <t>LC Adapter Quad SM</t>
  </si>
  <si>
    <t>F-AD-FC9</t>
  </si>
  <si>
    <t>FC Adapter SM</t>
  </si>
  <si>
    <t>Adapter MM</t>
  </si>
  <si>
    <t>F-AD-ST5</t>
  </si>
  <si>
    <t>ST Adapter MM</t>
  </si>
  <si>
    <t>F-AD-SC5-SX</t>
  </si>
  <si>
    <t>SC Adapter Simplex MM</t>
  </si>
  <si>
    <t>F-AD-SC5-DX</t>
  </si>
  <si>
    <t>SC Adapter Duplex MM</t>
  </si>
  <si>
    <t>F-AD-LC5-SX</t>
  </si>
  <si>
    <t>LC Adapter Simplex MM</t>
  </si>
  <si>
    <t>F-AD-LC5-DX</t>
  </si>
  <si>
    <t>LC Adapter Duplex MM</t>
  </si>
  <si>
    <t>F-AD-LC5-QX</t>
  </si>
  <si>
    <t>LC Adapter Quad MM</t>
  </si>
  <si>
    <t>F-AD-LC5-QX-OM4</t>
  </si>
  <si>
    <t>LC Adapter Quad MM, OM4</t>
  </si>
  <si>
    <t>F-AD-LC5-QX-XG</t>
  </si>
  <si>
    <t>LC Adapter Quad MM, XG</t>
  </si>
  <si>
    <t>F-AD-FC5</t>
  </si>
  <si>
    <t>FC Adapter MM</t>
  </si>
  <si>
    <t>Hybrid Adapter SM</t>
  </si>
  <si>
    <t>F-HAD-STFC9</t>
  </si>
  <si>
    <t>ST to FC Adapter, SM</t>
  </si>
  <si>
    <t>F-HAD-SCFC9</t>
  </si>
  <si>
    <t>SC to FC Adapter, SM</t>
  </si>
  <si>
    <t>F-HAD-STSC9</t>
  </si>
  <si>
    <t>ST to SC Adapter, SM</t>
  </si>
  <si>
    <t>Fiber Optic Connecter</t>
  </si>
  <si>
    <t>Connecter SM</t>
  </si>
  <si>
    <t>F-CN-ST9-SX</t>
  </si>
  <si>
    <t>ST Connecter Simplex, SM</t>
  </si>
  <si>
    <t>F-CN-SC9-SX</t>
  </si>
  <si>
    <t>SC Connecter Simplex, SM</t>
  </si>
  <si>
    <t>F-CN-SC9-DX</t>
  </si>
  <si>
    <t>SC Connecter Duplex, SM</t>
  </si>
  <si>
    <t>F-CN-LC9-SX</t>
  </si>
  <si>
    <t>LC Connecter Simplex, SM</t>
  </si>
  <si>
    <t>F-CN-LC9-DX</t>
  </si>
  <si>
    <t>LC Connecter Duplex, SM</t>
  </si>
  <si>
    <t>F-CN-FC9-SX</t>
  </si>
  <si>
    <t>FC Connecter Simplex, SM</t>
  </si>
  <si>
    <t>Connecter MM</t>
  </si>
  <si>
    <t>F-CN-ST5-SX</t>
  </si>
  <si>
    <t>ST Connecter Simplex, MM</t>
  </si>
  <si>
    <t>F-CN-SC5-SX</t>
  </si>
  <si>
    <t>SC Connecter Simplex, MM</t>
  </si>
  <si>
    <t>F-CN-SC5-DX</t>
  </si>
  <si>
    <t>SC Connecter Duplex, MM</t>
  </si>
  <si>
    <t>F-CN-LC5-SX</t>
  </si>
  <si>
    <t>LC Connecter Simplex, MM</t>
  </si>
  <si>
    <t>F-CN-LC5-DX</t>
  </si>
  <si>
    <t>LC Connecter Duplex, MM</t>
  </si>
  <si>
    <t>F-CN-FC5-SX</t>
  </si>
  <si>
    <t>FC Connecter Simplex, MM</t>
  </si>
  <si>
    <t>Fiber Distribution (FDU)</t>
  </si>
  <si>
    <t xml:space="preserve">Fiber Distribution (FDU) </t>
  </si>
  <si>
    <t>F-RMA-36</t>
  </si>
  <si>
    <t>Rack Mount Drawer, 3 Snap-Plate, 6-36Fiber, 1U (43x26x4.5 cm)</t>
  </si>
  <si>
    <t>F-RMA-72</t>
  </si>
  <si>
    <t>Rack Mount Drawer, 6 Snap-Plate, 6-72Fiber, 2U</t>
  </si>
  <si>
    <t>F-RMA-120</t>
  </si>
  <si>
    <t>Rack Mount Drawer, 10 Snap-Plate, 6-120Fiber, 4U</t>
  </si>
  <si>
    <t>Wall Mount 24-48 Port</t>
  </si>
  <si>
    <t>F-WM-24</t>
  </si>
  <si>
    <t>Wall Mount, 2 Snap-Plate, 6-24Fiber (30x30x5 cm)</t>
  </si>
  <si>
    <t>F-WM-48</t>
  </si>
  <si>
    <t>Wall Mount, 4 Snap-Plate, 6-48Fiber (30x30x10 cm)</t>
  </si>
  <si>
    <t>Adapter Plate</t>
  </si>
  <si>
    <t>Plate for Adapter</t>
  </si>
  <si>
    <t>F-BK</t>
  </si>
  <si>
    <t>Blank Plate</t>
  </si>
  <si>
    <t>F-3SC-DX</t>
  </si>
  <si>
    <t>Adapter Plate 3xSC Duplex</t>
  </si>
  <si>
    <t>F-6SC-DX</t>
  </si>
  <si>
    <t>Adapter Plate 6xSC Duplex</t>
  </si>
  <si>
    <t>F-6ST-SX</t>
  </si>
  <si>
    <t>Adapter Plate 6xST Simplex</t>
  </si>
  <si>
    <t>F-12ST-SX</t>
  </si>
  <si>
    <t>Adapter Plate 12xST Simplex</t>
  </si>
  <si>
    <t>F-6FC-SX</t>
  </si>
  <si>
    <t>Adapter Plate 6xFC Simplex</t>
  </si>
  <si>
    <t>F-12FC-SX</t>
  </si>
  <si>
    <t>Adapter Plate 12xFC Simplex</t>
  </si>
  <si>
    <t>F-3LC-DX</t>
  </si>
  <si>
    <t>Adapter Plate 3xLC Duplex</t>
  </si>
  <si>
    <t>F-6LC-DX</t>
  </si>
  <si>
    <t>Adapter Plate 6xLC Duplex</t>
  </si>
  <si>
    <t>ST Adapter</t>
  </si>
  <si>
    <t>F-AP-6ST9-SX</t>
  </si>
  <si>
    <t>Adapter Plate 6xST Simplex, SM</t>
  </si>
  <si>
    <t>F-AP-12ST9-SX</t>
  </si>
  <si>
    <t>Adapter Plate 12xST Simplex, SM</t>
  </si>
  <si>
    <t>F-AP-6ST5-SX</t>
  </si>
  <si>
    <t>Adapter Plate 6xST Simplex, MM</t>
  </si>
  <si>
    <t>F-AP-12ST5-SX</t>
  </si>
  <si>
    <t>Adapter Plate 12xST Simplex, MM</t>
  </si>
  <si>
    <t>FC Adapter</t>
  </si>
  <si>
    <t>F-AP-6FC9-SX</t>
  </si>
  <si>
    <t>Adapter Plate 6xFC Simple, SM</t>
  </si>
  <si>
    <t>F-AP-12FC9-SX</t>
  </si>
  <si>
    <t>Adapter Plate 12xFC Simplex, SM</t>
  </si>
  <si>
    <t>F-AP-6FC5-SX</t>
  </si>
  <si>
    <t>Adapter Plate 6xFC Simplex, MM</t>
  </si>
  <si>
    <t>F-AP-12FC5-SX</t>
  </si>
  <si>
    <t>Adapter Plate 12xFC Simplex, MM</t>
  </si>
  <si>
    <t>LC Adapter</t>
  </si>
  <si>
    <t>F-AP-3LC9-DX</t>
  </si>
  <si>
    <t>Adapter Plate 3xLC Duplex SM</t>
  </si>
  <si>
    <t>F-AP-6LC9-DX</t>
  </si>
  <si>
    <t>Adapter Plate 6xLC Duplex SM</t>
  </si>
  <si>
    <t>F-AP-3LC5-DX</t>
  </si>
  <si>
    <t>Adapter Plate 3xLC Duplex MM</t>
  </si>
  <si>
    <t>F-AP-6LC5-DX</t>
  </si>
  <si>
    <t>Adapter Plate 6xLC Duplex MM</t>
  </si>
  <si>
    <t>Fiber Optic Closure</t>
  </si>
  <si>
    <t>Closure</t>
  </si>
  <si>
    <t>F-FOC-S</t>
  </si>
  <si>
    <t>F.O Splice Closure, In-Line Type, Under Water, 44 Core</t>
  </si>
  <si>
    <t>F-FOC-SS</t>
  </si>
  <si>
    <t>F.O Splice Closure, In-Line Type, Under Water, 72 Core</t>
  </si>
  <si>
    <t>F-FOC-M</t>
  </si>
  <si>
    <t>F.O Splice Closure, In-Line Type, Under Water, 144 Core</t>
  </si>
  <si>
    <t>F-CS12-IL</t>
  </si>
  <si>
    <t>F.O. Splice Closure, In-Line Type, 12Cores / 1 Tray(12Fiber)</t>
  </si>
  <si>
    <t>F-CS24-IL</t>
  </si>
  <si>
    <t>F.O. Splice Closure, In-Line Type, 24Cores / 2 Tray(12Fiber)</t>
  </si>
  <si>
    <t>F-CS48-IL</t>
  </si>
  <si>
    <t>F.O. Splice Closure, In-Line Type, 48Cores / 2 Tray(24Fiber)</t>
  </si>
  <si>
    <t>F-CS96-IL</t>
  </si>
  <si>
    <t>F.O. Splice Closure, In-Line Type, 96Cores / 4 Tray (24Fiber)</t>
  </si>
  <si>
    <t>F-CS24-D</t>
  </si>
  <si>
    <t>F.O. Splice Closure, Dome Type, 24Cores / 2 Tray (12 Fiber)</t>
  </si>
  <si>
    <t>F-CS48-D</t>
  </si>
  <si>
    <t>F.O. Splice Closure, Dome Type, 48Cores / 2 Tray (24 Fiber)</t>
  </si>
  <si>
    <t>F-CS96-D</t>
  </si>
  <si>
    <t>F.O. Splice Closure, Dome Type, 96Cores / 4 Tray (24 Fiber )</t>
  </si>
  <si>
    <t>Optical Fiber Distribution Frame</t>
  </si>
  <si>
    <t>F-GPX82-1-2-1CW</t>
  </si>
  <si>
    <t>Optical Fiber Distribution Frame (144-576 )</t>
  </si>
  <si>
    <t>F-GPX82-1-2-6CW-144</t>
  </si>
  <si>
    <t>Optical Fiber Distribution Frame 144 Core 2000*600*300</t>
  </si>
  <si>
    <t>F-GPX82-1-2-5CW-246</t>
  </si>
  <si>
    <t>Optical Fiber Distribution Frame 216 Core 2200*600*300</t>
  </si>
  <si>
    <t>F-GPX82-1-2-4CW-288</t>
  </si>
  <si>
    <t>Optical Fiber Distribution Frame 288 Core 2600*600*300</t>
  </si>
  <si>
    <t>F-GPX82-1-2-3CW-288</t>
  </si>
  <si>
    <t>Optical Fiber Distribution Frame 288 Core 2000*900*300</t>
  </si>
  <si>
    <t>F-GPX82-1-2-2CW-432</t>
  </si>
  <si>
    <t>Optical Fiber Distribution Frame 432 Core 2200*900*300</t>
  </si>
  <si>
    <t>F-GPX82-1-2-1CW-567</t>
  </si>
  <si>
    <t>Optical Fiber Distribution Frame 576 Core 2600*900*300</t>
  </si>
  <si>
    <t>F-GPX82-4</t>
  </si>
  <si>
    <t>Optical Fiber Distribution Frame ( 504-1440 )</t>
  </si>
  <si>
    <t>F-GPX82-4-3CW-504</t>
  </si>
  <si>
    <t>Optical Fiber Distribution Frame 504 Core 2000*840*300</t>
  </si>
  <si>
    <t>Max Capacity (FC)</t>
  </si>
  <si>
    <t>F-GPX82-4-2CW-576</t>
  </si>
  <si>
    <t>Optical Fiber Distribution Frame 576 Core 2200*840*300</t>
  </si>
  <si>
    <t>F-GPX82-4-1CW-720</t>
  </si>
  <si>
    <t>Optical Fiber Distribution Frame 720 Core 2600*840*300</t>
  </si>
  <si>
    <t>F-GPX82-4-3CW-1008</t>
  </si>
  <si>
    <t>Optical Fiber Distribution Frame 1008 Core 2000*840*300</t>
  </si>
  <si>
    <t>Max Capacity (LC/SC)</t>
  </si>
  <si>
    <t>F-GPX82-4-2CW-1152</t>
  </si>
  <si>
    <t>Optical Fiber Distribution Frame 1152 Core 2200*840*300</t>
  </si>
  <si>
    <t>F-GPX82-4-1CW-1440</t>
  </si>
  <si>
    <t>Optical Fiber Distribution Frame 1440 Core 2600*840*300</t>
  </si>
  <si>
    <t>F-GPX09S</t>
  </si>
  <si>
    <t>Optical Fiber Distribution Frame (1296-1728 )</t>
  </si>
  <si>
    <t>F-GPX09S-1CW-1296</t>
  </si>
  <si>
    <t>Optical Fiber Distribution Frame 1296 Core 2000*880*300</t>
  </si>
  <si>
    <t>F-GPX09S-2CW-1440</t>
  </si>
  <si>
    <t>Optical Fiber Distribution Frame 1440 Core 2200*880*300</t>
  </si>
  <si>
    <t>F-GPX09S-3CW-1728</t>
  </si>
  <si>
    <t>Optical Fiber Distribution Frame 1728 Core 2600*880*300</t>
  </si>
  <si>
    <t>FTTH Cable</t>
  </si>
  <si>
    <t>FTTX Strand Drop Wire Round</t>
  </si>
  <si>
    <t>F-FTTX-SDR-01</t>
  </si>
  <si>
    <t>FTTX Strand Drop Wire Round 1 Core</t>
  </si>
  <si>
    <t>F-FTTX-SDR-02</t>
  </si>
  <si>
    <t>FTTX Strand Drop Wire Round 2 Core</t>
  </si>
  <si>
    <t>TOT, CAT</t>
  </si>
  <si>
    <t>F-FTTX-SDR-04</t>
  </si>
  <si>
    <t>FTTX Strand Drop Wire Round 4 Core</t>
  </si>
  <si>
    <t>FTTX Strand Drop Wire Flat</t>
  </si>
  <si>
    <t>F-FTTX-SDF-01</t>
  </si>
  <si>
    <t>FTTX Strand Drop Wire Flat 1 Core</t>
  </si>
  <si>
    <t>F-FTTX-SDF-02</t>
  </si>
  <si>
    <t>FTTX Strand Drop Wire Flat 2 Core</t>
  </si>
  <si>
    <t>F-FTTX-SDF-04</t>
  </si>
  <si>
    <t>FTTX Strand Drop Wire Flat 4 Core</t>
  </si>
  <si>
    <t>FTTX Strand Fig-8 Drop Wire Flat</t>
  </si>
  <si>
    <t>F-FTTX-SDF8-01</t>
  </si>
  <si>
    <t>FTTX Strand Fig-8 Drop Wire Flat 1 Core</t>
  </si>
  <si>
    <t>F-FTTX-SDF8-02</t>
  </si>
  <si>
    <t>FTTX Strand Fig-8 Drop Wire Flat 2 Core</t>
  </si>
  <si>
    <t>F-FTTX-SDF8-04</t>
  </si>
  <si>
    <t>FTTX Strand Fig-8 Drop Wire Flat 4 Core</t>
  </si>
  <si>
    <t>Accessorier for FTTH</t>
  </si>
  <si>
    <t>FTTH Terminal Box (Indoor)</t>
  </si>
  <si>
    <t>F-FTTH-BOX-01</t>
  </si>
  <si>
    <t>FTTH Terminal Box, 1 Port</t>
  </si>
  <si>
    <t>F-FTTH-BOX-02</t>
  </si>
  <si>
    <t>FTTH Terminal Box, 2 Port</t>
  </si>
  <si>
    <t>F-FTTH-BOX-04</t>
  </si>
  <si>
    <t xml:space="preserve">FTTH Terminal Box, 4 Port </t>
  </si>
  <si>
    <t>F-FTTH-CL-Box</t>
  </si>
  <si>
    <t>Fiber Optic Cable-Coling Box, 15m</t>
  </si>
  <si>
    <t>F-FTTH-NB</t>
  </si>
  <si>
    <t>Multimedia Empty Metal Box H:550mm, W540mm, D:200mm</t>
  </si>
  <si>
    <t>Wall Mount Outdoor (Plastic Box)</t>
  </si>
  <si>
    <t>F-WM-FTTH-02</t>
  </si>
  <si>
    <t>Wall Mount Outdoor, Plastic, Fiber Optic Box For FTTH Cable for 2 Core</t>
  </si>
  <si>
    <t>F-WM-FTTH-04</t>
  </si>
  <si>
    <t>Wall Mount Outdoor, Plastic, Fiber Optic Box For FTTH Cable for 4 Core</t>
  </si>
  <si>
    <t>F-WM-FTTH-08</t>
  </si>
  <si>
    <t>Wall Mount Outdoor, Plastic, Fiber Optic Box For FTTH Cable for 8 Core</t>
  </si>
  <si>
    <t>F-WM-FTTH-08-PLC</t>
  </si>
  <si>
    <t>Wall Mount Outdoor, Plastic, Fiber Optic Box For FTTH Cable for 8 Core with PLC</t>
  </si>
  <si>
    <t>F-WM-FTTH-16</t>
  </si>
  <si>
    <t>Wall Mount Outdoor, Plastic, Fiber Optic Box For FTTH Cable for 16 Core</t>
  </si>
  <si>
    <t>F-WM-FTTH-16-PLC</t>
  </si>
  <si>
    <t>Wall Mount Outdoor, Plastic, Fiber Optic Box For FTTH Cable for 16 Core with PLC</t>
  </si>
  <si>
    <t>F-WM-FTTH-24</t>
  </si>
  <si>
    <t>Wall Mount Outdoor, Plastic, Fiber Optic Box For FTTH Cable for 24 Core</t>
  </si>
  <si>
    <t>Wall Mount Outdoor (Metal)</t>
  </si>
  <si>
    <t>F-WMB-24</t>
  </si>
  <si>
    <t>Wall Mount Outdoor, Metal Fiber Optic Distribution Box, 24 Core</t>
  </si>
  <si>
    <t>F-WMB-48</t>
  </si>
  <si>
    <t>Wall Mount Outdoor, Metal, Fiber Optic Distribution Box, 48Core</t>
  </si>
  <si>
    <t>F-WMB-72</t>
  </si>
  <si>
    <t>Wall Mount Outdoor, Metal, Fiber Optic Distribution Box, 72 Core</t>
  </si>
  <si>
    <t>Cabinet Wall Mount Outdoor</t>
  </si>
  <si>
    <r>
      <rPr>
        <sz val="11"/>
        <color theme="1"/>
        <rFont val="Calibri"/>
        <family val="2"/>
      </rPr>
      <t>F-WMC-96-</t>
    </r>
    <r>
      <rPr>
        <sz val="11"/>
        <color rgb="FFFF0000"/>
        <rFont val="Calibri"/>
        <family val="2"/>
      </rPr>
      <t>XX</t>
    </r>
  </si>
  <si>
    <t>Wall Mount Outdoor Fiber Optic Cabinet 96 Core(Splicing type)</t>
  </si>
  <si>
    <t>XX = SC, LC, FC</t>
  </si>
  <si>
    <t>F-WMC-96-PLC</t>
  </si>
  <si>
    <t>Wall Mount Outdoor Fiber Optic Cabinet 96 Core(PLC Tray type)</t>
  </si>
  <si>
    <t>Stand Fiber Optic Cabinet</t>
  </si>
  <si>
    <r>
      <rPr>
        <sz val="11"/>
        <color theme="1"/>
        <rFont val="Calibri"/>
        <family val="2"/>
      </rPr>
      <t>F-FRO-96-</t>
    </r>
    <r>
      <rPr>
        <sz val="11"/>
        <color rgb="FFFF0000"/>
        <rFont val="Calibri"/>
        <family val="2"/>
      </rPr>
      <t>XX</t>
    </r>
  </si>
  <si>
    <t>Stand Fiber Optic Cabinet 96 Core(Splicing type)</t>
  </si>
  <si>
    <t>F-FRO-96-PLC</t>
  </si>
  <si>
    <t>Stand Fiber Optic Cabinet 96 Core(PLC Tray type)</t>
  </si>
  <si>
    <r>
      <rPr>
        <sz val="11"/>
        <color theme="1"/>
        <rFont val="Calibri"/>
        <family val="2"/>
      </rPr>
      <t>F-FRO-144-</t>
    </r>
    <r>
      <rPr>
        <sz val="11"/>
        <color rgb="FFFF0000"/>
        <rFont val="Calibri"/>
        <family val="2"/>
      </rPr>
      <t>XX</t>
    </r>
  </si>
  <si>
    <t>Stand Fiber Optic Cabinet 144 Core(Splicing type)</t>
  </si>
  <si>
    <t>F-FRO-144-PLC</t>
  </si>
  <si>
    <t>Stand Fiber Optic Cabinet 144 Core(PLC Tray type)</t>
  </si>
  <si>
    <r>
      <rPr>
        <sz val="11"/>
        <color theme="1"/>
        <rFont val="Calibri"/>
        <family val="2"/>
      </rPr>
      <t>F-FRO-288-</t>
    </r>
    <r>
      <rPr>
        <sz val="11"/>
        <color rgb="FFFF0000"/>
        <rFont val="Calibri"/>
        <family val="2"/>
      </rPr>
      <t>XX</t>
    </r>
  </si>
  <si>
    <t>Stand Fiber Optic Cabinet 288 Core(Splicing type)</t>
  </si>
  <si>
    <t>F-FRO-288-PLC</t>
  </si>
  <si>
    <t>Stand Fiber Optic Cabinet 288 Core(PLC Tray type)</t>
  </si>
  <si>
    <t>PLC Splitter Tray SC type</t>
  </si>
  <si>
    <t>F-STB-08-PLC</t>
  </si>
  <si>
    <t>1x8 PLC Splitter (SC UPC type)</t>
  </si>
  <si>
    <t>F-STB-08-APLC</t>
  </si>
  <si>
    <t>1x8 PLC Splitter (SC APC type)</t>
  </si>
  <si>
    <t>F-STB-16-PLC</t>
  </si>
  <si>
    <t>1x16 PLC Splitter (SC UPC type)</t>
  </si>
  <si>
    <t>F-STB-16-APLC</t>
  </si>
  <si>
    <t>1x16 PLC Splitter (SC APC type)</t>
  </si>
  <si>
    <t>Blockless PLC Splitter</t>
  </si>
  <si>
    <t>F-BPLC-APC-SC-0102-01</t>
  </si>
  <si>
    <t>Blockless PLC Splitter 1x2, SC/APC, 1m</t>
  </si>
  <si>
    <t>F-BPLC-APC-SC-0104-01</t>
  </si>
  <si>
    <t>Blockless PLC Splitter 1x4, SC/APC, 1m</t>
  </si>
  <si>
    <t>F-BPLC-APC-SC-0108-01</t>
  </si>
  <si>
    <t>Blockless PLC Splitter 1x8, SC/APC, 1m</t>
  </si>
  <si>
    <t>F-BPLC-APC-SC-0116-01</t>
  </si>
  <si>
    <t>Blockless PLC Splitter 1x16, SC/APC, 1m</t>
  </si>
  <si>
    <t>F-BPLC-APC-SC-0132-01</t>
  </si>
  <si>
    <t>Blockless PLC Splitter 1x32, SC/APC, 1m</t>
  </si>
  <si>
    <t>F-BPLC-APC-LC-0102-01</t>
  </si>
  <si>
    <t>Blockless PLC Splitter 1x2, LC/APC, 1m</t>
  </si>
  <si>
    <t>F-BPLC-APC-LC-0104-01</t>
  </si>
  <si>
    <t>Blockless PLC Splitter 1x4, LC/APC, 1m</t>
  </si>
  <si>
    <t>F-BPLC-APC-LC-0108-01</t>
  </si>
  <si>
    <t>Blockless PLC Splitter 1x8, LC/APC, 1m</t>
  </si>
  <si>
    <t>F-BPLC-APC-LC-0116-01</t>
  </si>
  <si>
    <t>Blockless PLC Splitter 1x16, LC/APC, 1m</t>
  </si>
  <si>
    <t>F-BPLC-APC-LC-0132-01</t>
  </si>
  <si>
    <t>Blockless PLC Splitter 1x32, LC/APC, 1m</t>
  </si>
  <si>
    <t>Module Type PLC Splitter</t>
  </si>
  <si>
    <t>F-MPLC-APC-SC-0102-01</t>
  </si>
  <si>
    <t>Module Type PLC Splitter 1x2, SC/APC, 2m</t>
  </si>
  <si>
    <t>F-MPLC-APC-SC-0104-01</t>
  </si>
  <si>
    <t>Module Type PLC Splitter 1x4, SC/APC, 2m</t>
  </si>
  <si>
    <t>F-MPLC-APC-SC-0108-01</t>
  </si>
  <si>
    <t>Module Type PLC Splitter 1x8, SC/APC, 2m</t>
  </si>
  <si>
    <t>F-MPLC-APC-SC-0116-01</t>
  </si>
  <si>
    <t>Module Type PLC Splitter 1x16, SC/APC, 2m</t>
  </si>
  <si>
    <t>F-MPLC-APC-SC-0132-01</t>
  </si>
  <si>
    <t>Module Type PLC Splitter 1x32, SC/APC, 2m</t>
  </si>
  <si>
    <t>F-MPLC-APC-LC-0102-01</t>
  </si>
  <si>
    <t>Module Type PLC Splitter 1x2, LC/APC, 2m</t>
  </si>
  <si>
    <t>F-MPLC-APC-LC-0104-01</t>
  </si>
  <si>
    <t>Module Type PLC Splitter 1x4, LC/APC, 2m</t>
  </si>
  <si>
    <t>F-MPLC-APC-LC-0108-01</t>
  </si>
  <si>
    <t>Module Type PLC Splitter 1x8, LC/APC, 2m</t>
  </si>
  <si>
    <t>F-MPLC-APC-LC-0116-01</t>
  </si>
  <si>
    <t>Module Type PLC Splitter 1x16, LC/APC, 2m</t>
  </si>
  <si>
    <t>F-MPLC-APC-LC-0132-01</t>
  </si>
  <si>
    <t>Module Type PLC Splitter 1x32, LC/APC, 2m</t>
  </si>
  <si>
    <t>Patch Cord APC</t>
  </si>
  <si>
    <t>F-APC-SCSC9-3-DX</t>
  </si>
  <si>
    <t>Patch Cord SC-SC, , APC, SM 9/125um, Duplex, 3M</t>
  </si>
  <si>
    <t>F-APC-SCFC9-3-DX</t>
  </si>
  <si>
    <t>Patch Cord SC-FC, APC, SM 9/125um, Duplex, 3M</t>
  </si>
  <si>
    <t>F-APC-FCFC9-3-DX</t>
  </si>
  <si>
    <t>Patch Cord FC-FC, APC, SM 9/125um, Duplex, 3M</t>
  </si>
  <si>
    <t>Patch Cord outdoor APC</t>
  </si>
  <si>
    <t>F-APC-OSCSC9-3-DX</t>
  </si>
  <si>
    <t>Patch Cord Out door SC-SC, APC, SM 9/125um, Duplex, 3M</t>
  </si>
  <si>
    <t>F-APC-OSCSC9-5-DX</t>
  </si>
  <si>
    <t>Patch Cord Out door SC-SC, APC, SM 9/125um, Duplex, 5M</t>
  </si>
  <si>
    <t>F-APC-OSCSC9-10-DX</t>
  </si>
  <si>
    <t>Patch Cord Out door SC-SC, APC, SM 9/125um, Duplex, 10M</t>
  </si>
  <si>
    <t>F-APC-OSCSC9-15-DX</t>
  </si>
  <si>
    <t>Patch Cord Out door SC-SC, APC, SM 9/125um, Duplex, 15M</t>
  </si>
  <si>
    <t>F-APC-OSCSC9-20-DX</t>
  </si>
  <si>
    <t>Patch Cord Out door SC-SC, APC, SM 9/125um, Duplex, 20M</t>
  </si>
  <si>
    <t>F-APC-OSCSC9-25-DX</t>
  </si>
  <si>
    <t>Patch Cord Out door SC-SC, APC, SM 9/125um, Duplex, 25M</t>
  </si>
  <si>
    <t>Pigtail APC</t>
  </si>
  <si>
    <t>F-PT-APCSC9-0.9mm/2mm</t>
  </si>
  <si>
    <t>Pigtail SC, APC, SM 9/125um (900um Jacket)/ (2mm Jacket)</t>
  </si>
  <si>
    <t>F-PT-APCFC9-0.9mm/2mm</t>
  </si>
  <si>
    <t>Pigtail FC, APC, SM 9/125um (900um Jacket)/ (2mm Jacket)</t>
  </si>
  <si>
    <t>Adapter APC</t>
  </si>
  <si>
    <t>F-AD-APCSC9-SX</t>
  </si>
  <si>
    <t>SC Adapter Simplex , APC, SM</t>
  </si>
  <si>
    <t>F-AD-APCSC9-DX</t>
  </si>
  <si>
    <t>SC Adapter Duplex , APC, SM</t>
  </si>
  <si>
    <t>F-AD-APCFC9</t>
  </si>
  <si>
    <t>FC Adapter S, APC, M</t>
  </si>
  <si>
    <t>Fast Connector</t>
  </si>
  <si>
    <t>F-FC-SC-UPC</t>
  </si>
  <si>
    <t>SC Fast Connector UPC</t>
  </si>
  <si>
    <t>F-FC-SC-APC</t>
  </si>
  <si>
    <t>SC Fast Connector APC</t>
  </si>
  <si>
    <t>FTTH Closure</t>
  </si>
  <si>
    <t>F-CS01-FTTH</t>
  </si>
  <si>
    <t>F.O. Splice Closure for FTTH ,01 Core</t>
  </si>
  <si>
    <t>F-CS04-FTTH</t>
  </si>
  <si>
    <t>F.O. Splice Closure for FTTH ,04 Core</t>
  </si>
  <si>
    <t>F-CS-FTTH</t>
  </si>
  <si>
    <t>F.O. Splice Closure for FTTH  up 16-24 subscribers and 96 splicing points</t>
  </si>
  <si>
    <t>F-CS02PLC-FTTH</t>
  </si>
  <si>
    <t xml:space="preserve">F.O. Splice Closure for FTTH 2 Subscribers PLC Splitter </t>
  </si>
  <si>
    <t>F-CS04PLC-FTTH</t>
  </si>
  <si>
    <t>F.O. Splice Closure for FTTH 4 Subscribers PLC Splitter</t>
  </si>
  <si>
    <t>F-CS08PLC-FTTH</t>
  </si>
  <si>
    <t xml:space="preserve">F.O. Splice Closure for FTTH 8 Subscribers PLC Splitter </t>
  </si>
  <si>
    <t>F-CS16PLC-FTTH</t>
  </si>
  <si>
    <t xml:space="preserve">F.O. Splice Closure for FTTH 16 Subscribers PLC Splitter </t>
  </si>
  <si>
    <t xml:space="preserve">FTTA </t>
  </si>
  <si>
    <t>FTTA Cable</t>
  </si>
  <si>
    <t>F-FTTA-I/O</t>
  </si>
  <si>
    <t>FTTA Indoor/Outdoor cable</t>
  </si>
  <si>
    <t>F-FTTA-I/OA</t>
  </si>
  <si>
    <t>FTTA Indoor/Outdoor cable Armored 2*0.9mm.</t>
  </si>
  <si>
    <t>F-FTTA-I/OA-A</t>
  </si>
  <si>
    <t>FTTA Indoor/Outdoor cable Armored 2*2.0mm. SUS Armored</t>
  </si>
  <si>
    <t>F-FTTA-I/OA-B</t>
  </si>
  <si>
    <t>FTTA Indoor/Outdoor cable Armored 2*2.0mm. Steel Armored</t>
  </si>
  <si>
    <t>F-FTTA-I/OA-C</t>
  </si>
  <si>
    <t>FTTA Indoor/Outdoor cable Armored 2*2.0mm. Double Jacket</t>
  </si>
  <si>
    <t>CPRI</t>
  </si>
  <si>
    <r>
      <rPr>
        <sz val="11"/>
        <color theme="1"/>
        <rFont val="Calibri"/>
        <family val="2"/>
      </rPr>
      <t>F-FTTA-CPRI-LCLC-</t>
    </r>
    <r>
      <rPr>
        <sz val="11"/>
        <color rgb="FFFF0000"/>
        <rFont val="Calibri"/>
        <family val="2"/>
      </rPr>
      <t>XX</t>
    </r>
  </si>
  <si>
    <t xml:space="preserve">CPRI LC-LC Outdoor Cable </t>
  </si>
  <si>
    <r>
      <rPr>
        <sz val="11"/>
        <color theme="1"/>
        <rFont val="Calibri"/>
        <family val="2"/>
      </rPr>
      <t>F-FTTA-CPRI-LCSC-</t>
    </r>
    <r>
      <rPr>
        <sz val="11"/>
        <color rgb="FFFF0000"/>
        <rFont val="Calibri"/>
        <family val="2"/>
      </rPr>
      <t>XX</t>
    </r>
  </si>
  <si>
    <t>CPRI LC-SC Outdoor Cable</t>
  </si>
  <si>
    <t>NSN Boot</t>
  </si>
  <si>
    <r>
      <rPr>
        <sz val="11"/>
        <color theme="1"/>
        <rFont val="Calibri"/>
        <family val="2"/>
      </rPr>
      <t>F-FTTA-NSN-LC-9090-</t>
    </r>
    <r>
      <rPr>
        <sz val="11"/>
        <color rgb="FFFF0000"/>
        <rFont val="Calibri"/>
        <family val="2"/>
      </rPr>
      <t>XX</t>
    </r>
  </si>
  <si>
    <t>NSN boot dulex LC Fiber Optic Jumper Specification (90-90)</t>
  </si>
  <si>
    <r>
      <rPr>
        <sz val="11"/>
        <color theme="1"/>
        <rFont val="Calibri"/>
        <family val="2"/>
      </rPr>
      <t>F-FTTA-NSN-LC-90180-</t>
    </r>
    <r>
      <rPr>
        <sz val="11"/>
        <color rgb="FFFF0000"/>
        <rFont val="Calibri"/>
        <family val="2"/>
      </rPr>
      <t>XX</t>
    </r>
  </si>
  <si>
    <t>NSN boot dulex LC Fiber Optic Jumper Specification (180-180)</t>
  </si>
  <si>
    <r>
      <rPr>
        <sz val="11"/>
        <color theme="1"/>
        <rFont val="Calibri"/>
        <family val="2"/>
      </rPr>
      <t>F-FTTA-NSN-LC-90180-</t>
    </r>
    <r>
      <rPr>
        <sz val="11"/>
        <color rgb="FFFF0000"/>
        <rFont val="Calibri"/>
        <family val="2"/>
      </rPr>
      <t>XX</t>
    </r>
  </si>
  <si>
    <t>NSN boot dulex LC Fiber Optic Jumper Specification (90-180)</t>
  </si>
  <si>
    <t>Patch Cord (FULLX)</t>
  </si>
  <si>
    <r>
      <rPr>
        <sz val="11"/>
        <color theme="1"/>
        <rFont val="Calibri"/>
        <family val="2"/>
      </rPr>
      <t>F-FTTA-FULLX-LCWP-</t>
    </r>
    <r>
      <rPr>
        <sz val="11"/>
        <color rgb="FFFF0000"/>
        <rFont val="Calibri"/>
        <family val="2"/>
      </rPr>
      <t>XX</t>
    </r>
  </si>
  <si>
    <t>FULLX(LC-Water proof) Outdoor Cable Assemblies Specification</t>
  </si>
  <si>
    <r>
      <rPr>
        <sz val="11"/>
        <color theme="1"/>
        <rFont val="Calibri"/>
        <family val="2"/>
      </rPr>
      <t>F-FTTA-FULLX-WPWP-</t>
    </r>
    <r>
      <rPr>
        <sz val="11"/>
        <color rgb="FFFF0000"/>
        <rFont val="Calibri"/>
        <family val="2"/>
      </rPr>
      <t>XX</t>
    </r>
  </si>
  <si>
    <t>FULLX(Water proof-Water proof) Outdoor Cable Assemblies Specification</t>
  </si>
  <si>
    <t>IPFX</t>
  </si>
  <si>
    <r>
      <rPr>
        <sz val="11"/>
        <color theme="1"/>
        <rFont val="Calibri"/>
        <family val="2"/>
      </rPr>
      <t>F-FTTA-IPFX-LC-</t>
    </r>
    <r>
      <rPr>
        <sz val="11"/>
        <color rgb="FFFF0000"/>
        <rFont val="Calibri"/>
        <family val="2"/>
      </rPr>
      <t>XX</t>
    </r>
  </si>
  <si>
    <t>IPFX LC Outdoor Cable</t>
  </si>
  <si>
    <r>
      <rPr>
        <sz val="11"/>
        <color theme="1"/>
        <rFont val="Calibri"/>
        <family val="2"/>
      </rPr>
      <t>F-FTTA-IPFX-SC-</t>
    </r>
    <r>
      <rPr>
        <sz val="11"/>
        <color rgb="FFFF0000"/>
        <rFont val="Calibri"/>
        <family val="2"/>
      </rPr>
      <t>XX</t>
    </r>
  </si>
  <si>
    <t>IPFX SC Outdoor Cable</t>
  </si>
  <si>
    <r>
      <rPr>
        <sz val="11"/>
        <color theme="1"/>
        <rFont val="Calibri"/>
        <family val="2"/>
      </rPr>
      <t>F-FTTA-IPFX-MPO-</t>
    </r>
    <r>
      <rPr>
        <sz val="11"/>
        <color rgb="FFFF0000"/>
        <rFont val="Calibri"/>
        <family val="2"/>
      </rPr>
      <t>XX</t>
    </r>
  </si>
  <si>
    <t>IPFX MPO Outdoor Cable</t>
  </si>
  <si>
    <t>ODVA</t>
  </si>
  <si>
    <r>
      <rPr>
        <sz val="11"/>
        <color theme="1"/>
        <rFont val="Calibri"/>
        <family val="2"/>
      </rPr>
      <t>F-FTTA-ODVA-LC-</t>
    </r>
    <r>
      <rPr>
        <sz val="11"/>
        <color rgb="FFFF0000"/>
        <rFont val="Calibri"/>
        <family val="2"/>
      </rPr>
      <t>XX</t>
    </r>
  </si>
  <si>
    <t>ODVA LC Outdoor Cable</t>
  </si>
  <si>
    <r>
      <rPr>
        <sz val="11"/>
        <color theme="1"/>
        <rFont val="Calibri"/>
        <family val="2"/>
      </rPr>
      <t>F-FTTA-ODVA-SC-</t>
    </r>
    <r>
      <rPr>
        <sz val="11"/>
        <color rgb="FFFF0000"/>
        <rFont val="Calibri"/>
        <family val="2"/>
      </rPr>
      <t>XX</t>
    </r>
  </si>
  <si>
    <t>ODVA SC Outdoor Cable</t>
  </si>
  <si>
    <r>
      <rPr>
        <sz val="11"/>
        <color theme="1"/>
        <rFont val="Calibri"/>
        <family val="2"/>
      </rPr>
      <t>F-FTTA-ODVA-MPO-</t>
    </r>
    <r>
      <rPr>
        <sz val="11"/>
        <color rgb="FFFF0000"/>
        <rFont val="Calibri"/>
        <family val="2"/>
      </rPr>
      <t>XX</t>
    </r>
  </si>
  <si>
    <t>ODVA MPO Outdoor Cable</t>
  </si>
  <si>
    <t>PDLC</t>
  </si>
  <si>
    <r>
      <rPr>
        <sz val="11"/>
        <color theme="1"/>
        <rFont val="Calibri"/>
        <family val="2"/>
      </rPr>
      <t>F-FTTA-PDLC-PDPD-</t>
    </r>
    <r>
      <rPr>
        <sz val="11"/>
        <color rgb="FFFF0000"/>
        <rFont val="Calibri"/>
        <family val="2"/>
      </rPr>
      <t>XX</t>
    </r>
  </si>
  <si>
    <t>PDLC Outddoor cable (water proof)</t>
  </si>
  <si>
    <r>
      <rPr>
        <sz val="11"/>
        <color theme="1"/>
        <rFont val="Calibri"/>
        <family val="2"/>
      </rPr>
      <t>F-FTTA-PDLC-PDLC-</t>
    </r>
    <r>
      <rPr>
        <sz val="11"/>
        <color rgb="FFFF0000"/>
        <rFont val="Calibri"/>
        <family val="2"/>
      </rPr>
      <t>XX</t>
    </r>
  </si>
  <si>
    <t>PDLC Outddoor cable (LC-water proof)</t>
  </si>
  <si>
    <t>Mini IP</t>
  </si>
  <si>
    <r>
      <rPr>
        <sz val="11"/>
        <color theme="1"/>
        <rFont val="Calibri"/>
        <family val="2"/>
      </rPr>
      <t>F-MINIIP-LC-</t>
    </r>
    <r>
      <rPr>
        <sz val="11"/>
        <color rgb="FFFF0000"/>
        <rFont val="Calibri"/>
        <family val="2"/>
      </rPr>
      <t>XX</t>
    </r>
  </si>
  <si>
    <t>Mini IP LC</t>
  </si>
  <si>
    <r>
      <rPr>
        <sz val="11"/>
        <color theme="1"/>
        <rFont val="Calibri"/>
        <family val="2"/>
      </rPr>
      <t>F-MINIIP-SC-</t>
    </r>
    <r>
      <rPr>
        <sz val="11"/>
        <color rgb="FFFF0000"/>
        <rFont val="Calibri"/>
        <family val="2"/>
      </rPr>
      <t>XX</t>
    </r>
  </si>
  <si>
    <t>Mini IP SC</t>
  </si>
  <si>
    <r>
      <rPr>
        <sz val="11"/>
        <color theme="1"/>
        <rFont val="Calibri"/>
        <family val="2"/>
      </rPr>
      <t>F-MINIIP-MPO-</t>
    </r>
    <r>
      <rPr>
        <sz val="11"/>
        <color rgb="FFFF0000"/>
        <rFont val="Calibri"/>
        <family val="2"/>
      </rPr>
      <t>XX</t>
    </r>
  </si>
  <si>
    <t>Mini IP MPO</t>
  </si>
  <si>
    <t>UTP Cable Indoor</t>
  </si>
  <si>
    <t>CAT5e cable</t>
  </si>
  <si>
    <t>L-UI5-SJ-CMX</t>
  </si>
  <si>
    <t>Cat5e UTP Cable 24AWG, Copper 0.48 mm, 100MHz, CMX, White</t>
  </si>
  <si>
    <t>305 M/BOX</t>
  </si>
  <si>
    <t>L-UI5-SJ-CMR</t>
  </si>
  <si>
    <t>Cat5e UTP Cable 24AWG, 350MHz, CMR, White</t>
  </si>
  <si>
    <t>CAT6 cable</t>
  </si>
  <si>
    <t>L-UI6-SJ-CMR</t>
  </si>
  <si>
    <t>Cat6 UTP Cable 23AWG,Copper 0.55 600MHz, CMR, Bule</t>
  </si>
  <si>
    <t>L-UI6-SJ-LSZH</t>
  </si>
  <si>
    <t>Cat6 UTP Cable 23AWG,Copper 0.55 600MHz, LSZH, Purple</t>
  </si>
  <si>
    <t>CaAT6A cable</t>
  </si>
  <si>
    <t>L-UI6A-SJ-CMR</t>
  </si>
  <si>
    <t>Cat6A UTP Cable 23AWG, Copper 0.57mm, 550MHz, CMR,Purple</t>
  </si>
  <si>
    <t>L-UI6A-SJ-FTP</t>
  </si>
  <si>
    <t>Cat6A UTP Cable 23AWG, Copper 0.57mm, 550MHz, FTP, Purple</t>
  </si>
  <si>
    <t>UTP Cable Outdoor</t>
  </si>
  <si>
    <t>L-UO5-SJ</t>
  </si>
  <si>
    <t>Cat5e UTP Cable, Outdood Single Jacket, 24AWG, 350MHz,</t>
  </si>
  <si>
    <t>L-UO5-DJ</t>
  </si>
  <si>
    <t>Cat5e UTP Cable, Outdood Double Jacket, 24AWG, 350MHz,</t>
  </si>
  <si>
    <t>L-UO6-SJ</t>
  </si>
  <si>
    <t>Cat6 UTP Cable, Outdood Single Jacket, 23AWG</t>
  </si>
  <si>
    <t>L-UO6-DJ</t>
  </si>
  <si>
    <t>Cat6 UTP Cable, Outdood , Double Jacket, 23AWG</t>
  </si>
  <si>
    <t>UTP Cable Outdoor (Drop wire)</t>
  </si>
  <si>
    <t>Cat5e UTP Cable, Outdood Drop Wrie, Single Jacket, 24AWG, 350MHz</t>
  </si>
  <si>
    <t>Cat5e UTP Cable, Outdood Drop Wrie, Double Jacket, 24AWG, 350MHz</t>
  </si>
  <si>
    <t>L-UO5-DW2P-DJ</t>
  </si>
  <si>
    <t>Cat5e UTP Cable, Outdood Drop Wrie with 2Power, Double Jacket, 24AWG, 350MHz</t>
  </si>
  <si>
    <t>L-UO6-DW-DJ</t>
  </si>
  <si>
    <t>Cat6 UTP Cable, Outdood Double Jacket, Drop Wrie, 23AWG, 600MHz,</t>
  </si>
  <si>
    <t>L-UO6-DW2P-DJ</t>
  </si>
  <si>
    <t>Cat6 UTP Cable, Outdood Drop Wrie with 2Power, Double Jacket, 24AWG 600MHz</t>
  </si>
  <si>
    <t>UTP Patch Cord Indoor</t>
  </si>
  <si>
    <t>Patch Cord CAT5e UTP</t>
  </si>
  <si>
    <t>L-PC-U5-1-X</t>
  </si>
  <si>
    <t>Cat5e Patch Cord RJ45 to RJ45 1M</t>
  </si>
  <si>
    <t>L-PC-U5-2-X</t>
  </si>
  <si>
    <t>Cat5e Patch Cord RJ45 to RJ45 2M</t>
  </si>
  <si>
    <t>L-PC-U5-3-X</t>
  </si>
  <si>
    <t>Cat5e Patch Cord RJ45 to RJ45 3M</t>
  </si>
  <si>
    <t>Patch Cord CAT6 UTP</t>
  </si>
  <si>
    <t>L-PC-U6-1-X</t>
  </si>
  <si>
    <t>Cat6 Patch Cord RJ45 to RJ45 1M</t>
  </si>
  <si>
    <t>L-PC-U6-2-X</t>
  </si>
  <si>
    <t>Cat6 Patch Cord RJ45 to RJ45 2M</t>
  </si>
  <si>
    <t>L-PC-U6-3-X</t>
  </si>
  <si>
    <t>Cat6 Patch Cord RJ45 to RJ45 3M</t>
  </si>
  <si>
    <t>Patch Cord CAT6A UTP</t>
  </si>
  <si>
    <t>L-PC-US6A-1-X</t>
  </si>
  <si>
    <t>Cat6A Patch Cord Slim, RJ45 to RJ45 1M</t>
  </si>
  <si>
    <t>L-PC-US6A-2-X</t>
  </si>
  <si>
    <t>Cat6A Patch Cord Slim, RJ45 to RJ45 2M</t>
  </si>
  <si>
    <t>L-PC-US6A-3-X</t>
  </si>
  <si>
    <t>Cat6A Patch Cord Slim, RJ45 to RJ45 3M</t>
  </si>
  <si>
    <t>Patch Cord CAT6A STP</t>
  </si>
  <si>
    <t>L-PC-US6AS-1-X</t>
  </si>
  <si>
    <t>Cat6A STP Patch Cord Slim, RJ45 to RJ45 1M</t>
  </si>
  <si>
    <t>L-PC-US6AS-2-X</t>
  </si>
  <si>
    <t>Cat6A STP Patch Cord Slim, RJ45 to RJ45 2M</t>
  </si>
  <si>
    <t>L-PC-US6AS-3-X</t>
  </si>
  <si>
    <t>Cat6A STP Patch Cord Slim, RJ45 to RJ45 3M</t>
  </si>
  <si>
    <t>UTP Patch Cord Outdoor</t>
  </si>
  <si>
    <t>Patch Cord CAT5e UTP Outdoor</t>
  </si>
  <si>
    <t>L-PC-UO5-1-X</t>
  </si>
  <si>
    <t>Cat5e Patch Cord, Outdoor, RJ45 to RJ45 1M</t>
  </si>
  <si>
    <t>L-PC-UO5-2-X</t>
  </si>
  <si>
    <t>Cat5e Patch Cord, Outdoor, RJ45 to RJ45 2M</t>
  </si>
  <si>
    <t>L-PC-UO5-3-X</t>
  </si>
  <si>
    <t>Cat5e Patch Cord, Outdoor, RJ45 to RJ45 3M</t>
  </si>
  <si>
    <t>Patch Cord CAT6 UTP Outdor</t>
  </si>
  <si>
    <t>L-PC-UO6-1-X</t>
  </si>
  <si>
    <t>Cat6 Patch Cord, Outdoor, RJ45 to RJ45 1M</t>
  </si>
  <si>
    <t>L-PC-UO6-2-X</t>
  </si>
  <si>
    <t>Cat6 Patch Cord, Outdoor, RJ45 to RJ45 2M</t>
  </si>
  <si>
    <t>L-PC-UO6-3-X</t>
  </si>
  <si>
    <t>Cat6 Patch Cord, Outdoor, RJ45 to RJ45 3M</t>
  </si>
  <si>
    <t>Patch Panel</t>
  </si>
  <si>
    <t>Patch Panel Cat5e</t>
  </si>
  <si>
    <t>L-PP-U5-24</t>
  </si>
  <si>
    <t>19" 1U UTP Patch Panel CAT5E, 24 Ports, Krone&amp;110 Dual IDC, With back bar</t>
  </si>
  <si>
    <t>L-PP-U5-48</t>
  </si>
  <si>
    <t>19" 1U UTP Patch Panel CAT5E, 48 Ports, Krone&amp;110 Dual IDC, With back bar</t>
  </si>
  <si>
    <t>Patch Panel Cat6</t>
  </si>
  <si>
    <t>L-PP-U6-24</t>
  </si>
  <si>
    <t>19" 1U UTP Patch Panel CAT6, 24 Ports, Krone&amp;110 Dual IDC, With back bar</t>
  </si>
  <si>
    <t>L-PP-U6-48</t>
  </si>
  <si>
    <t>19" 1U UTP Patch Panel CAT6, 48 Ports, Krone&amp;110 Dual IDC, With back bar</t>
  </si>
  <si>
    <t>Patch Panel Cat6A</t>
  </si>
  <si>
    <t>L-PP-U6A-24</t>
  </si>
  <si>
    <t>19" 1U UTP Patch Panel CAT6A, 24 Ports, Krone&amp;110 Dual IDC, With back bar</t>
  </si>
  <si>
    <t>Patch Panel Unload</t>
  </si>
  <si>
    <t>L-PP-U-UL-24</t>
  </si>
  <si>
    <t>19" 1U UTP Patch Panel Unload, Blank 24 ports for Keystone Jack, With back bar</t>
  </si>
  <si>
    <t>L-PP-U-UL-24-FTP</t>
  </si>
  <si>
    <t>19" 1U UTP Patch Panel Unload,1U 24PORT FTP Blank Patch Panel, With back bar</t>
  </si>
  <si>
    <t xml:space="preserve">RJ45 Modular Plug </t>
  </si>
  <si>
    <t>L-MP-U6</t>
  </si>
  <si>
    <t>UTP CAT6 8P8C Modular Plug</t>
  </si>
  <si>
    <t>L-MP-U6-STP</t>
  </si>
  <si>
    <t>UTP CAT6 8P8C Modular Plug, STP</t>
  </si>
  <si>
    <t>L-MP-U6A-STP</t>
  </si>
  <si>
    <t>UTP CAT6A STP, 8P8C Modular Plug, UP:6pin, Down:2pin, Three-piece suit</t>
  </si>
  <si>
    <t>RJ45 Boots</t>
  </si>
  <si>
    <t>L-PB-O</t>
  </si>
  <si>
    <t>Plug  Strain Relief Boot</t>
  </si>
  <si>
    <t>L-PB-XX</t>
  </si>
  <si>
    <t>Plug Boot Colors</t>
  </si>
  <si>
    <t xml:space="preserve">EZ RJ45 Modular Plug </t>
  </si>
  <si>
    <t>L-EZMP-U5</t>
  </si>
  <si>
    <t xml:space="preserve">EZ UTP CAT5E 8P8C Modular Plug </t>
  </si>
  <si>
    <t>L-EZMP-U6/A</t>
  </si>
  <si>
    <t>EZ UTP CAT6 8P8C Modular Plug</t>
  </si>
  <si>
    <t>L-TL-MP-U6</t>
  </si>
  <si>
    <t>Tooless Modular Plug, CAT6</t>
  </si>
  <si>
    <t>L-TL-MP-U6-STP</t>
  </si>
  <si>
    <t>Tooless Modular Plug, CAT6, STP</t>
  </si>
  <si>
    <t>L-TL-MP-U6A-STP</t>
  </si>
  <si>
    <t>Tooless Modular Plug, CAT6A, STP</t>
  </si>
  <si>
    <t xml:space="preserve">RJ45 Keystone Jack </t>
  </si>
  <si>
    <t>L-KJ-U5</t>
  </si>
  <si>
    <t>CAT5E Keystone Jack Toolless Type, 90 Degree</t>
  </si>
  <si>
    <t>L-KJ-U6</t>
  </si>
  <si>
    <t>UTP CAT6 Keystone Jack Toolless Type, 90 Degree</t>
  </si>
  <si>
    <t>L-KJ-U6A</t>
  </si>
  <si>
    <t>UTP CAT6A Keystone Jack Toolless Type, 180 Degree</t>
  </si>
  <si>
    <t>L-KJ-U6A-FTP</t>
  </si>
  <si>
    <t>UTP CAT6A FTP, Keystone Jack Toolless Type, 180 Degree</t>
  </si>
  <si>
    <t>Multimedia Jack</t>
  </si>
  <si>
    <t>L-KJ-HDMI</t>
  </si>
  <si>
    <t>HDMI Keystone Jack</t>
  </si>
  <si>
    <t>L-KJ-USB2.0</t>
  </si>
  <si>
    <t>USB Keystone Jack USB 2.0 A Female to A Female</t>
  </si>
  <si>
    <t>L-KJ-CATV</t>
  </si>
  <si>
    <t>Coaxial TV Keystone Jack</t>
  </si>
  <si>
    <t>L-KJ-BNC-FF</t>
  </si>
  <si>
    <t>Keystone Jack Module BNC Female to Female</t>
  </si>
  <si>
    <t>L-KJ-FO-SC</t>
  </si>
  <si>
    <t>Fiber Optic SC Adapter Keystone Jack</t>
  </si>
  <si>
    <t>L-KJ-RCA-FF</t>
  </si>
  <si>
    <t>Keystone Jack Modular RCA female to female (Gold Plated )</t>
  </si>
  <si>
    <t>L-KJ-BJ-BR</t>
  </si>
  <si>
    <t>Keystone Jack Banana Jack Black Ring</t>
  </si>
  <si>
    <t>L-KJ-BJ-RR</t>
  </si>
  <si>
    <t>Keystone Jack Banana Jack Red Ring</t>
  </si>
  <si>
    <t>L-KJ-ST-FF</t>
  </si>
  <si>
    <t>Keystone Jack 3.5mm Stereo Female to Female</t>
  </si>
  <si>
    <t>L-KJ-BK</t>
  </si>
  <si>
    <t>Blank Insert for Wall Plate</t>
  </si>
  <si>
    <t>Face Plate &amp; Box</t>
  </si>
  <si>
    <t>L-FP-01</t>
  </si>
  <si>
    <t>Face Plate, 1Port Size 70x115mm</t>
  </si>
  <si>
    <t>L-FP-02</t>
  </si>
  <si>
    <t>Face Plate, 2Port Size 70x115mm</t>
  </si>
  <si>
    <t>L-FP-04</t>
  </si>
  <si>
    <t>Face Plate, 4Port Size 70x115mm</t>
  </si>
  <si>
    <t>L-FPL-01</t>
  </si>
  <si>
    <t>Face Plate, 1Port with label Size 70x115mm</t>
  </si>
  <si>
    <t>L-FPL-02</t>
  </si>
  <si>
    <t>Face Plate, 2Port with label Size 70x115mm</t>
  </si>
  <si>
    <t>L-FPL-04</t>
  </si>
  <si>
    <t>Face Plate, 4Port with label Size 70x115mm</t>
  </si>
  <si>
    <t>Box</t>
  </si>
  <si>
    <t>L-Box-01</t>
  </si>
  <si>
    <t xml:space="preserve">Wall Mount Box </t>
  </si>
  <si>
    <t>Surface Box</t>
  </si>
  <si>
    <t>L-SFB-01</t>
  </si>
  <si>
    <t>Surface Box 1 Port</t>
  </si>
  <si>
    <t>Surface Box 2 Port</t>
  </si>
  <si>
    <t>Floor Socket</t>
  </si>
  <si>
    <t>L-FS01-PRJ</t>
  </si>
  <si>
    <t>Floor Socket, 1pcs Universal Socket and RJ45 Jack</t>
  </si>
  <si>
    <t>L-FS02-PRJ</t>
  </si>
  <si>
    <t>Floor Socket, 2pcs Universal Socket and RJ45 Jack</t>
  </si>
  <si>
    <t>Rack and Cabitnet</t>
  </si>
  <si>
    <t>Wall Mount</t>
  </si>
  <si>
    <t>Fixed Model</t>
  </si>
  <si>
    <t>WCF  6U</t>
  </si>
  <si>
    <t>R-WCF6-6040-BB/BG</t>
  </si>
  <si>
    <t>19" Glass Wall Rack Cabinet ,  6U  Depth 400</t>
  </si>
  <si>
    <t>G=สีเทา</t>
  </si>
  <si>
    <t>R-WCF6-6050-BB/BG</t>
  </si>
  <si>
    <t>19" Glass Wall Rack Cabinet ,  6U  Depth 500</t>
  </si>
  <si>
    <t>B=สีดำ</t>
  </si>
  <si>
    <t>R-WCF6-6060-BB/BG</t>
  </si>
  <si>
    <t>19" Glass Wall Rack Cabinet ,  6U  Depth 600</t>
  </si>
  <si>
    <t>WCF   9U</t>
  </si>
  <si>
    <t>R-WCF9-6040-BB/BG</t>
  </si>
  <si>
    <t>19" Glass Wall Rack Cabinet,   9U  Depth 400</t>
  </si>
  <si>
    <t>R-WCF9-6050-BB/BG</t>
  </si>
  <si>
    <t>19" Glass Wall Rack Cabinet,   9U  Depth 500</t>
  </si>
  <si>
    <t>R-WCF9-6060-BB/BG</t>
  </si>
  <si>
    <t>19" Glass Wall Rack Cabinet,   9U  Depth 600</t>
  </si>
  <si>
    <t>WCF 12U</t>
  </si>
  <si>
    <t>R-WCF12-6040-BB/BG</t>
  </si>
  <si>
    <t>19" Glass Wall Rack Cabinet, 12U  Depth 400</t>
  </si>
  <si>
    <t>R-WCF12-6050-BB/BG</t>
  </si>
  <si>
    <t>19" Glass Wall Rack Cabinet, 12U  Depth 500</t>
  </si>
  <si>
    <t>R-WCF12-6060-BB/BG</t>
  </si>
  <si>
    <t>19" Glass Wall Rack Cabinet, 12U  Depth 600</t>
  </si>
  <si>
    <t>Swing Model</t>
  </si>
  <si>
    <t>WCS  6U</t>
  </si>
  <si>
    <t>R-WCS6-6040-BB/BG</t>
  </si>
  <si>
    <t>R-WCS6-6050-BB/BG</t>
  </si>
  <si>
    <t>R-WCS6-6060-BB/BG</t>
  </si>
  <si>
    <t>WCS   9U</t>
  </si>
  <si>
    <t>R-WCS9-6040-BB/BG</t>
  </si>
  <si>
    <t>R-WCS9-6050-BB/BG</t>
  </si>
  <si>
    <t>R-WCS9-6060-BB/BG</t>
  </si>
  <si>
    <t>WCS 12U</t>
  </si>
  <si>
    <t>R-WCS12-6040-BB/BG</t>
  </si>
  <si>
    <t>R-WCS12-6050-BB/BG</t>
  </si>
  <si>
    <t>R-WCS12-6060-BB/BG</t>
  </si>
  <si>
    <t>Perfeorrate Model</t>
  </si>
  <si>
    <t>WCS   6U</t>
  </si>
  <si>
    <t>R-WCP6-6040-BB</t>
  </si>
  <si>
    <t>19" Perfeorrate Stell  Wall Rack Cabinet, 6U   Depth 400</t>
  </si>
  <si>
    <t>B= สีดำ</t>
  </si>
  <si>
    <t>R-WCP6-6050-BB</t>
  </si>
  <si>
    <t>19" Perfeorrate Stell  Wall Rack Cabinet, 6U   Depth 500</t>
  </si>
  <si>
    <t>R-WCP6-6060-BB</t>
  </si>
  <si>
    <t>19" Perfeorrate Stell  Wall Rack Cabinet, 6U   Depth 600</t>
  </si>
  <si>
    <t>R-WCP9-6040-BB</t>
  </si>
  <si>
    <t>19" Perfeorrate Stell Wall Rack Cabinet,   9U  Depth 400</t>
  </si>
  <si>
    <t>R-WCP9-6050-BB</t>
  </si>
  <si>
    <t>19" Perfeorrate Stell Wall Rack Cabinet,   9U  Depth 500</t>
  </si>
  <si>
    <t>R-WCP9-6060-BB</t>
  </si>
  <si>
    <t>19" Perfeorrate Stell Wall Rack Cabinet,   9U  Depth 600</t>
  </si>
  <si>
    <t>R-WCP12-6040-BB</t>
  </si>
  <si>
    <t>19" Perfeorrate Stell Wall Rack Cabinet, 12U  Depth 400</t>
  </si>
  <si>
    <t>R-WCP12-6050-BB</t>
  </si>
  <si>
    <t>19" Perfeorrate Stell Wall Rack Cabinet, 12U  Depth 500</t>
  </si>
  <si>
    <t>R-WCP12-6060-BB</t>
  </si>
  <si>
    <t>19" Perfeorrate Stell Wall Rack Cabinet, 12U  Depth 600</t>
  </si>
  <si>
    <t>Open Rack</t>
  </si>
  <si>
    <t>42U</t>
  </si>
  <si>
    <t>R-OPA42</t>
  </si>
  <si>
    <t>Open Rack Type A 42 U</t>
  </si>
  <si>
    <t>R-OPB42</t>
  </si>
  <si>
    <t>Open Rack Type B 42 U</t>
  </si>
  <si>
    <t>Network Rack Cabinet</t>
  </si>
  <si>
    <t>15U</t>
  </si>
  <si>
    <t>R-N15-6060-NFA</t>
  </si>
  <si>
    <t>19" Network Rack Cabinet, 15U Glass Door, Double Swing Steel Door, 600x600</t>
  </si>
  <si>
    <t>27U</t>
  </si>
  <si>
    <t>R-N27-6060-NFA</t>
  </si>
  <si>
    <t>19" Network Rack Cabinet, 27U Glass Door, Double Swing Steel Door 600x600</t>
  </si>
  <si>
    <t>R-N27-6080-NFA</t>
  </si>
  <si>
    <t>19" Network Rack Cabinet, 27U Glass Door, Double Swing Steel Door 600x800</t>
  </si>
  <si>
    <t>R-N27-6010-NFA</t>
  </si>
  <si>
    <t>19" Network Rack Cabinet, 27U Glass Door, Double Swing Steel Door 600x1000</t>
  </si>
  <si>
    <t>36U</t>
  </si>
  <si>
    <t>R-N36-6060-NFA</t>
  </si>
  <si>
    <t>19" Network Rack Cabinet, 36U Glass Door, Double Swing Steel Door 600x600</t>
  </si>
  <si>
    <t>R-N36-6080-NFA</t>
  </si>
  <si>
    <t>19" Network Rack Cabinet, 36U Glass Door, Double Swing Steel Door 600x800</t>
  </si>
  <si>
    <t>R-N36-6011-NFA</t>
  </si>
  <si>
    <t>19" Network Rack Cabinet, 36U Glass Door, Double Swing Steel Door 600x1100</t>
  </si>
  <si>
    <t>R-N36-8080-NFA</t>
  </si>
  <si>
    <t>19" Network Rack Cabinet, 36U Glass Door, Double Swing Steel Door 800x800</t>
  </si>
  <si>
    <t>R-N36-8011-NFA</t>
  </si>
  <si>
    <t>19" Network Rack Cabinet, 36U Glass Door, Double Swing Steel Door 800x1100</t>
  </si>
  <si>
    <t>R-N42-6060-NFA</t>
  </si>
  <si>
    <t>19" Network Rack Cabinet, 42U Glass Door, Double Swing Steel Door  600x600</t>
  </si>
  <si>
    <t>R-N42-6080-NFA</t>
  </si>
  <si>
    <t>19" Network Rack Cabinet, 42U Glass Door, Double Swing Steel Door 600x800</t>
  </si>
  <si>
    <t>R-N42-6011-NFA</t>
  </si>
  <si>
    <t>19" Network Rack Cabinet, 42U Glass Door, Double Swing Steel Door 600x1100</t>
  </si>
  <si>
    <t>R-N42-8080-NFA</t>
  </si>
  <si>
    <t>19" Network Rack Cabinet, 42U Glass Door, Double Swing Steel Door 800x800</t>
  </si>
  <si>
    <t>R-N42-8011-NFA</t>
  </si>
  <si>
    <t>19" Network Rack Cabinet, 42U Glass Door, Double Swing Steel Door 800x1100</t>
  </si>
  <si>
    <t>Intelligent Data Center  cabinet</t>
  </si>
  <si>
    <t>R-D36-6060-KLA</t>
  </si>
  <si>
    <t>19" IDC, 36U Curved Perforrated Door, Double Swing Door 600x600</t>
  </si>
  <si>
    <t>R-D36-6080-KLA</t>
  </si>
  <si>
    <t>19" IDC, 36U Curved Perforrated Door, Double Swing Door 600x800</t>
  </si>
  <si>
    <t>1000 Kg</t>
  </si>
  <si>
    <t>R-D36-6011-KLA</t>
  </si>
  <si>
    <t>19" IDC, 36U Curved Perforrated Door, Double Swing Door 600x1100</t>
  </si>
  <si>
    <t>R-D36-8080-KLA</t>
  </si>
  <si>
    <t>19" IDC, 36U Curved Perforrated Door, Double Swing Door 800x800</t>
  </si>
  <si>
    <t>R-D36-8011-KLA</t>
  </si>
  <si>
    <t>19" IDC, 36U Curved Perforrated Door, Double Swing Door 800x1100</t>
  </si>
  <si>
    <t>R-D42-6060-KLA</t>
  </si>
  <si>
    <t>19" IDC, 42U Curved Perforrated Door, Double Swing Door 600x600</t>
  </si>
  <si>
    <t>R-D42-6080-KLA</t>
  </si>
  <si>
    <t>19" IDC, 42U Curved Perforrated Door, Double Swing Door 600x800</t>
  </si>
  <si>
    <t>R-D42-6010-KLA</t>
  </si>
  <si>
    <t>19" IDC, 42U Curved Perforrated Door, Double Swing Door 600x1000</t>
  </si>
  <si>
    <t>R-D42-6011-KLA</t>
  </si>
  <si>
    <t>19" IDC, 42U Curved Perforrated Door, Double Swing Door 600x1100</t>
  </si>
  <si>
    <t>R-D42-8080-KLA</t>
  </si>
  <si>
    <t>19" IDC, 42U Curved Perforrated Door, Double Swing Door 800x800</t>
  </si>
  <si>
    <t>R-D42-8010-KLA</t>
  </si>
  <si>
    <t>19" IDC, 42U Curved Perforrated Door, Double Swing Door 800x1000</t>
  </si>
  <si>
    <t>R-D42-4D-8011-KLA</t>
  </si>
  <si>
    <t>19" IDC, 42U, 4 Door, Double Swing Door 800x1100</t>
  </si>
  <si>
    <t>4 Door</t>
  </si>
  <si>
    <t>R-ID42-6012-KLA</t>
  </si>
  <si>
    <t>19" intelligent server cabinet, 42U Curved Perforrated Door, Double Swing Door 600x1200</t>
  </si>
  <si>
    <t>R-ID42-8012-KLA</t>
  </si>
  <si>
    <t>19" intelligent server cabinet, 42U Curved Perforrated Door, Double Swing Door 800x1200</t>
  </si>
  <si>
    <t>Data Center Room</t>
  </si>
  <si>
    <t>R-MB-612</t>
  </si>
  <si>
    <t>Standard 600x1200 cold pool glass roof and mounting bracket</t>
  </si>
  <si>
    <t>R-MB-812</t>
  </si>
  <si>
    <t>Standard 800x1200 cold pool glass roof and mounting bracket</t>
  </si>
  <si>
    <t>R-SD-42</t>
  </si>
  <si>
    <t>Standard 42U600 wide sliding door cold pool</t>
  </si>
  <si>
    <t>R-SD-47</t>
  </si>
  <si>
    <t>Standard 47U600 wide sliding door cold pool</t>
  </si>
  <si>
    <t>Outdoor Cabinet</t>
  </si>
  <si>
    <t>Rack Outdoor</t>
  </si>
  <si>
    <t>R-OS15-6050-G</t>
  </si>
  <si>
    <t>19" Rack Outdoor 15U, 60x50cm</t>
  </si>
  <si>
    <t>R-OS15-6060-G</t>
  </si>
  <si>
    <t>19" Rack Outdoor 15U, 60x60cm</t>
  </si>
  <si>
    <t>R-OS27-6050-G</t>
  </si>
  <si>
    <t>19" Rack Outdoor 27U, 60x50cm</t>
  </si>
  <si>
    <t>R-OS27-6060-G</t>
  </si>
  <si>
    <t>19" Rack Outdoor 27U, 60x60cm</t>
  </si>
  <si>
    <t>Heavy Wall Rack Outdoor</t>
  </si>
  <si>
    <t>R-HVOD6U-0640</t>
  </si>
  <si>
    <t>19" Heavy Wall Rack Outdoor 6U, 60x40 cm</t>
  </si>
  <si>
    <t>R-HVOD6U-0650</t>
  </si>
  <si>
    <t>19" Heavy Wall Rack Outdoor 6U, 60x50 cm</t>
  </si>
  <si>
    <t>R-HVOD6U-0660</t>
  </si>
  <si>
    <t>19" Heavy Wall Rack Outdoor 6U, 60x60 cm</t>
  </si>
  <si>
    <t>R-HVOD9U-0640</t>
  </si>
  <si>
    <t>19" Heavy Wall Rack Outdoor 9U, 60x40 cm</t>
  </si>
  <si>
    <t>R-HVOD9U-0650</t>
  </si>
  <si>
    <t>19" Heavy Wall Rack Outdoor 9U, 60x50 cm</t>
  </si>
  <si>
    <t>R-HVOD9U-0660</t>
  </si>
  <si>
    <t>19" Heavy Wall Rack Outdoor 9U, 60x60 cm</t>
  </si>
  <si>
    <t>R-HVOD12U-0640</t>
  </si>
  <si>
    <t>19" Heavy Wall Rack Outdoor 12U, 60x40 cm</t>
  </si>
  <si>
    <t>R-HVO12U-0650</t>
  </si>
  <si>
    <t>19" Heavy Wall Rack Outdoor 12U, 60x50 cm</t>
  </si>
  <si>
    <t>R-HVOD12U-0660</t>
  </si>
  <si>
    <t>19" Heavy Wall Rack Outdoor 12U, 60x60 cm</t>
  </si>
  <si>
    <t>R-HVODS-40</t>
  </si>
  <si>
    <t>Stand for Wall Rack Outdoor Depth 40 cm</t>
  </si>
  <si>
    <t>R-HVODS-50</t>
  </si>
  <si>
    <t>Stand for Wall Rack Outdoor Depth 50 cm</t>
  </si>
  <si>
    <t>R-HVODS-60</t>
  </si>
  <si>
    <t>Stand for Wall Rack Outdoor Depth 60 cm</t>
  </si>
  <si>
    <t>Wall Cabinet Outdoor</t>
  </si>
  <si>
    <t>Cabinet Type A 680 x 430 x 250 mm</t>
  </si>
  <si>
    <t>Electro Galvanized</t>
  </si>
  <si>
    <t>R-OD-E12-A</t>
  </si>
  <si>
    <t>Outdoor Steel Wall Cabinet Type A, Electro Galvanized Thick 1.2</t>
  </si>
  <si>
    <t>Part no. ใหม่</t>
  </si>
  <si>
    <t>R-OD-E15-A</t>
  </si>
  <si>
    <t>Outdoor Steel Wall Cabinet Type A, Electro Galvanized Thick 1.5</t>
  </si>
  <si>
    <t>R-OD-E20-A</t>
  </si>
  <si>
    <t>Outdoor Steel Wall Cabinet Type A, Electro Galvanized Thick 2.0</t>
  </si>
  <si>
    <t>Stainless Steel</t>
  </si>
  <si>
    <t>R-OD-S12-A</t>
  </si>
  <si>
    <t>Outdoor Steel Wall Cabinet Type A, Stainless Steel Thick 1.2</t>
  </si>
  <si>
    <t>R-OD-S15-A</t>
  </si>
  <si>
    <t>Outdoor Steel Wall Cabinet Type A, Stainless Steel Thick 1.5</t>
  </si>
  <si>
    <t>R-OD-S20-A</t>
  </si>
  <si>
    <t>Outdoor Steel Wall Cabinet Type A, Stainless Steel Thick 2.0</t>
  </si>
  <si>
    <t>Alumimium</t>
  </si>
  <si>
    <t>R-OD-A12-A</t>
  </si>
  <si>
    <t>Outdoor Steel Wall Cabinet Type A, Alumimium Thick 1.2</t>
  </si>
  <si>
    <t>R-OD-A15-A</t>
  </si>
  <si>
    <t>Outdoor Steel Wall Cabinet Type A, Alumimium Thick 1.5</t>
  </si>
  <si>
    <t>R-OD-A20-A</t>
  </si>
  <si>
    <t>Outdoor Steel Wall Cabinet Type A, Alumimium Thick 2.0</t>
  </si>
  <si>
    <t>Cabinet Type B 740 x 500 x 250 mm</t>
  </si>
  <si>
    <t>R-OD-E12-B</t>
  </si>
  <si>
    <t>Outdoor Steel Wall Cabinet Type B, Electro Galvanized Thick 1.2</t>
  </si>
  <si>
    <t>R-OD-E15-B</t>
  </si>
  <si>
    <t>Outdoor Steel Wall Cabinet Type B, Electro Galvanized Thick 1.5</t>
  </si>
  <si>
    <t>R-OD-E20-B</t>
  </si>
  <si>
    <t>Outdoor Steel Wall Cabinet Type B, Electro Galvanized Thick 2.0</t>
  </si>
  <si>
    <t>R-OD-S12-B</t>
  </si>
  <si>
    <t>Outdoor Steel Wall Cabinet Type B, Stainless Steel Thick 1.2</t>
  </si>
  <si>
    <t>R-OD-S15-B</t>
  </si>
  <si>
    <t>Outdoor Steel Wall Cabinet Type B, Stainless Steel Thick 1.5</t>
  </si>
  <si>
    <t>R-OD-S20-B</t>
  </si>
  <si>
    <t>Outdoor Steel Wall Cabinet Type B, Stainless Steel Thick 2.0</t>
  </si>
  <si>
    <t>R-OD-A12-B</t>
  </si>
  <si>
    <t>Outdoor Steel Wall Cabinet Type B, Alumimium Thick 1.2</t>
  </si>
  <si>
    <t>R-OD-A15-B</t>
  </si>
  <si>
    <t>Outdoor Steel Wall Cabinet Type B, Alumimium Thick 1.5</t>
  </si>
  <si>
    <t>R-OD-A20-B</t>
  </si>
  <si>
    <t>Outdoor Steel Wall Cabinet Type B, Alumimium Thick 2.0</t>
  </si>
  <si>
    <t>Accessories for Rack and Cabinet</t>
  </si>
  <si>
    <t>Power Bar</t>
  </si>
  <si>
    <t>Power Bar Lighting Switch</t>
  </si>
  <si>
    <t>R-PWB-LP-04</t>
  </si>
  <si>
    <t>4 Power Bar Universal, Lighting SW and Protection, Cable 2m</t>
  </si>
  <si>
    <t>R-PWB-LP-06</t>
  </si>
  <si>
    <t>6 Power Bar Universal, Lighting SW and Protection, Cable 2m</t>
  </si>
  <si>
    <t>R-PWB-LP-12</t>
  </si>
  <si>
    <t>12 Power Bar Universal, Lighting SW and Protection, Cable 2m</t>
  </si>
  <si>
    <t>Power Bar Circuit Breaker</t>
  </si>
  <si>
    <t>R-PWB-CB-06</t>
  </si>
  <si>
    <t>6 Power Bar Universal, Circuit Breaker 16A, Cable 3m</t>
  </si>
  <si>
    <t>R-PWB-CB-12</t>
  </si>
  <si>
    <t>12 Power Bar Universal, Circuit Breaker 16A, Cable 3m</t>
  </si>
  <si>
    <t>R-PWB-CB-20</t>
  </si>
  <si>
    <t>20 Power Bar Universal, Circuit Breaker 16A, Cable 3m</t>
  </si>
  <si>
    <t>R-PWB-CB-24</t>
  </si>
  <si>
    <t>24 Power Bar Universal, Circuit Breaker 32A, Cable 3m</t>
  </si>
  <si>
    <t>Power Bar Circuit Breaker Industrial Plug</t>
  </si>
  <si>
    <t>R-PWB-CB-IP-06</t>
  </si>
  <si>
    <t>6 Power Bar Universal, Circuit Breaker 16A, Industril Plug, Cable 2m</t>
  </si>
  <si>
    <t>R-PWB-CB-IP-12</t>
  </si>
  <si>
    <t>12 Power Bar Universal, Circuit Breaker 16A, Industril Plug, Cable 3m</t>
  </si>
  <si>
    <t>R-PWB-CB-IP-20</t>
  </si>
  <si>
    <t>20 Power Bar Universal, Circuit Breaker 16A, Industril Plug,Cable 3m</t>
  </si>
  <si>
    <t>R-PWR-CB-IP-24</t>
  </si>
  <si>
    <t>24 Power Bar Universal, Circuit Breaker 32A, Industril Plug, Cable 3m</t>
  </si>
  <si>
    <t>Power Bar Intelligent PDU</t>
  </si>
  <si>
    <t>R-PWR-IT-06</t>
  </si>
  <si>
    <t>06 Power Bar Universal, Intelligent PDU, 10A, 3m</t>
  </si>
  <si>
    <t>R-PWR-IT-12</t>
  </si>
  <si>
    <t>12 Power Bar Universal, Intelligent PDU, 16A, 3m</t>
  </si>
  <si>
    <t>R-DT</t>
  </si>
  <si>
    <t>Digital Temperature unit</t>
  </si>
  <si>
    <t>Fix Shelf</t>
  </si>
  <si>
    <t>R-FS-40-B/G</t>
  </si>
  <si>
    <t>Fix Shelf, 1.2mm Depth 400 For Wall Rack</t>
  </si>
  <si>
    <t>R-FS-50-B/G</t>
  </si>
  <si>
    <t>Fix Shelf, 1.2mm Depth 500 For Wall Rack</t>
  </si>
  <si>
    <t>R-FS-60-B/G</t>
  </si>
  <si>
    <t>Fix Shelf, 1.2mm Depth 600 For Wall Rack</t>
  </si>
  <si>
    <t>R-FS-60-B</t>
  </si>
  <si>
    <t>Fix Shelf, 1.2mm Depth 600</t>
  </si>
  <si>
    <t>R-FS-80-B</t>
  </si>
  <si>
    <t>Fix Shelf, 1.2mm Depth 800</t>
  </si>
  <si>
    <t>R-FS-100-B</t>
  </si>
  <si>
    <t>Fix Shelf, 1.2mm Depth 1000</t>
  </si>
  <si>
    <t>Slide Shelf</t>
  </si>
  <si>
    <t>R-SS-60-B</t>
  </si>
  <si>
    <t>Slide Shelf Depth 600</t>
  </si>
  <si>
    <t>R-SS-80-B</t>
  </si>
  <si>
    <t>Slide Shelf Depth 800</t>
  </si>
  <si>
    <t>R-SS-100-B</t>
  </si>
  <si>
    <t>Slide Shelf Depth 1000</t>
  </si>
  <si>
    <t>Cable Management</t>
  </si>
  <si>
    <t>R-CMH-C</t>
  </si>
  <si>
    <t>Horizotal Cable Management Panel With Cover</t>
  </si>
  <si>
    <t>R-CMH-R</t>
  </si>
  <si>
    <t xml:space="preserve">Horizotal Cable Management Ring Panel </t>
  </si>
  <si>
    <t>R-CMV32</t>
  </si>
  <si>
    <t>Vertical Cable Management 32U</t>
  </si>
  <si>
    <t>R-CMV42</t>
  </si>
  <si>
    <t>Vertical Cable Management 42U</t>
  </si>
  <si>
    <t>R-CMV47</t>
  </si>
  <si>
    <t>Vertical Cable Management 47U</t>
  </si>
  <si>
    <t>Nut M6</t>
  </si>
  <si>
    <t>R-NUT-M6</t>
  </si>
  <si>
    <t>Screw+Nut M6, Plastic Washer</t>
  </si>
  <si>
    <t>R-KTS-011</t>
  </si>
  <si>
    <t>Din Rail Termostat 250VAC, 10A</t>
  </si>
  <si>
    <t>R-EW35</t>
  </si>
  <si>
    <t xml:space="preserve">Plastic Din Stopper </t>
  </si>
  <si>
    <t>SFP Dual fiber optical</t>
  </si>
  <si>
    <t>SFP 155m</t>
  </si>
  <si>
    <t>MC-SFP-SX-MM-0102</t>
  </si>
  <si>
    <t>2km</t>
  </si>
  <si>
    <t>MC-SFP-LX-SM-0120</t>
  </si>
  <si>
    <t>20km</t>
  </si>
  <si>
    <t>MC-SFP-LX-SM-0140</t>
  </si>
  <si>
    <t>40km</t>
  </si>
  <si>
    <t>MC-SFP-ZX-SM-0160</t>
  </si>
  <si>
    <t>60km</t>
  </si>
  <si>
    <t>MC-SFP-ZX-SM-0180</t>
  </si>
  <si>
    <t>80km</t>
  </si>
  <si>
    <t>TE100-MGBFX</t>
  </si>
  <si>
    <t>Mini-GBIC Multi-Mode 100-Base-FX LC Module (2KM)</t>
  </si>
  <si>
    <t>TE100-MGBS20</t>
  </si>
  <si>
    <t>Mini-GBIC Single-Mode 100-Base-LX LC Module (20KM)</t>
  </si>
  <si>
    <t>SFP 622M</t>
  </si>
  <si>
    <t>MC-SFP-SX-MM-0605</t>
  </si>
  <si>
    <t>550m</t>
  </si>
  <si>
    <t>MC-SFP-LX-SM-0620</t>
  </si>
  <si>
    <t>MC-SFP-LX-SM-0640</t>
  </si>
  <si>
    <t>MC-SFP-ZX-SM-0680</t>
  </si>
  <si>
    <t>SFP 1.25G</t>
  </si>
  <si>
    <t>MC-SFP-SX-MM-0205</t>
  </si>
  <si>
    <t>MC-SFP-LX-SM-0210</t>
  </si>
  <si>
    <t>10km</t>
  </si>
  <si>
    <t>MC-SFP-LX-SM-0220</t>
  </si>
  <si>
    <t>20Km</t>
  </si>
  <si>
    <t>MC-SFP-LX-SM-0240</t>
  </si>
  <si>
    <t>MC-SFP-ZX-SM-0280</t>
  </si>
  <si>
    <t>MC-SFP-ZX-SM-02120</t>
  </si>
  <si>
    <t>120km</t>
  </si>
  <si>
    <t>SFP-SX</t>
  </si>
  <si>
    <t xml:space="preserve">OP6C-MX5-85-CMF </t>
  </si>
  <si>
    <t>1.25G SFP MMF 850nm LC 550m, DOM</t>
  </si>
  <si>
    <t>Optech</t>
  </si>
  <si>
    <t>GLC-SX-MMD</t>
  </si>
  <si>
    <t>OP6C-MX5-85-IMF</t>
  </si>
  <si>
    <t>SFP-LX</t>
  </si>
  <si>
    <t>OP6C-S10-13-CMF</t>
  </si>
  <si>
    <t>1.25G SFP SMF 1310nm LC 10km, DOM</t>
  </si>
  <si>
    <t>GLC-LH-SMD</t>
  </si>
  <si>
    <t>OP6C-S10-13-IMF</t>
  </si>
  <si>
    <t>SFP-ZX</t>
  </si>
  <si>
    <t>OP6C-S80-15-CF</t>
  </si>
  <si>
    <t>1.25G SFP SMF 1550nm LC 80km</t>
  </si>
  <si>
    <t>TEG-MGBSX</t>
  </si>
  <si>
    <t>Mini-GBIC Multi-Mode SX Module (550M)</t>
  </si>
  <si>
    <t>TEG-MGBS10</t>
  </si>
  <si>
    <t xml:space="preserve">Mini-GBIC Single-Mode LC Module (10KM) </t>
  </si>
  <si>
    <t>TEG-MGBS20</t>
  </si>
  <si>
    <t xml:space="preserve">Mini-GBIC Single-Mode LC Module (20KM) </t>
  </si>
  <si>
    <t>TEG-MGBS40</t>
  </si>
  <si>
    <t xml:space="preserve">Mini-GBIC Single-Mode LC Module (40KM) </t>
  </si>
  <si>
    <t>TEG-MGBS80</t>
  </si>
  <si>
    <t>Mini-GBIC Single-Mode LC Module (80KM)</t>
  </si>
  <si>
    <t>TEG-MGBS120</t>
  </si>
  <si>
    <t>Mini-GBIC Single-Mode LC Module (120KM) (Special Order)</t>
  </si>
  <si>
    <t>SFP 2.67G</t>
  </si>
  <si>
    <t>MC-SFP-SX-MM-0303</t>
  </si>
  <si>
    <t>300m</t>
  </si>
  <si>
    <t>MC-SFP-LX-SM-0302</t>
  </si>
  <si>
    <t>MC-SFP-LX-SM-0315</t>
  </si>
  <si>
    <t>15km</t>
  </si>
  <si>
    <t>MC-SFP-LX-SM-0340</t>
  </si>
  <si>
    <t>MC-SFP-ZX-SM-0380</t>
  </si>
  <si>
    <t>MC-SFP-ZX-SM-03120</t>
  </si>
  <si>
    <t>SFP+ 10G</t>
  </si>
  <si>
    <t>MC-SFP+10GB-SR</t>
  </si>
  <si>
    <t>MC-SFP+10GB-LR</t>
  </si>
  <si>
    <t>MC-SFP+10GB-ER</t>
  </si>
  <si>
    <t>MC-SFP+10GB-ZR</t>
  </si>
  <si>
    <t xml:space="preserve">SFP+10G-SR </t>
  </si>
  <si>
    <t xml:space="preserve">OPAK-MX3-85-CF </t>
  </si>
  <si>
    <t xml:space="preserve">SFP+ 10GBase-SR, MMF, 850nm, 300m </t>
  </si>
  <si>
    <t xml:space="preserve">SFP-10G-LRM </t>
  </si>
  <si>
    <t xml:space="preserve">OPAK-MX2-13-CF </t>
  </si>
  <si>
    <t xml:space="preserve">10G SFP+ MMF 1310nm LC 220m </t>
  </si>
  <si>
    <t xml:space="preserve">SFP+10G-LR </t>
  </si>
  <si>
    <t xml:space="preserve">OPAK-S10-13-CF </t>
  </si>
  <si>
    <t xml:space="preserve">SFP+ 10GBase-LR, SMF, 1310nm, 10km </t>
  </si>
  <si>
    <t xml:space="preserve">SFP+10G-ER </t>
  </si>
  <si>
    <t xml:space="preserve">OPAK-S40-15-CF </t>
  </si>
  <si>
    <t xml:space="preserve">SFP+ 10GBase-ER, SMF, 1550nm, 40km </t>
  </si>
  <si>
    <t xml:space="preserve">SFP+10G-ZR </t>
  </si>
  <si>
    <t xml:space="preserve">OPAK-S80-15-CF </t>
  </si>
  <si>
    <t xml:space="preserve">SFP+ 10GBase-ER, SMF, 1550nm, 80km </t>
  </si>
  <si>
    <t xml:space="preserve">SFP+10G-TX </t>
  </si>
  <si>
    <t xml:space="preserve">OPAK-TX1-00-CD </t>
  </si>
  <si>
    <t xml:space="preserve">SFP+ 10GBASE-TX RJ45 30m </t>
  </si>
  <si>
    <t>TEG-10GBSR</t>
  </si>
  <si>
    <t>10GBASE-LR SFP+ Multi-Mode LC Module (400M with DDM)</t>
  </si>
  <si>
    <t>TEG-10GBS10</t>
  </si>
  <si>
    <t>10GBASE-LR SFP+ Single Mode LC Module (10KM with DDM)</t>
  </si>
  <si>
    <t>TEG-10GBS40</t>
  </si>
  <si>
    <t>10GBASE-LR SFP+ Single Mode LC Module (40KM with DDM)</t>
  </si>
  <si>
    <t>10G SFP+ BCWM/CWDM/DWDM</t>
  </si>
  <si>
    <t>SFP+ CWDM 10 Gbps</t>
  </si>
  <si>
    <t>MC-SFP+ CWDM-XX-40D</t>
  </si>
  <si>
    <t>MC-SFP+ CWDM-XX-80D</t>
  </si>
  <si>
    <t>MC-SFP+ DWDM-XX-40D</t>
  </si>
  <si>
    <t>MC-SFP+ DWDM-XX-80D</t>
  </si>
  <si>
    <t>SFP+ BWDM 10 Gbps</t>
  </si>
  <si>
    <t xml:space="preserve">SFP+BWDM-10-27 </t>
  </si>
  <si>
    <t xml:space="preserve">OPAK-W10-27-CF </t>
  </si>
  <si>
    <t xml:space="preserve">10G SFP BWDM SMF TX1270/RX1330 LC 10km </t>
  </si>
  <si>
    <t xml:space="preserve">OPAK-W10-33-CF </t>
  </si>
  <si>
    <t xml:space="preserve">10G SFP BWDM SMF TX1330/RX1270 LC 10km </t>
  </si>
  <si>
    <t xml:space="preserve">SFP+BWDM-20-27 </t>
  </si>
  <si>
    <t xml:space="preserve">OPAK-W20-27-CF </t>
  </si>
  <si>
    <t xml:space="preserve">10G SFP BWDM SMF TX1270/RX1330 LC 20km </t>
  </si>
  <si>
    <t xml:space="preserve">SFP+BWDM-20-33 </t>
  </si>
  <si>
    <t xml:space="preserve">OPAK-W20-33-CF </t>
  </si>
  <si>
    <t xml:space="preserve">10G SFP BWDM SMF TX1330/RX1270 LC 20km </t>
  </si>
  <si>
    <t xml:space="preserve">SFP+BWDM-40-27 </t>
  </si>
  <si>
    <t xml:space="preserve">OPAK-W40-27-CF </t>
  </si>
  <si>
    <t xml:space="preserve">10G SFP BWDM SMF TX1270/RX1330 LC 40km </t>
  </si>
  <si>
    <t xml:space="preserve">SFP+BWDM-40-33 </t>
  </si>
  <si>
    <t xml:space="preserve">OPAK-W40-33-CF </t>
  </si>
  <si>
    <t xml:space="preserve">10G SFP BWDM SMF TX1330/RX1270 LC 40km </t>
  </si>
  <si>
    <t xml:space="preserve">SFP+BWDM-60-27 </t>
  </si>
  <si>
    <t xml:space="preserve">OPAK-W60-27-CF </t>
  </si>
  <si>
    <t xml:space="preserve">10G SFP BWDM SMF TX1270/RX1330 LC 60km </t>
  </si>
  <si>
    <t xml:space="preserve">SFP+BWDM-60-33 </t>
  </si>
  <si>
    <t xml:space="preserve">OPAK-W60-33-CF </t>
  </si>
  <si>
    <t xml:space="preserve">10G SFP BWDM SMF TX1330/RX1270 LC 60km </t>
  </si>
  <si>
    <t xml:space="preserve">SFP+CWDM-20-yy </t>
  </si>
  <si>
    <t xml:space="preserve">OPAK-C20-yy-CF </t>
  </si>
  <si>
    <t xml:space="preserve">10G SFP+ CWDM SMF 1270~1610nm LC 20dB </t>
  </si>
  <si>
    <t xml:space="preserve">SFP+CWDM-24-yy </t>
  </si>
  <si>
    <t xml:space="preserve">OPAK-C24-yy-CF </t>
  </si>
  <si>
    <t xml:space="preserve">10G SFP+ CWDM SMF 1270~1610nm LC 24dB </t>
  </si>
  <si>
    <t>SFP+ DWDM 10 Gbps</t>
  </si>
  <si>
    <t xml:space="preserve">SFP+DWDM-40-(17~61) </t>
  </si>
  <si>
    <t xml:space="preserve">OPAK-D80-00-CF </t>
  </si>
  <si>
    <t xml:space="preserve">10G SFP+ DWDM LC 80km Channel 17~61 Tunable </t>
  </si>
  <si>
    <t xml:space="preserve">SFP+DWDM-40-xx </t>
  </si>
  <si>
    <t xml:space="preserve">OPAK-D40-xx-CF </t>
  </si>
  <si>
    <t xml:space="preserve">10G SFP+ DWDM LC 40km Channel XX </t>
  </si>
  <si>
    <t xml:space="preserve">SFP+DWDM-80-xx </t>
  </si>
  <si>
    <t xml:space="preserve">OPAK-D80-xx-CF </t>
  </si>
  <si>
    <t xml:space="preserve">10G SFP+ DWDM LC 80km Channel XX </t>
  </si>
  <si>
    <t>SFP28 25Gbps</t>
  </si>
  <si>
    <t xml:space="preserve">SFP28-25G-SR </t>
  </si>
  <si>
    <t xml:space="preserve">OPAX-MX1-85-CB </t>
  </si>
  <si>
    <t xml:space="preserve">25G SFP28 MMF 850nm LC 100m </t>
  </si>
  <si>
    <t xml:space="preserve">SFP28-25G-LR </t>
  </si>
  <si>
    <t xml:space="preserve">OPAX-S10-13-CB </t>
  </si>
  <si>
    <t xml:space="preserve">25G SFP28 SMF 1310nm LC 10km </t>
  </si>
  <si>
    <t>QSFP+ BIDI 40Gbps</t>
  </si>
  <si>
    <t xml:space="preserve">QSFP-40G-BWDM-SR4 </t>
  </si>
  <si>
    <t xml:space="preserve">OPCS-WX1-85-C </t>
  </si>
  <si>
    <t xml:space="preserve">40G QSFP MMF 850/900nm LC 150m </t>
  </si>
  <si>
    <t>QSFP+ 40Gbps</t>
  </si>
  <si>
    <t xml:space="preserve">QSFP-40G-SR4 </t>
  </si>
  <si>
    <t xml:space="preserve">OPCS-MX1-85-CF </t>
  </si>
  <si>
    <t xml:space="preserve">40G QSFP MMF 850nm MTP/MPO 100m </t>
  </si>
  <si>
    <t xml:space="preserve">OPCS-MX3-85-CF </t>
  </si>
  <si>
    <t xml:space="preserve">40G QSFP MMF 850nm MTP/MPO 300m </t>
  </si>
  <si>
    <t xml:space="preserve">QSFP-40G-IR4 </t>
  </si>
  <si>
    <t xml:space="preserve">OPCS-S02-13-CA </t>
  </si>
  <si>
    <t xml:space="preserve">40G QSFP SMF 1310nm LC 2km 20~65℃ </t>
  </si>
  <si>
    <t xml:space="preserve">QSFP-40G-IR4(PSM) </t>
  </si>
  <si>
    <t xml:space="preserve">OPCS-S01-13-CAS </t>
  </si>
  <si>
    <t xml:space="preserve">40G QSFP Parallel SMF 1310nm MPO 1.4km 0~70℃ </t>
  </si>
  <si>
    <t xml:space="preserve">QSFP-40G-LR4 </t>
  </si>
  <si>
    <t xml:space="preserve">OPCS-S10-13-CA </t>
  </si>
  <si>
    <t xml:space="preserve">40G QSFP SMF 1310nm LC 10km </t>
  </si>
  <si>
    <t xml:space="preserve">QSFP-40G-LR4(PSM) </t>
  </si>
  <si>
    <t xml:space="preserve">OPCS-S10-13-CAS </t>
  </si>
  <si>
    <t xml:space="preserve">40G QSFP Parallel SMF 1310nm MPO 10km 0~70℃ </t>
  </si>
  <si>
    <t>MC-QSFP+-40G-SR4</t>
  </si>
  <si>
    <t>150m</t>
  </si>
  <si>
    <t>MC-QSFP+-40G-ESR4</t>
  </si>
  <si>
    <t>MC-QSFP+-40G-IR4-PSM</t>
  </si>
  <si>
    <t>MC-QSFP+-40G-LR4-PSM</t>
  </si>
  <si>
    <t>MC-QSFP+-40G-IR4</t>
  </si>
  <si>
    <t>MC-QSFP+-40G-LR4</t>
  </si>
  <si>
    <t>QSFP28 100Gbps</t>
  </si>
  <si>
    <t xml:space="preserve">QSFP28-100G-SR4 </t>
  </si>
  <si>
    <t xml:space="preserve">OPCW-MX1-85-CB </t>
  </si>
  <si>
    <t xml:space="preserve">100G QSFP28 MMF 850nm MTP/MPO 100m </t>
  </si>
  <si>
    <t xml:space="preserve">QSFP28-100G-BWDM-CWDM4 </t>
  </si>
  <si>
    <t xml:space="preserve">OPCW-W02-13-CB </t>
  </si>
  <si>
    <t xml:space="preserve">100G QSFP28 BWDM CWDM4 SMF 1271/1291/1311/1331nm LC 2km </t>
  </si>
  <si>
    <t xml:space="preserve">QSFP28-100G-CWDM4 </t>
  </si>
  <si>
    <t xml:space="preserve">OPCW-S02-13-CB </t>
  </si>
  <si>
    <t xml:space="preserve">100G QSFP28 SMF 1310nm 2km with FEC </t>
  </si>
  <si>
    <t xml:space="preserve">QSFP28-100G-eCWDM4 </t>
  </si>
  <si>
    <t xml:space="preserve">OPCW-S10-13-CBE </t>
  </si>
  <si>
    <t xml:space="preserve">100G QSFP28 SMF 1310nm 10km with FEC </t>
  </si>
  <si>
    <t xml:space="preserve">QSFP28-100G-LR4 (DFB) </t>
  </si>
  <si>
    <t xml:space="preserve">OPCW-S10-13-CBD </t>
  </si>
  <si>
    <t xml:space="preserve">100G QSFP28 SMF 1310nm 10km DFB </t>
  </si>
  <si>
    <t xml:space="preserve">(QSFP28-100G-ER4-Lite) </t>
  </si>
  <si>
    <t xml:space="preserve">OPCW-S30-13-CB </t>
  </si>
  <si>
    <t xml:space="preserve">100G QSFP28 SMF 1310nm 30km </t>
  </si>
  <si>
    <t>155M CWDM SFP</t>
  </si>
  <si>
    <t>MC-SFP-CWDM-SM-01xx</t>
  </si>
  <si>
    <t>1.25G CWDM SFP</t>
  </si>
  <si>
    <t>MC-SFP-CWDM-SM-02xx</t>
  </si>
  <si>
    <t xml:space="preserve">SFP-CWDM-20-yy </t>
  </si>
  <si>
    <t xml:space="preserve">OP6C-C20-yy-CMF </t>
  </si>
  <si>
    <t xml:space="preserve">1.25G SFP CWDM SMF LC 20dB yy=1270nm~1610nm, DOM </t>
  </si>
  <si>
    <t xml:space="preserve">SFP-CWDM-23-yy </t>
  </si>
  <si>
    <t xml:space="preserve">OP6C-C24-yy-CMF </t>
  </si>
  <si>
    <t xml:space="preserve">1.25G SFP CWDM SMF LC 23B yy=1270nm~1610nm DOM </t>
  </si>
  <si>
    <t>2.67G CWDM SFP</t>
  </si>
  <si>
    <t>MC-SFP-CWDM-SM-03xx</t>
  </si>
  <si>
    <t>SFP BiDi / Single fiber optical</t>
  </si>
  <si>
    <t>SFP BiDi 155M</t>
  </si>
  <si>
    <t>MC-SFP-WDM-SM-0120A</t>
  </si>
  <si>
    <t>Pair</t>
  </si>
  <si>
    <t>MC-SFP-WDM-SM-0120B</t>
  </si>
  <si>
    <t>MC-SFP-WDM-SM-0140A</t>
  </si>
  <si>
    <t>MC-SFP-WDM-SM-0140B</t>
  </si>
  <si>
    <t>MC-SFP-WDM-SM-0160A</t>
  </si>
  <si>
    <t>MC-SFP-WDM-SM-0160B</t>
  </si>
  <si>
    <t>MC-SFP-WDM-SM-0180A</t>
  </si>
  <si>
    <t>MC-SFP-WDM-SM-0180B</t>
  </si>
  <si>
    <t>SFP BiDi 1.25G</t>
  </si>
  <si>
    <t>MC-SFP-WDM-SM-0203A</t>
  </si>
  <si>
    <t>3km</t>
  </si>
  <si>
    <t>MC-SFP-WDM-SM-0203B</t>
  </si>
  <si>
    <t>MC-SFP-WDM-SM-0220A</t>
  </si>
  <si>
    <t>MC-SFP-WDM-SM-0220B</t>
  </si>
  <si>
    <t>MC-SFP-WDM-SM-0240A</t>
  </si>
  <si>
    <t>MC-SFP-WDM-SM-0240B</t>
  </si>
  <si>
    <t>MC-SFP-WDM-SM-0260A</t>
  </si>
  <si>
    <t>MC-SFP-WDM-SM-0260B</t>
  </si>
  <si>
    <t>MC-SFP-WDM-SM-0280A</t>
  </si>
  <si>
    <t>MC-SFP-WDM-SM-0280B</t>
  </si>
  <si>
    <t>MC-SFP-WDM-SM-02120A</t>
  </si>
  <si>
    <t>MC-SFP-WDM-SM-02120B</t>
  </si>
  <si>
    <t xml:space="preserve">SFP-BWDM-10-31 </t>
  </si>
  <si>
    <t xml:space="preserve">OP6C-W10-B3-CMF </t>
  </si>
  <si>
    <t xml:space="preserve">1.25G SFP BWDM SMF TX1310/RX1550 LC 10km, DOM </t>
  </si>
  <si>
    <t xml:space="preserve">SFP-BWDM-10-55 </t>
  </si>
  <si>
    <t xml:space="preserve">OP6C-W10-B5-CMF </t>
  </si>
  <si>
    <t xml:space="preserve">1.25G SFP BWDM SMF TX1550/RX1310 LC 10km, DOM </t>
  </si>
  <si>
    <t xml:space="preserve">SFP-BWDM-20-31 </t>
  </si>
  <si>
    <t xml:space="preserve">OP6C-W20-B3-CMF </t>
  </si>
  <si>
    <t xml:space="preserve">1.25G SFP BWDM SMF TX1310/RX1550 LC 20km, DOM </t>
  </si>
  <si>
    <t xml:space="preserve">SFP-BWDM-20-55 </t>
  </si>
  <si>
    <t xml:space="preserve">OP6C-W20-B5-CMF </t>
  </si>
  <si>
    <t xml:space="preserve">1.25G SFP BWDM SMF TX1550/RX1310 LC 20km, DOM </t>
  </si>
  <si>
    <t xml:space="preserve">SFP-BWDM-40-31 </t>
  </si>
  <si>
    <t xml:space="preserve">OP6C-W40-B3-CMF </t>
  </si>
  <si>
    <t xml:space="preserve">1.25G SFP BWDM SMF TX1310/RX1550 LC 40km, DOM </t>
  </si>
  <si>
    <t xml:space="preserve">SFP-BWDM-40-55 </t>
  </si>
  <si>
    <t xml:space="preserve">OP6C-W40-B5-CMF </t>
  </si>
  <si>
    <t xml:space="preserve">1.25G SFP BWDM SMF TX1550/RX1310 LC 40km, DOM </t>
  </si>
  <si>
    <t xml:space="preserve">SFP-BWDM-60-31 </t>
  </si>
  <si>
    <t xml:space="preserve">OP6C-W60-B3-CMF </t>
  </si>
  <si>
    <t xml:space="preserve">1.25G SFP BWDM SMF TX1310/RX1550 LC 60km </t>
  </si>
  <si>
    <t xml:space="preserve">SFP-BWDM-60-55 </t>
  </si>
  <si>
    <t xml:space="preserve">OP6C-W60-B5-CMF </t>
  </si>
  <si>
    <t xml:space="preserve">1.25G SFP BWDM SMF TX1550/RX1310 LC 60km </t>
  </si>
  <si>
    <t xml:space="preserve">SFP-BWDM-80-51 </t>
  </si>
  <si>
    <t xml:space="preserve">OP6C-W80-49-CMF </t>
  </si>
  <si>
    <t xml:space="preserve">1.25G SFP BWDM SMF TX1510/RX1570 LC 80km </t>
  </si>
  <si>
    <t xml:space="preserve">OP6C-W80-55-CMF </t>
  </si>
  <si>
    <t xml:space="preserve">1.25G SFP BWDM SMF TX1510/RX1570 LC 80km DOM </t>
  </si>
  <si>
    <t xml:space="preserve">OP6C-W10-B4-CMF </t>
  </si>
  <si>
    <t xml:space="preserve">1.25G SFP BWDM SMF TX1310/RX1490 LC 10km DOM </t>
  </si>
  <si>
    <t xml:space="preserve">SFP-BWDM-10-49 </t>
  </si>
  <si>
    <t xml:space="preserve">OP6C-W10-B9-CMF </t>
  </si>
  <si>
    <t xml:space="preserve">1.25G SFP BWDM SMF TX1490/RX1310 LC 10km DOM </t>
  </si>
  <si>
    <t xml:space="preserve">OP6C-W20-B4-CMF </t>
  </si>
  <si>
    <t xml:space="preserve">1.25G SFP BWDM SMF TX1310/RX1490 LC 20km DOM </t>
  </si>
  <si>
    <t xml:space="preserve">SFP-BWDM-20-49 </t>
  </si>
  <si>
    <t xml:space="preserve">OP6C-W20-B9-CMF </t>
  </si>
  <si>
    <t xml:space="preserve">1.25G SFP BWDM SMF TX1490/RX1310 LC 20km DOM </t>
  </si>
  <si>
    <t xml:space="preserve">OP6C-W40-B4-CMF </t>
  </si>
  <si>
    <t xml:space="preserve">1.25G SFP BWDM SMF TX1310/RX1490 LC 40km DOM </t>
  </si>
  <si>
    <t xml:space="preserve">SFP-BWDM-40-49 </t>
  </si>
  <si>
    <t xml:space="preserve">OP6C-W40-B9-CMF </t>
  </si>
  <si>
    <t xml:space="preserve">1.25G SFP BWDM SMF TX1490/RX1310 LC 40km DOM </t>
  </si>
  <si>
    <t>TEG-MGBS10D3</t>
  </si>
  <si>
    <t>Mini-GBIC Dual Wavelength Single-Mode LC Module 1310(10KM)</t>
  </si>
  <si>
    <t>TEG-MGBS10D5</t>
  </si>
  <si>
    <t>Mini-GBIC Dual Wavelength Single-Mode LC Module 1550(10KM)</t>
  </si>
  <si>
    <t>TEG-MGBS20D3</t>
  </si>
  <si>
    <t>Mini-GBIC Dual Wavelength Single-Mode LC Module 1310(20KM)</t>
  </si>
  <si>
    <t>TEG-MGBS20D5</t>
  </si>
  <si>
    <t>Mini-GBIC Dual Wavelength Single-Mode LC Module 1550(20KM)</t>
  </si>
  <si>
    <t>TEG-MGBS40D3</t>
  </si>
  <si>
    <t>Mini-GBIC Dual Wavelength Single-Mode LC Module 1310(40KM)</t>
  </si>
  <si>
    <t>TEG-MGBS40D5</t>
  </si>
  <si>
    <t>Mini-GBIC Dual Wavelength Single-Mode LC Module 1550(40KM)</t>
  </si>
  <si>
    <t>SFP BiDi 2.67G</t>
  </si>
  <si>
    <t>MC-SFP-WDM-SM-0320A</t>
  </si>
  <si>
    <t>MC-SFP-WDM-SM-0320B</t>
  </si>
  <si>
    <t>MC-SFP-WDM-SM-0340A</t>
  </si>
  <si>
    <t>MC-SFP-WDM-SM-0340B</t>
  </si>
  <si>
    <t>MC-SFP-WDM-SM-0380A</t>
  </si>
  <si>
    <t>MC-SFP-WDM-SM-0380B</t>
  </si>
  <si>
    <t>SFP+ BiDi 10G</t>
  </si>
  <si>
    <t>MC-SFP+ BIDI-12-10D</t>
  </si>
  <si>
    <t>MC-SFP+ BIDI-13-10D</t>
  </si>
  <si>
    <t>MC-SFP+ BIDI-12-40D</t>
  </si>
  <si>
    <t>MC-SFP+ BIDI-13-40D</t>
  </si>
  <si>
    <t>XFP</t>
  </si>
  <si>
    <t>XFP  10Gbps</t>
  </si>
  <si>
    <t xml:space="preserve">XFP-10G-SR </t>
  </si>
  <si>
    <t xml:space="preserve">OP7K-MX3-85-CF </t>
  </si>
  <si>
    <t xml:space="preserve">10G XFP MMF 850nm LC 300m </t>
  </si>
  <si>
    <t xml:space="preserve">XFP-10G-LR </t>
  </si>
  <si>
    <t xml:space="preserve">OP7K-S10-13-CF </t>
  </si>
  <si>
    <t xml:space="preserve">10G XFP SMF 1310nm LC 10km </t>
  </si>
  <si>
    <t xml:space="preserve">XFP-10G-ER </t>
  </si>
  <si>
    <t xml:space="preserve">OP7K-S40-15-CF </t>
  </si>
  <si>
    <t xml:space="preserve">10G XFP SMF 1550nm LC 40km </t>
  </si>
  <si>
    <t xml:space="preserve">XFP-10G-ZR </t>
  </si>
  <si>
    <t xml:space="preserve">OP7K-S80-15-CF </t>
  </si>
  <si>
    <t xml:space="preserve">10G XFP SMF 1550nm LC 80km </t>
  </si>
  <si>
    <t>XFP BWDM 10Gbps</t>
  </si>
  <si>
    <t xml:space="preserve">XFP-BWDM-20-27 </t>
  </si>
  <si>
    <t xml:space="preserve">OP7K-W20-27-CF </t>
  </si>
  <si>
    <t xml:space="preserve">10G XFP BWDM SMF TX1270/RX1330 LC 20km </t>
  </si>
  <si>
    <t xml:space="preserve">XFP-BWDM-20-33 </t>
  </si>
  <si>
    <t xml:space="preserve">OP7K-W20-33-CF </t>
  </si>
  <si>
    <t xml:space="preserve">10G XFP BWDM SMF TX1330/RX1270 LC 20km </t>
  </si>
  <si>
    <t xml:space="preserve">XFP-BWDM-40-27 </t>
  </si>
  <si>
    <t xml:space="preserve">OP7K-W40-27-CF </t>
  </si>
  <si>
    <t xml:space="preserve">10G XFP BWDM SMF TX1270/RX1330 LC 40km </t>
  </si>
  <si>
    <t xml:space="preserve">XFP-BWDM-40-33 </t>
  </si>
  <si>
    <t xml:space="preserve">OP7K-W40-33-CF </t>
  </si>
  <si>
    <t xml:space="preserve">10G XFP BWDM SMF TX1330/RX1270 LC 40km </t>
  </si>
  <si>
    <t xml:space="preserve">XFP-BWDM-60-27 </t>
  </si>
  <si>
    <t xml:space="preserve">OP7K-W60-27-CF </t>
  </si>
  <si>
    <t xml:space="preserve">10G XFP BWDM SMF TX1270/RX1330 LC 60km </t>
  </si>
  <si>
    <t xml:space="preserve">XFP-BWDM-60-33 </t>
  </si>
  <si>
    <t xml:space="preserve">OP7K-W60-33-CF </t>
  </si>
  <si>
    <t xml:space="preserve">10G XFP BWDM SMF TX1330/RX1270 LC 60km </t>
  </si>
  <si>
    <t>XFP DWDM 10Gbps</t>
  </si>
  <si>
    <t xml:space="preserve">XFP-DWDM-40-(17~61) </t>
  </si>
  <si>
    <t xml:space="preserve">OP7K-D40-yy-CF </t>
  </si>
  <si>
    <t xml:space="preserve">10G XFP DWDM LC 40km Channel 17~61 Tunable </t>
  </si>
  <si>
    <t xml:space="preserve">XFP-DWDM-40-21 </t>
  </si>
  <si>
    <t xml:space="preserve">OP7K-D80-yy-CF </t>
  </si>
  <si>
    <t xml:space="preserve">10G XFP DWDM LC 40km Channel 21 (1560.61nm) </t>
  </si>
  <si>
    <t>XENPAK 10Gbps</t>
  </si>
  <si>
    <t xml:space="preserve">XENPAK-10G-SR </t>
  </si>
  <si>
    <t xml:space="preserve">OP8K-MX3-85-CF </t>
  </si>
  <si>
    <t xml:space="preserve">10G XENPAK MMF 850nm SC 300m </t>
  </si>
  <si>
    <t xml:space="preserve">XENPAK-10G-LR </t>
  </si>
  <si>
    <t xml:space="preserve">OP8K-S10-13-CF </t>
  </si>
  <si>
    <t xml:space="preserve">10G XENPAK SMF 1310nm SC 10km </t>
  </si>
  <si>
    <t xml:space="preserve">XENPAK-10G-ER </t>
  </si>
  <si>
    <t xml:space="preserve">OP8K-S40-15-CF </t>
  </si>
  <si>
    <t xml:space="preserve">10G XENPAK SMF 1550nm SC 40km </t>
  </si>
  <si>
    <t xml:space="preserve">XENPAK-10G-ZR </t>
  </si>
  <si>
    <t xml:space="preserve">OP8K-S80-15-CF </t>
  </si>
  <si>
    <t xml:space="preserve">10G XENPAK SMF 1550nm SC 80km </t>
  </si>
  <si>
    <t>Copper SFP Transceiver</t>
  </si>
  <si>
    <t>MC-GLC-T-A</t>
  </si>
  <si>
    <t>1000M</t>
  </si>
  <si>
    <t>MC-GLC-T-B</t>
  </si>
  <si>
    <t>10/100/1000M</t>
  </si>
  <si>
    <t>MC-SFP+-T</t>
  </si>
  <si>
    <t>10G</t>
  </si>
  <si>
    <t>GLC-TE</t>
  </si>
  <si>
    <t>OP6C-TX1-00-C</t>
  </si>
  <si>
    <t>1000BASE-T SFP transceiver module for Cat5 RJ-45connector, Extended Temperature</t>
  </si>
  <si>
    <t>TEG-MGBRJ</t>
  </si>
  <si>
    <t>1000BASE-T RJ-45 Copper SFP Module</t>
  </si>
  <si>
    <t>TEG-10GBRJ</t>
  </si>
  <si>
    <t>10G RJ-45 Copper SFP+ Module</t>
  </si>
  <si>
    <t>Serial Device Sever</t>
  </si>
  <si>
    <t>ICS-100</t>
  </si>
  <si>
    <t>RS232/RS-422/RS485 to Ethernet (TP) Converter</t>
  </si>
  <si>
    <t>ICS-105A</t>
  </si>
  <si>
    <t>RS232/RS-422/RS485 to 100Base-FX Fiber Optic (SFP) Converter</t>
  </si>
  <si>
    <t>ICS-110</t>
  </si>
  <si>
    <t>1-Port RS232/422/485 Serial Device Server (1-Port 10/100BASE-TX, -10 to 60 C, Web, Telnet and SNMP management)</t>
  </si>
  <si>
    <t>ICS-120</t>
  </si>
  <si>
    <t>2-Port RS232/422/485 Serial Device Server (1-Port 10/100BASE-TX, -10 to 60 C, Web, Telnet and SNMP management)</t>
  </si>
  <si>
    <t>ICS-115A</t>
  </si>
  <si>
    <t>1-Port RS232/422/485 Serial Device Server with 1-Port 100BASE-FX SFP (-10 to 60 C, Web, Telnet and SNMP management)</t>
  </si>
  <si>
    <t>Industrail Serail Device Server</t>
  </si>
  <si>
    <t>ICS-2100</t>
  </si>
  <si>
    <t>IP30 Industrial RS232/RS-422/RS485 to Ethernet (TP) Converter</t>
  </si>
  <si>
    <t>ICS-2105A</t>
  </si>
  <si>
    <t>IP30 Industrial RS232/RS-422/RS485 to 100Base-FX Fiber Optic (SFP) Converter</t>
  </si>
  <si>
    <t>ICS-2100T</t>
  </si>
  <si>
    <t>IP30 Industrial 1-Port RS232/RS422/RS485 Serial Device Server (1 x 10/100BASE-TX, -40~75 degrees C, dual 9~48V DC, Web, Telnet and SNMP management )</t>
  </si>
  <si>
    <t>ICS-2105AT</t>
  </si>
  <si>
    <t>IP30 Industrial 1-Port RS232/RS422/RS485 Serial Device Server (1 x 100BASE-FX SFP slot, -40~75 degrees C, dual 9~48V DC, Web, Telnet and SNMP management )</t>
  </si>
  <si>
    <t>ICS-2200T</t>
  </si>
  <si>
    <t>IP30 Industrial 2-Port RS232/RS422/RS485 Serial Device Server (2 x 10/100TX, -40~75 degrees C, 15KV isolation, dual 12~48V DC )</t>
  </si>
  <si>
    <t>ICS-2400T</t>
  </si>
  <si>
    <t>IP40 Industrial 4-Port RS232/RS422/RS485 Serial Device Server (2 x 10/100TX, -40~75 degrees C, 15KV isolation, dual 12~48V DC, 2xDI + 2xDO)</t>
  </si>
  <si>
    <t>Protocal Gateway</t>
  </si>
  <si>
    <t>Modbus Gateway</t>
  </si>
  <si>
    <t>MG-110</t>
  </si>
  <si>
    <t>1-Port RS232/422/485 Modbus Gateway (1-Port 10/100BASE-TX, -10 to 60 C, Modbus RTU/ASCII, Master/Slave)</t>
  </si>
  <si>
    <t>MG-120</t>
  </si>
  <si>
    <t>2-Port RS232/422/485 Modbus Gateway (1-Port 10/100BASE-TX, -10 to 60 C, Modbus RTU/ASCII, Master/Slave)</t>
  </si>
  <si>
    <t>MG-115A</t>
  </si>
  <si>
    <t>1-Port RS232/422/485 Modbus Gateway with 1-Port 100BASE-FX SFP (-10 to 60 C, Modbus RTU/ASCII, Master/Slave)</t>
  </si>
  <si>
    <t>Industrail Modbus Gateway</t>
  </si>
  <si>
    <t>IMG-110T</t>
  </si>
  <si>
    <t>Industrial 1-port RS422/485 Serial to Ethernet Modbus Gateway, -40~75 degrees C, 9~48V DC</t>
  </si>
  <si>
    <t>IMG-120T</t>
  </si>
  <si>
    <t>Industrial 2-port RS422/485 Serial to Ethernet Modbus Gateway, -40~75 degrees C, 9~48V DC</t>
  </si>
  <si>
    <t>IMG-2100T</t>
  </si>
  <si>
    <t>IP30 Industrial 1-Port RS232/RS422/RS485 Modbus Gateway (1 x 10/100BASE-TX, -40~75 degrees C, dual 9~48V DC, Modbus RTU/ASCII, Master/Slave )</t>
  </si>
  <si>
    <t>IMG-2105AT</t>
  </si>
  <si>
    <t>IP30 Industrial 1-Port RS232/RS422/RS485 Modbus Gateway (1 x 100BASE-FX SFP slot, -40~75 degrees C, dual 9~48V DC, Modbus RTU/ASCII, Master/Slave )</t>
  </si>
  <si>
    <t>IMG-2200T</t>
  </si>
  <si>
    <t>IP30 Industrial 2-Port RS232/RS422/RS485 Modbus Gateway (2 x 10/100BASE-TX, -40~75 degrees C, 15KV isolation, dual 12~48V DC, Modbus RTU/ASCII, Master/Slave )</t>
  </si>
  <si>
    <t>IMG-2400T</t>
  </si>
  <si>
    <t>IP40 Industrial 4-Port RS232/RS422/RS485 Modbus Gateway (2 x 10/100BASE-TX, -40~75 degrees C, 15KV isolation, dual 12~48V DC, 2xDI + 2xDO, Modbus RTU/ASCII, Master/Slave )</t>
  </si>
  <si>
    <t>Machine Automation</t>
  </si>
  <si>
    <t>EtherCAT Slave I/O Module</t>
  </si>
  <si>
    <t>IECS-1116-DI</t>
  </si>
  <si>
    <t>Industrial EtherCAT Slave I/O Module with Isolated 16-ch Digital Input (-40 to 75 C, 9~48V DC, 2 x RJ45 bus interface, BECKHOFF conformance test tool verified )</t>
  </si>
  <si>
    <t>IECS-1116-DO</t>
  </si>
  <si>
    <t>Industrial EtherCAT Slave I/O Module with Isolated 16-ch Digital Output (-40 to 75 C, 9~48V DC, 2 x RJ45 bus interface, BECKHOFF conformance test tool verified)</t>
  </si>
  <si>
    <t>Stand-alone Fast Ethernet Media Converter</t>
  </si>
  <si>
    <t>10/100Mbps</t>
  </si>
  <si>
    <t>MC-F5-02</t>
  </si>
  <si>
    <t>Media Converter 10/100 Tx SC, MM, 2Km</t>
  </si>
  <si>
    <t>MC-F9-25</t>
  </si>
  <si>
    <t>Media Converter 10/100 Tx SC, SM, 25Km</t>
  </si>
  <si>
    <t>MC-F9-40</t>
  </si>
  <si>
    <t>Media Converter 10/100 Tx SC, SM, 40Km</t>
  </si>
  <si>
    <t>MC-F9-60</t>
  </si>
  <si>
    <t>Media Converter 10/100 Tx SC, SM, 60Km</t>
  </si>
  <si>
    <t>MC-F9-80</t>
  </si>
  <si>
    <t>Media Converter 10/100 Tx SC, SM, 80Km</t>
  </si>
  <si>
    <t>MC-F9-100</t>
  </si>
  <si>
    <t>Media Converter 10/100 Tx SC, SM, 100Km</t>
  </si>
  <si>
    <t>MC-F9-120</t>
  </si>
  <si>
    <t>Media Converter 10/100 Tx SC, SM, 120Km</t>
  </si>
  <si>
    <t>TFC-110MM</t>
  </si>
  <si>
    <t xml:space="preserve">100Base-TX to 100Base-FX Multi Mode MT-RJ Fiber Converter (2KM) </t>
  </si>
  <si>
    <t>TFC-110MSC</t>
  </si>
  <si>
    <t xml:space="preserve">100Base-TX to 100Base-FX Multi Mode SC Fiber Converter (2KM) </t>
  </si>
  <si>
    <t>TFC-110MST</t>
  </si>
  <si>
    <t xml:space="preserve">100Base-TX to 100Base-FX Multi Mode ST Fiber Converter (2KM) </t>
  </si>
  <si>
    <t>TFC-110S15</t>
  </si>
  <si>
    <t xml:space="preserve">100Base-TX to 100Base-FX Single Mode SC Fiber Converter (15KM) </t>
  </si>
  <si>
    <t>TFC-110S30</t>
  </si>
  <si>
    <t xml:space="preserve">100Base-TX to 100Base-FX Single Mode SC Fiber Converter (30KM) </t>
  </si>
  <si>
    <t>TFC-110S60</t>
  </si>
  <si>
    <t xml:space="preserve">100Base-TX to 100Base-FX Single Mode SC Fiber Converter (60KM) </t>
  </si>
  <si>
    <t>TFC-110S15i</t>
  </si>
  <si>
    <t xml:space="preserve">Intelligent 10/100Base-TX to 100Base-FX Single Mode SC Fiber Converter (15KM) </t>
  </si>
  <si>
    <t>TFC-110S30i</t>
  </si>
  <si>
    <t xml:space="preserve">Intelligent 10/100Base-TX to 100Base-FX Single Mode SC Fiber Converter (30KM) </t>
  </si>
  <si>
    <t>TFC-110S60i</t>
  </si>
  <si>
    <t xml:space="preserve">Intelligent 10/100Base-TX to 100Base-FX Single Mode SC Fiber Converter (60KM) </t>
  </si>
  <si>
    <t xml:space="preserve">10/100Mbps with LFP </t>
  </si>
  <si>
    <t>MC-F5LFP-02</t>
  </si>
  <si>
    <t>MC-F9LFP-25</t>
  </si>
  <si>
    <t>MC-F9LFP-40</t>
  </si>
  <si>
    <t>FT-801</t>
  </si>
  <si>
    <t>10/100Base-TX to 100Base-FX (ST) Bridge Media Converter, LFPT Supported</t>
  </si>
  <si>
    <t>FT-802</t>
  </si>
  <si>
    <t>10/100Base-TX to 100Base-FX (SC) Bridge Media Converter, LFPT Supported</t>
  </si>
  <si>
    <t>FT-803</t>
  </si>
  <si>
    <t>10/100Base-TX to 100Base-FX (MT-RJ) Bridge Media Converter, LFPT Supported</t>
  </si>
  <si>
    <t>FT-802S15</t>
  </si>
  <si>
    <t>10/100TX - 100Base-FX (SC) Single Mode Bridge Fiber Converter - 15KM, LFPT</t>
  </si>
  <si>
    <t>FT-802S35</t>
  </si>
  <si>
    <t>10/100TX - 100Base-FX (SC) Single Mode Bridge Fiber Converter - 35KM, LFPT</t>
  </si>
  <si>
    <t>FT-802S50</t>
  </si>
  <si>
    <t>10/100TX - 100Base-FX (SC) Single Bridge Mode Fiber Converter - 50KM, LFPT</t>
  </si>
  <si>
    <t>10/100Mbps with LFP Management</t>
  </si>
  <si>
    <t>MC-MF9LFP-40</t>
  </si>
  <si>
    <t>Media Converter, Management 10/100 Tx SC, SM, 40Km</t>
  </si>
  <si>
    <t>MC-MF9LFP-80</t>
  </si>
  <si>
    <t>Media Converter, Management 10/100 Tx SC, SM, 80Km</t>
  </si>
  <si>
    <t>10/100Mbps WDM</t>
  </si>
  <si>
    <t>MC-FW13-25</t>
  </si>
  <si>
    <t xml:space="preserve">Media Converter 10/100 WDM,1310nm Tx, 1550nm Rx, 25Km </t>
  </si>
  <si>
    <t>MC-FW15-25</t>
  </si>
  <si>
    <t xml:space="preserve">Media Converter 10/100 WDM,1550nm Tx, 1310nm Rx, 25Km </t>
  </si>
  <si>
    <t>MC-FW13-40</t>
  </si>
  <si>
    <t xml:space="preserve">Media Converter 10/100 WDM,1310nm Tx, 1550nm Rx, 40Km </t>
  </si>
  <si>
    <t>MC-FW15-40</t>
  </si>
  <si>
    <t xml:space="preserve">Media Converter 10/100 WDM,1550nm Tx, 1310nm Rx, 40Km </t>
  </si>
  <si>
    <t>MC-FW13-80</t>
  </si>
  <si>
    <t xml:space="preserve">Media Converter 10/100 WDM,1310nm Tx, 1550nm Rx, 80Km </t>
  </si>
  <si>
    <t>MC-FW15-80</t>
  </si>
  <si>
    <t xml:space="preserve">Media Converter 10/100 WDM,1550nm Tx, 1310nm Rx, 80Km </t>
  </si>
  <si>
    <t>FT-806A20</t>
  </si>
  <si>
    <t>10/100TX - 100Base-FX (WDM) Bi-directional Fiber Converter - 1310nm - 20KM, LFPT</t>
  </si>
  <si>
    <t>FT-806B20</t>
  </si>
  <si>
    <t>10/100TX - 100Base-FX (WDM) Bi-directional Fiber Converter - 1550nm - 20KM, LFPT</t>
  </si>
  <si>
    <t>TFC-110S20D3</t>
  </si>
  <si>
    <t xml:space="preserve">100Base-TX to 100Base-FX Dual Wavelength Single Mode SC Fiber Converter TX1310 (20KM) </t>
  </si>
  <si>
    <t>TFC-110S20D5</t>
  </si>
  <si>
    <t>100Base-TX to 100Base-FX Dual Wavelength Single Mode SC Fiber Converter TX1510 (20KM)</t>
  </si>
  <si>
    <t>TFC-110S20D3i</t>
  </si>
  <si>
    <t>Intelligent 100Base-TX to 100Base-FX Dual Wavelength Single Mode SC Fiber Converter TX1310 (20KM)</t>
  </si>
  <si>
    <t>TFC-110S20D5i</t>
  </si>
  <si>
    <t>Intelligent 100Base-TX to 100Base-FX Dual Wavelength Single Mode SC Fiber Converter TX1550 (20KM)</t>
  </si>
  <si>
    <t>TFC-110S40D3i</t>
  </si>
  <si>
    <t>Intelligent 100Base-TX to 100Base-FX Dual Wavelength Single Mode SC Fiber Converter TX1310 (40KM)</t>
  </si>
  <si>
    <t>TFC-110S40D5i</t>
  </si>
  <si>
    <t>Intelligent 100Base-TX to 100Base-FX Dual Wavelength Single Mode SC Fiber Converter TX1510 (40KM)</t>
  </si>
  <si>
    <t>Stand-alone Gigabit Ethernet Media Converter</t>
  </si>
  <si>
    <t>10/100/1000Mbps</t>
  </si>
  <si>
    <t>MC-G5-00</t>
  </si>
  <si>
    <t>Media Converter 10/100/1000 Tx-Fx, SC, MM, 550m</t>
  </si>
  <si>
    <t>MC-G9-20</t>
  </si>
  <si>
    <t>Media Converter 10/100/1000 Tx-Fx, SC, SM, 20Km</t>
  </si>
  <si>
    <t>MC-G9-40</t>
  </si>
  <si>
    <t>Media Converter 10/100/1000 Tx-Fx, SC, SM, 40Km</t>
  </si>
  <si>
    <t>MC-G9-80</t>
  </si>
  <si>
    <t>Media Converter 10/100/1000 Tx-Fx, SC, SM, 80Km</t>
  </si>
  <si>
    <t>GT-802</t>
  </si>
  <si>
    <t>10/100/1000Base-T to 1000Base-SX Gigabit Converter</t>
  </si>
  <si>
    <t>GT-802S</t>
  </si>
  <si>
    <t>10/100/1000Base-T to 1000Base-LX Gigabit Converter (Single Mode)</t>
  </si>
  <si>
    <t>TFC-GMSC</t>
  </si>
  <si>
    <t>1000-TX to 1000-SX SC-type Fbre Converter</t>
  </si>
  <si>
    <t>TFC-1000MSC</t>
  </si>
  <si>
    <t>Intelligent 1000Base-T to 1000Base-FX Multi-Mode SC Fiber Converter  (220-550M)</t>
  </si>
  <si>
    <t>TFC-1000S20</t>
  </si>
  <si>
    <t xml:space="preserve">Intelligent 1000Base-T to 1000Base-FX Single Mode SC Fiber Converter (20KM) </t>
  </si>
  <si>
    <t>TFC-1000S50</t>
  </si>
  <si>
    <t xml:space="preserve">Intelligent 1000Base-T to 1000Base-FX Single Mode SC Fiber Converter (50KM) </t>
  </si>
  <si>
    <t>TFC-1000S70</t>
  </si>
  <si>
    <t xml:space="preserve">Intelligent 1000Base-T to 1000Base-FX Single Mode SC Fiber Converter (70KM) </t>
  </si>
  <si>
    <t>10/100/1000 with LFP Management</t>
  </si>
  <si>
    <t>MC-MG9LFP-40</t>
  </si>
  <si>
    <t>Media Converter, Management 10/100/1000 Tx SC, SM, 40Km</t>
  </si>
  <si>
    <t>MC-MG9LFP-80</t>
  </si>
  <si>
    <t>Media Converter, Management 10/100/1000 Tx SC, SM, 80Km</t>
  </si>
  <si>
    <t>10/100/1000Mbps WDM</t>
  </si>
  <si>
    <t>MC-GW13-20</t>
  </si>
  <si>
    <t xml:space="preserve">Media Converter 10/100/1000 WDM,1310nm Tx, 1550nm Rx, 20Km </t>
  </si>
  <si>
    <t>MC-GW15-20</t>
  </si>
  <si>
    <t xml:space="preserve">Media Converter 10/100/1000 WDM,1550nm Tx, 1310nm Rx, 20Km </t>
  </si>
  <si>
    <t>MC-GW13-40</t>
  </si>
  <si>
    <t xml:space="preserve">Media Converter 10/100/1000 WDM,1310nm Tx, 1550nm Rx, 40Km </t>
  </si>
  <si>
    <t>MC-GW15-40</t>
  </si>
  <si>
    <t xml:space="preserve">Media Converter 10/100/1000 WDM,1550nm Tx, 1310nm Rx, 40Km </t>
  </si>
  <si>
    <t>MC-GW13-80</t>
  </si>
  <si>
    <t xml:space="preserve">Media Converter 10/100/1000 WDM,1310nm Tx, 1550nm Rx, 80Km </t>
  </si>
  <si>
    <t>MC-GW15-80</t>
  </si>
  <si>
    <t xml:space="preserve">Media Converter 10/100/1000 WDM,1550nm Tx, 1310nm Rx, 80Km </t>
  </si>
  <si>
    <t>GT-806A15</t>
  </si>
  <si>
    <t>10/100/1000Base-T to WDM Bi-directional Fiber Converter - 1310nm - 15KM</t>
  </si>
  <si>
    <t>GT-806B15</t>
  </si>
  <si>
    <t>10/100/1000Base-T to WDM Bi-directional Fiber Converter - 1550nm - 15KM</t>
  </si>
  <si>
    <t>GT-806A60</t>
  </si>
  <si>
    <t>10/100/1000Base-T to WDM Bi-directional Fiber Converter - 1310nm - 60KM</t>
  </si>
  <si>
    <t>GT-806B60</t>
  </si>
  <si>
    <t>10/100/1000Base-T to WDM Bi-directional Fiber Converter - 1550nm - 60KM</t>
  </si>
  <si>
    <t>TFC-1000S10D3</t>
  </si>
  <si>
    <t xml:space="preserve">Intelligent 1000Base-TX to 1000Base-FX Dual Wavelength Single Mode SC Fiber Converter TX1310 (10KM) </t>
  </si>
  <si>
    <t>TFC-1000S10D5</t>
  </si>
  <si>
    <t xml:space="preserve">Intelligent 1000Base-TX to 1000Base-FX Dual Wavelength Single Mode SC Fiber Converter TX1550  (10KM) </t>
  </si>
  <si>
    <t>TFC-1000S40D3</t>
  </si>
  <si>
    <t xml:space="preserve">Intelligent 1000Base-TX to 1000Base-FX Dual Wavelength Single Mode SC Fiber Converter TX1310 (40KM) </t>
  </si>
  <si>
    <t>TFC-1000S40D5</t>
  </si>
  <si>
    <t xml:space="preserve">Intelligent 1000Base-TX to 1000Base-FX Dual Wavelength Single Mode SC Fiber Converter TX1550 (40KM) </t>
  </si>
  <si>
    <t>TFC-1000S60D3</t>
  </si>
  <si>
    <t>Intelligent 1000Base-TX to 1000Base-FX Dual Wavelength Single Mode SC Fiber Converter TX1310 (60KM, 37.3Miles)</t>
  </si>
  <si>
    <t>TFC-1000S60D5</t>
  </si>
  <si>
    <t>Intelligent 1000Base-TX to 1000Base-FX Dual Wavelength Single Mode SC Fiber Converter TX1550 (60KM, 37.3Miles)</t>
  </si>
  <si>
    <t>Stand-alone 10G Ethernet Media Converter</t>
  </si>
  <si>
    <t>10G Media Converer</t>
  </si>
  <si>
    <t>XT-705A</t>
  </si>
  <si>
    <t>10G/5G/2.5G/1G/100M Copper to 10GBASE-X SFP+ Media Converter</t>
  </si>
  <si>
    <t>MC-10G-80</t>
  </si>
  <si>
    <t>10G SFP+ Fiber port to 10GBase-T</t>
  </si>
  <si>
    <t>Media SFP Converter</t>
  </si>
  <si>
    <t>10/100 and 10/100/1000Mbps</t>
  </si>
  <si>
    <t>MC-100-SFP</t>
  </si>
  <si>
    <t>Media Converter 10/100 Tx-Fx, SFP, SM</t>
  </si>
  <si>
    <t>MC-1000-SFP</t>
  </si>
  <si>
    <t>Media Converter 10/100/1000 Tx-Fx, SFP, SM</t>
  </si>
  <si>
    <t>GT-805A</t>
  </si>
  <si>
    <t>10/100/1000BASE-T to 100/1000BASE-X SFP Media Converter</t>
  </si>
  <si>
    <t>GT-1205A</t>
  </si>
  <si>
    <t>1-Port 10/100/1000BASE-T - 2-Port 100/1000BASE-X SFP Switch/Redundant Media Converter</t>
  </si>
  <si>
    <t>TFC-FSFP</t>
  </si>
  <si>
    <t>100BASE-TX to 100Base-FX SFP Media Converter</t>
  </si>
  <si>
    <t>TFC-GSFP</t>
  </si>
  <si>
    <t>100/1000BASE- to 1000Base-FX SFP Media Converter</t>
  </si>
  <si>
    <t>TFC-1000MGA</t>
  </si>
  <si>
    <t>Intelligent 100/1000Mbase-T to SFP Media Converter</t>
  </si>
  <si>
    <t>SM to MM Media Converter</t>
  </si>
  <si>
    <t>MC-F-MM-SM</t>
  </si>
  <si>
    <t>10/100 multi-mode to single-mode</t>
  </si>
  <si>
    <t>MC-G-MM-SM</t>
  </si>
  <si>
    <t>10/100/1000 multi-mode to single-mode</t>
  </si>
  <si>
    <t>POE Media Converter</t>
  </si>
  <si>
    <t>MC-1POEF540-0.5</t>
  </si>
  <si>
    <t>10/100M POE Media Converter 10/100/1000M Tx SC, Dual Fiber,MM,40 W,  500m</t>
  </si>
  <si>
    <t>MC-1POEF940-20</t>
  </si>
  <si>
    <t>10/100M POE Media Converter 10/100/1000M Tx SC, Dual Fiber,SM,40 W,  20Km</t>
  </si>
  <si>
    <t>MC-1POEF940-40</t>
  </si>
  <si>
    <t>10/100M POE Media Converter 10/100/1000M Tx SC, Dual Fiber,SM,40 W,  40Km</t>
  </si>
  <si>
    <t>MC-1POEF940-80</t>
  </si>
  <si>
    <t>10/100M POE Media Converter 10/100/1000M Tx SC, Dual Fiber,SM,40 W,  80Km</t>
  </si>
  <si>
    <t>FTP-802</t>
  </si>
  <si>
    <t>IEEE802.3af PoE 10/100Base-TX to 100Base-FX (SC) Media Converter</t>
  </si>
  <si>
    <t>FTP-802S15</t>
  </si>
  <si>
    <t>IEEE802.3af PoE 10/100TX - 100Base-FX (SC) Single Mode Fiber Converter - 15KM</t>
  </si>
  <si>
    <t>MC-1POEF91340-20</t>
  </si>
  <si>
    <t>10/100M POE Media Converter 10/100/1000M Tx SC, WDM,1310nm Tx, 1550nm Rx, SM,40 W,20Km</t>
  </si>
  <si>
    <t>MC-1POEF91540-20</t>
  </si>
  <si>
    <t>10/100M POE Media Converter 10/100/1000M Tx SC, WDM,1550nm Tx, 1310nm Rx, SM,40 W,  20Km</t>
  </si>
  <si>
    <t>MC-1POEF91340-40</t>
  </si>
  <si>
    <t>10/100M POE Media Converter 10/100/1000M Tx SC, WDM,1310nm Tx, 1550nm Rx, SM,40 W,40Km</t>
  </si>
  <si>
    <t>MC-1POEF91540-40</t>
  </si>
  <si>
    <t>10/100M POE Media Converter 10/100/1000M Tx SC, WDM,1550nm Tx, 1310nm Rx, SM,40 W,  40Km</t>
  </si>
  <si>
    <t>MC-1POEF91340-80</t>
  </si>
  <si>
    <t>10/100M POE Media Converter 10/100/1000M Tx SC, WDM,1310nm Tx, 1550nm Rx, SM,40 W, 80Km</t>
  </si>
  <si>
    <t>MC-1POEF91540-80</t>
  </si>
  <si>
    <t>10/100M POE Media Converter 10/100/1000M Tx SC, WDM,1550nm Tx, 1310nm Rx, SM,40 W, 80Km</t>
  </si>
  <si>
    <t>10/100Mbps SFP</t>
  </si>
  <si>
    <t>MC-1POESFP40</t>
  </si>
  <si>
    <t>10/100M POE Media Converter 10/100/1000M Tx ,SFP,30 W</t>
  </si>
  <si>
    <t>MC-1POEG540-0.5</t>
  </si>
  <si>
    <t>10/100/1000M POE Media Converter 10/100/1000M Tx SC, Dual Fiber,MM,40 W,  500m</t>
  </si>
  <si>
    <t>MC-1POEG940-20</t>
  </si>
  <si>
    <t>10/100/1000M POE Media Converter 10/100/1000M Tx SC, Dual Fiber,SM,40 W,  20Km</t>
  </si>
  <si>
    <t>MC-1POEG940-40</t>
  </si>
  <si>
    <t>MC-1POEG940-80</t>
  </si>
  <si>
    <t>MC-1POEG91340-20</t>
  </si>
  <si>
    <t>MC-1POEG91540-20</t>
  </si>
  <si>
    <t>MC-1POEG91340-40</t>
  </si>
  <si>
    <t>MC-1POEG91540-40</t>
  </si>
  <si>
    <t>MC-1POEG91340-80</t>
  </si>
  <si>
    <t>MC-1POEG91540-80</t>
  </si>
  <si>
    <t>10/100/1000Mbps SFP</t>
  </si>
  <si>
    <t>10/100/1000M POE Media Converter 10/100/1000M Tx ,SFP,40 W</t>
  </si>
  <si>
    <t>GTP-805A</t>
  </si>
  <si>
    <t>IEEE802.3af/at PoE 10/100/1000Base-T to 100/1000X SFP Converter</t>
  </si>
  <si>
    <t>TFC-PGSFP</t>
  </si>
  <si>
    <t>Gigabit PoE PD SFP Fiber Media Converter</t>
  </si>
  <si>
    <t>Mini Media Converter Series</t>
  </si>
  <si>
    <t>MCM--F5-02</t>
  </si>
  <si>
    <t>Mini Media Converter 10/100 Tx SC, MM, 2Km</t>
  </si>
  <si>
    <t>MCM--F9-20</t>
  </si>
  <si>
    <t>Mini Media Converter 10/100 Tx SC, SM, 20Km</t>
  </si>
  <si>
    <t>MCM-FW13-20</t>
  </si>
  <si>
    <t>Mini Media Converter 10/100 WDM 1310nm Tx, 1550nmRX, 20Km</t>
  </si>
  <si>
    <t>MCM-FW15-20</t>
  </si>
  <si>
    <t xml:space="preserve">Mini Media Converter 10/100 WDM,1550nm Tx, 1310nm Rx, 20Km </t>
  </si>
  <si>
    <t>MCM-G5-02</t>
  </si>
  <si>
    <t>Mini Media Converter 10/100/1000 Tx SC, MM, 2Km</t>
  </si>
  <si>
    <t>MCM-G9-20</t>
  </si>
  <si>
    <t>Mini Media Converter 10/100/1000 Tx SC, SM, 20Km</t>
  </si>
  <si>
    <t>MCM-GW13-20</t>
  </si>
  <si>
    <t xml:space="preserve">Mini Media Converter 10/100/1000 WDM,1310nm Tx, 1550nm Rx, 20Km </t>
  </si>
  <si>
    <t>MCM-GW15-20</t>
  </si>
  <si>
    <t xml:space="preserve">Mini Media Converter 10/100/1000 WDM,1550nm Tx, 1310nm Rx, 20Km </t>
  </si>
  <si>
    <t>Media Converter Power Tray</t>
  </si>
  <si>
    <t>MCM-CH-18</t>
  </si>
  <si>
    <t>18 Slot Media converter rackmount chasis,12V,1.5U height</t>
  </si>
  <si>
    <t>Chassis Media Converter</t>
  </si>
  <si>
    <t>Unmanaged Media Converter Chassis</t>
  </si>
  <si>
    <t>MC-700</t>
  </si>
  <si>
    <t>7-Slot 10" Media Converter Chassis</t>
  </si>
  <si>
    <t>MC-1500R</t>
  </si>
  <si>
    <t>15-Slot Media Converter Chassis ( AC Power )</t>
  </si>
  <si>
    <t>MC-15RPS48</t>
  </si>
  <si>
    <t xml:space="preserve">Redundant Power Supply, -48V DC </t>
  </si>
  <si>
    <t>MC-15RPS130</t>
  </si>
  <si>
    <t xml:space="preserve">130W Redundant Power Supply, 100-240VAC </t>
  </si>
  <si>
    <t>MC-CH-14</t>
  </si>
  <si>
    <t xml:space="preserve">14 Slot Chassis Rack, Dual power, 220V AC/48V DC </t>
  </si>
  <si>
    <t>MC-CH-16</t>
  </si>
  <si>
    <t xml:space="preserve">16 Slot Card  Chassis Rack, Dual power, 220V AC/48V DC </t>
  </si>
  <si>
    <t>TFC-1600</t>
  </si>
  <si>
    <t xml:space="preserve">16-Bay Fiber Converter Chassis System </t>
  </si>
  <si>
    <t>TFC-1600MM</t>
  </si>
  <si>
    <t xml:space="preserve">SNMP Management Module </t>
  </si>
  <si>
    <t>TFC-1600RP</t>
  </si>
  <si>
    <t xml:space="preserve">100-240V Redundant Power Supply Module </t>
  </si>
  <si>
    <t>Managed Media Converter Chassis</t>
  </si>
  <si>
    <t>MC-1610MR</t>
  </si>
  <si>
    <t>19" 16-slot SNMP Managed Media Converter Chassis (AC Power) with redundant power option</t>
  </si>
  <si>
    <t>MC-1610MR48</t>
  </si>
  <si>
    <t>19" 16-slot  SNMP Managed Media Converter Chassis (-48VDC) with redundant power option</t>
  </si>
  <si>
    <t>MC-RPS130</t>
  </si>
  <si>
    <t>130W Redundant Power Supply, 100-240VAC for MC-1610MR/48</t>
  </si>
  <si>
    <t>MC-RPS48</t>
  </si>
  <si>
    <t xml:space="preserve">130W Redundant Power Supply, DC -48V for MC-1610MR/48 </t>
  </si>
  <si>
    <t>Card-Type Managed Fast Media Converter</t>
  </si>
  <si>
    <t>FST-801</t>
  </si>
  <si>
    <t>10/100Base-TX to 100Base-FX (ST) Smart Media Converter</t>
  </si>
  <si>
    <t>FST-802</t>
  </si>
  <si>
    <t>10/100Base-TX to 100Base-FX (SC) Smart Media Converter</t>
  </si>
  <si>
    <t>FST-802S15</t>
  </si>
  <si>
    <t>10/100Base-TX to 100Base-FX (SC) Smart Media Converter - Single Mode 15KM</t>
  </si>
  <si>
    <t>FST-802S35</t>
  </si>
  <si>
    <t>10/100Base-TX to 100Base-FX (SC) Smart Media Converter - Single Mode 35KM</t>
  </si>
  <si>
    <t>FST-802S50</t>
  </si>
  <si>
    <t>10/100Base-TX to 100Base-FX (SC) Smart Media Converter - Single Mode 50KM</t>
  </si>
  <si>
    <t>FST-806A20</t>
  </si>
  <si>
    <t>10/100Base-TX to 100Base-FX WDM Smart Media Converter - Tx: 1310) - 20KM</t>
  </si>
  <si>
    <t>FST-806B20</t>
  </si>
  <si>
    <t>10/100Base-TX to 100Base-FX WDM Smart Media Converter - Tx: 1550) - 20KM</t>
  </si>
  <si>
    <t>FST-806A60</t>
  </si>
  <si>
    <t>10/100Base-TX to 100Base-FX WDM Smart Media Converter - Tx: 1310) - 60KM</t>
  </si>
  <si>
    <t>FST-806B60</t>
  </si>
  <si>
    <t>10/100Base-TX to 100Base-FX WDM Smart Media Converter - Tx: 1550) - 60KM</t>
  </si>
  <si>
    <t>Card-Type Managed Gigabit Media Converter</t>
  </si>
  <si>
    <t>GST-802</t>
  </si>
  <si>
    <t>10/100/1000Base-T to 1000Base-SX Smart Gigabit Converter</t>
  </si>
  <si>
    <t>GST-802S</t>
  </si>
  <si>
    <t>10/100/1000Base-T to 1000Base-LX Smart Gigabit Converter (Single Mode)</t>
  </si>
  <si>
    <t>GST-805A</t>
  </si>
  <si>
    <t xml:space="preserve">10/100/1000Base-T to Mini-GBIC Smart Gigabit Converter </t>
  </si>
  <si>
    <t>GST-806A15</t>
  </si>
  <si>
    <t>10/100/1000Base-T to WDM  Bi-directional Smart Fiber Converter - 1310nm - 15KM</t>
  </si>
  <si>
    <t>GST-806B15</t>
  </si>
  <si>
    <t>10/100/1000Base-T to WDM  Bi-directional Smart Fiber Converter - 1550nm - 15KM</t>
  </si>
  <si>
    <t>10/100/1000Base-T to WDM  Bi-directional Smart Fiber Converter - 1310nm - 60KM</t>
  </si>
  <si>
    <t>10/100/1000Base-T to WDM  Bi-directional Smart Fiber Converter - 1550nm - 60KM</t>
  </si>
  <si>
    <t>Industrial Media Converter</t>
  </si>
  <si>
    <t>Industrail Fast Ethernet Converter</t>
  </si>
  <si>
    <t>IFT-802T</t>
  </si>
  <si>
    <t>IP30 Slim type Industrial Fast Ethernet Media Converter SC MM (-40 to 75 degree C)</t>
  </si>
  <si>
    <t>IFT-802TS15</t>
  </si>
  <si>
    <t>IP30 Slim type Industrial Fast Ethernet Media Converter SC SM-15KM (-40 to 75 degree C)</t>
  </si>
  <si>
    <t>IFT-805AT</t>
  </si>
  <si>
    <t>IP30 Slim type Industrial Fast Ethernet Media Converter SFP (-40 to 75 degree C)</t>
  </si>
  <si>
    <t>IVC-234GT</t>
  </si>
  <si>
    <t>IP30 Industrial Gigabit Ethernet Extender w/ G.vectoring, 4-Port 10/100/1000T RJ45 (LAN), 1-Port BNC, 1-Port RJ11 (-40 to 75C)</t>
  </si>
  <si>
    <t>IMC-F9-SC-20</t>
  </si>
  <si>
    <t>Industrial Media Converter 10/100 Tx,155M SC , Unmanage ,Dual Fiber</t>
  </si>
  <si>
    <t>IMC-FW13-SC-20</t>
  </si>
  <si>
    <t>Industrial Media Converter 10/100 Tx,155M SC , Unmanage ,Single Fiber ,A</t>
  </si>
  <si>
    <t>IMC-FW15-SC-20</t>
  </si>
  <si>
    <t>Industrial Media Converter 10/100 Tx,155M SC , Unmanage ,Single Fiber ,B</t>
  </si>
  <si>
    <t>Industrail Gigabit Ethernet Converter</t>
  </si>
  <si>
    <t>IGT-1205AT</t>
  </si>
  <si>
    <t>IP30 Industrial 10/100/1000T to 2-Port 100/1000X SFP Gigabit Media Converter (-40 to 75 degree C)</t>
  </si>
  <si>
    <t>IGT-805AT</t>
  </si>
  <si>
    <t>IP30 Industrial 10/100/1000T to 100/1000X SFP Gigabit Media Converter (-40 to 75 degree C)</t>
  </si>
  <si>
    <t>IGT-815AT</t>
  </si>
  <si>
    <t>IP30 Compact size Industrial 100/1000BASE-X SFP to 10/100/1000BASE-T Media Converter (-40 to 75 C, LFP Supported)</t>
  </si>
  <si>
    <t>IGT-905A</t>
  </si>
  <si>
    <t>IP30 Industrial SNMP Manageable 10/100/1000Base-T to MiniGBIC (SFP) Gigabit Converter</t>
  </si>
  <si>
    <t>IMC-G9-SFP</t>
  </si>
  <si>
    <t>Industrial Media Converter 1*10/100/1000 Tx,1*1000M SFP , Unmanage</t>
  </si>
  <si>
    <t>IMC-2G9-2SFP</t>
  </si>
  <si>
    <t>Industrial Media Converter 2*10/100/1000 Tx,2*1000M SFP , Unmanage</t>
  </si>
  <si>
    <t>Industrail Gigabit POE Converter</t>
  </si>
  <si>
    <t>IGTP-802T</t>
  </si>
  <si>
    <t>IP30 Industrial 10/100/1000BASE-T to 100/1000BASE-SX Converter with 802.3at PoE+ (Multi-mode, 220m/550m, -40 to 75C, 12V~48V DC power boost)</t>
  </si>
  <si>
    <t>IGTP-802TS</t>
  </si>
  <si>
    <t>IP30 Industrial 10/100/1000BASE-T to 100/1000BASE-LX Converter with 802.3at PoE+ (Single mode, 10km, -40 to 75C, 12V~48V DC power boost)</t>
  </si>
  <si>
    <t>IGTP-805AT</t>
  </si>
  <si>
    <t>IP30 Industrial 10/100/1000BASE-T to 100/1000BASE-X SFP Converter with 802.3at PoE+ (-40 to 75C, 12V~48V DC power boost)</t>
  </si>
  <si>
    <t>IGTP-815AT</t>
  </si>
  <si>
    <t>IP30 Compact size Industrial 100/1000BASE-X SFP to 10/100/1000BASE-T 802.3at PoE+ Media Converter (-40 to 75 C)</t>
  </si>
  <si>
    <t>IGUP-805AT</t>
  </si>
  <si>
    <t>Industrial 1-Port 100/1000X SFP to 1-Port 10/100/1000T 802.3bt PoE++ Media Converter (802.3bt Type-4, PoH, Legacy, Force mode support, -40 to 75 C, dual 12V~56V DC power boost, PoE Usage LED)</t>
  </si>
  <si>
    <t>IGUP-1205AT</t>
  </si>
  <si>
    <t>Industrial 2-Port 100/1000X SFP to 1-Port 10/100/1000T 802.3bt PoE++ Media Converter ( 802.3bt Type-4, PoH, Legacy mode support, -40 to 75 C, dual 12V~56V DC power boost, PoE Usage LED)</t>
  </si>
  <si>
    <t>IGUP-2205AT</t>
  </si>
  <si>
    <t>Industrial 2-Port 100/1000X SFP to 2-Port 10/100/1000T 802.3bt PoE++ Media Converter (802.3bt Type-4, PoH, Legacy mode support, -40 to 75 C, dual 12V~56V DC power boost, PoE Usage LED)</t>
  </si>
  <si>
    <t>Fiber Tray</t>
  </si>
  <si>
    <t>CT-CF120-2000</t>
  </si>
  <si>
    <t>120 Fiber Cable Tray</t>
  </si>
  <si>
    <t>-</t>
  </si>
  <si>
    <t>CT-CF120-CVR-2000</t>
  </si>
  <si>
    <t>120 Cover</t>
  </si>
  <si>
    <t>CT-CF120-CNT</t>
  </si>
  <si>
    <t>120 Connector</t>
  </si>
  <si>
    <t>CT-CF120-ELB90-DB</t>
  </si>
  <si>
    <t>120  90°Horizontal
Bend</t>
  </si>
  <si>
    <t>CT-CF120-ELB90CVR-DB</t>
  </si>
  <si>
    <t>120  90°Horizontal
Bend cover</t>
  </si>
  <si>
    <t>CT-CF120-TEE-DB</t>
  </si>
  <si>
    <t>120 Horizontal Tee</t>
  </si>
  <si>
    <t>CT-CF120-TEE-CVR-DB</t>
  </si>
  <si>
    <t>120 Horizontal Tee
cover</t>
  </si>
  <si>
    <t>CT-CF120-CRS-DB</t>
  </si>
  <si>
    <t>120 Horizontal Cross</t>
  </si>
  <si>
    <t>CT-CF120-CRS-CVR-DB</t>
  </si>
  <si>
    <t>120 Horizontal 
Cross cover</t>
  </si>
  <si>
    <t>CT-CF120-ERS45-DB</t>
  </si>
  <si>
    <t>45°External Riser</t>
  </si>
  <si>
    <t>CT-CF120-ERS45-CVR-DB</t>
  </si>
  <si>
    <t>120  45°Vertical
Outside (down)
bend covr</t>
  </si>
  <si>
    <t>CT-CF120-IRS-DB</t>
  </si>
  <si>
    <t>120  45°Vertical
Inside (up)
bend</t>
  </si>
  <si>
    <t>CT-CF120-IRSCVR-DB</t>
  </si>
  <si>
    <t>120  45°Vertical
Inside (up)
bend cover</t>
  </si>
  <si>
    <t>CT-CF240-2000</t>
  </si>
  <si>
    <t>240 Fiber Cable Tray</t>
  </si>
  <si>
    <t>CT-CF240-CVR-2000</t>
  </si>
  <si>
    <t>240 Cover</t>
  </si>
  <si>
    <t>CT-CF240-CNT</t>
  </si>
  <si>
    <t>240 Connector</t>
  </si>
  <si>
    <t>CT-CF240-ELB90-DB</t>
  </si>
  <si>
    <t>240 90°Horizontal
Bend</t>
  </si>
  <si>
    <t>CT-CF240-ELB90-CVR-DB</t>
  </si>
  <si>
    <t>240  90°Horizontal
Bend cover</t>
  </si>
  <si>
    <t>CT-CF240-TEE-DB</t>
  </si>
  <si>
    <t>240 Horizontal Tee</t>
  </si>
  <si>
    <t>CT-CF240-TEE-CVR-DB</t>
  </si>
  <si>
    <t>240 Horizontal Tee
cover</t>
  </si>
  <si>
    <t>CT-CF240-CRS-DB</t>
  </si>
  <si>
    <t>240 Horizontal Cross</t>
  </si>
  <si>
    <t>CT-CF240-CRS-CVR-DB</t>
  </si>
  <si>
    <t>240 Horizontal 
Cross cover</t>
  </si>
  <si>
    <t>CT-CF240-ERS45-DB</t>
  </si>
  <si>
    <t>240  45°Vertical
Outside (down)
bend</t>
  </si>
  <si>
    <t>CT-CF240-ERS45-CVR-DB</t>
  </si>
  <si>
    <t>240  45°Vertical
Outside (down)
bend covr</t>
  </si>
  <si>
    <t>CT-CF240-IRS45-DB</t>
  </si>
  <si>
    <t>240  45°Vertical
Inside (up)
bend</t>
  </si>
  <si>
    <t>CT-CF240-IRS45-CVR-DB</t>
  </si>
  <si>
    <t>240  45°Vertical
Inside (up)
bend cover</t>
  </si>
  <si>
    <t>CT-CF-OUT55-DB</t>
  </si>
  <si>
    <t>Movable
Outler</t>
  </si>
  <si>
    <t>CT-CF-OUT120-DB</t>
  </si>
  <si>
    <t>Large Movable
Outler</t>
  </si>
  <si>
    <t>CT-CF-BAR120</t>
  </si>
  <si>
    <t>120 brace</t>
  </si>
  <si>
    <t>CT-CF-BAR240</t>
  </si>
  <si>
    <t>240 brace</t>
  </si>
  <si>
    <t>CT-CF120-EFS</t>
  </si>
  <si>
    <t xml:space="preserve"> Cabinet top stand</t>
  </si>
  <si>
    <t>CT-CF240-EFS</t>
  </si>
  <si>
    <t>Wire Mesh Cable</t>
  </si>
  <si>
    <t>CT-CM50-100-3000-5.0-EZ</t>
  </si>
  <si>
    <t>wire mesh cable tray</t>
  </si>
  <si>
    <t>Electro zinc plated.Item:Height-width-length-Diameter 3m/pc</t>
  </si>
  <si>
    <t>CT-CM50-200-3000-5.0-EZ</t>
  </si>
  <si>
    <t>CT-CM50-300-3000-5.0-EZ</t>
  </si>
  <si>
    <t>CT-CM50-400-3000-5.0-EZ</t>
  </si>
  <si>
    <t>CT-CM50-500-3000-5.0-EZ</t>
  </si>
  <si>
    <t>CT-CM50-100-3000-4.0-EZ</t>
  </si>
  <si>
    <t>CT-CM50-200-3000-4.0-EZ</t>
  </si>
  <si>
    <t>CT-CM50-300-3000-4.0-EZ</t>
  </si>
  <si>
    <t>CT-CM50-400-3000-4.0-EZ</t>
  </si>
  <si>
    <t>CT-CM50-500-3000-4.0-EZ</t>
  </si>
  <si>
    <t>CT-PJ-KK34-EZ-SET</t>
  </si>
  <si>
    <t>COUPLER</t>
  </si>
  <si>
    <t>(1) Connect 2 straight sections of wire mesh cable tray(2)make bends</t>
  </si>
  <si>
    <t>CT-PJ-SBR-EZ-SET</t>
  </si>
  <si>
    <t>STRENGTH BAR</t>
  </si>
  <si>
    <t>Connect 2 straight sections of wire mesh cable tray</t>
  </si>
  <si>
    <t>CT-PJ-CSB-EZ-SET</t>
  </si>
  <si>
    <t>CORNER STRENGTH BAR</t>
  </si>
  <si>
    <t>Make T and Cross connectors</t>
  </si>
  <si>
    <t>CT-PJ-ΩBR100-EZ</t>
  </si>
  <si>
    <t>ΩBAR</t>
  </si>
  <si>
    <t>hang trays under ceiling ,Distance 1.5m</t>
  </si>
  <si>
    <t>CT-PJ-ΩBR200-EZ</t>
  </si>
  <si>
    <t>CT-PJ-ΩBR300-EZ</t>
  </si>
  <si>
    <t>CT-PJ-ΩBR400-EZ</t>
  </si>
  <si>
    <t>CT-PJ-ΩBR500-EZ</t>
  </si>
  <si>
    <t>PJ-EFS100-EZ-SET</t>
  </si>
  <si>
    <t>CABINET TOP STAND</t>
  </si>
  <si>
    <t>Including:
① 6 PCS M10 nuts
② 1 PC ΩBAR
③ 2 PCS cabinet top bracket
④ 6 PCS M10*20 blots
Floor or cabinet top.</t>
  </si>
  <si>
    <t>CT-PJ-EFS200-EZ-SET</t>
  </si>
  <si>
    <t>CT-PJ-EFS300-EZ-SET</t>
  </si>
  <si>
    <t>CT-PJ-EFS400-EZ-SET</t>
  </si>
  <si>
    <t>CT-PJ-EFS500-EZ-SET</t>
  </si>
  <si>
    <t>CT-PJ-WBK100-EZ</t>
  </si>
  <si>
    <t>WALL BRACKET</t>
  </si>
  <si>
    <t>Wall mount of wire mesh cable tray.Distance 1.5m</t>
  </si>
  <si>
    <t>CT-PJ-WBK200-EZ</t>
  </si>
  <si>
    <t>CT-PJ-WBK300-EZ</t>
  </si>
  <si>
    <t>CT-PJ-WBK400-EZ</t>
  </si>
  <si>
    <t>CT-PJ-WBK500-EZ</t>
  </si>
  <si>
    <t>CT-PJ-CGD-EZ</t>
  </si>
  <si>
    <t>CABLE GUIDER</t>
  </si>
  <si>
    <t>cable outlet</t>
  </si>
  <si>
    <t xml:space="preserve"> UPS Tower</t>
  </si>
  <si>
    <t>Line Interactive with stabilizer</t>
  </si>
  <si>
    <t>Ace 600</t>
  </si>
  <si>
    <t>600VA/360W 12V/7Ah X 1 Simulated Sine Wave</t>
  </si>
  <si>
    <t>Energys</t>
  </si>
  <si>
    <t>2 year</t>
  </si>
  <si>
    <t>www.energys-ups.com</t>
  </si>
  <si>
    <r>
      <rPr>
        <b/>
        <sz val="12"/>
        <color theme="1"/>
        <rFont val="AngsanaUPC"/>
        <family val="1"/>
      </rPr>
      <t>Ace 800</t>
    </r>
  </si>
  <si>
    <t>800VA/480W 12V/9Ah X 1 Simulated Sine Wave</t>
  </si>
  <si>
    <r>
      <rPr>
        <b/>
        <sz val="12"/>
        <color theme="1"/>
        <rFont val="AngsanaUPC"/>
        <family val="1"/>
      </rPr>
      <t>Ace 1000</t>
    </r>
  </si>
  <si>
    <t>1000VA/600W 12V/7Ah X 2 Simulated Sine Wave</t>
  </si>
  <si>
    <r>
      <rPr>
        <b/>
        <sz val="12"/>
        <color theme="1"/>
        <rFont val="AngsanaUPC"/>
        <family val="1"/>
      </rPr>
      <t>Ace 1500</t>
    </r>
  </si>
  <si>
    <t>1500VA/900W 12V/9Ah X 2 Simulated Sine Wave</t>
  </si>
  <si>
    <r>
      <rPr>
        <b/>
        <sz val="12"/>
        <color theme="1"/>
        <rFont val="AngsanaUPC"/>
        <family val="1"/>
      </rPr>
      <t>Bright 800</t>
    </r>
  </si>
  <si>
    <r>
      <rPr>
        <b/>
        <sz val="12"/>
        <color theme="1"/>
        <rFont val="AngsanaUPC"/>
        <family val="1"/>
      </rPr>
      <t>Bright 1200</t>
    </r>
  </si>
  <si>
    <t>1200VA/720W 12V/7Ah X 2 Simulated Sine Wave</t>
  </si>
  <si>
    <r>
      <rPr>
        <b/>
        <sz val="12"/>
        <color theme="1"/>
        <rFont val="AngsanaUPC"/>
        <family val="1"/>
      </rPr>
      <t>Bright 1500</t>
    </r>
  </si>
  <si>
    <r>
      <rPr>
        <b/>
        <sz val="12"/>
        <color theme="1"/>
        <rFont val="AngsanaUPC"/>
        <family val="1"/>
      </rPr>
      <t>Bright 2000</t>
    </r>
  </si>
  <si>
    <t>2000V A/1200W 12V/9Ah X 2 Simulated Sine Wave</t>
  </si>
  <si>
    <t>Line Interactive with Stabilizer</t>
  </si>
  <si>
    <t>TITAN TN850</t>
  </si>
  <si>
    <t xml:space="preserve"> ( 850VA/325W)
</t>
  </si>
  <si>
    <t>CHUPHOTIC</t>
  </si>
  <si>
    <t>www.chuphotic.com</t>
  </si>
  <si>
    <t>TITAN TN900</t>
  </si>
  <si>
    <t xml:space="preserve"> ( 900VA/390W)
</t>
  </si>
  <si>
    <t>TITAN TN1000</t>
  </si>
  <si>
    <t xml:space="preserve"> ( 1000VA/480W)</t>
  </si>
  <si>
    <t>TITAN TN1100</t>
  </si>
  <si>
    <t>( 1100VA/550W )</t>
  </si>
  <si>
    <t xml:space="preserve">MOON MO1250i </t>
  </si>
  <si>
    <t xml:space="preserve">(1250VA/750W) </t>
  </si>
  <si>
    <t xml:space="preserve">MOON M01600i </t>
  </si>
  <si>
    <t xml:space="preserve">(1600VA/960W) </t>
  </si>
  <si>
    <t xml:space="preserve">MOON MO850P  </t>
  </si>
  <si>
    <t>(850VA/325W)</t>
  </si>
  <si>
    <t xml:space="preserve">MOON MO900P </t>
  </si>
  <si>
    <t>(900VA/390W)</t>
  </si>
  <si>
    <t xml:space="preserve">MD1200S </t>
  </si>
  <si>
    <t>( 1200VA/720W) Pure Sine Wave</t>
  </si>
  <si>
    <t xml:space="preserve">MD1500S </t>
  </si>
  <si>
    <t>(1500VA/900W) Pure Sine Wave</t>
  </si>
  <si>
    <t xml:space="preserve">MD2000S </t>
  </si>
  <si>
    <t>(2000VA/1600W) Pure Sine Wave</t>
  </si>
  <si>
    <t xml:space="preserve">MD3000S </t>
  </si>
  <si>
    <t>(3000VA/2400W) Pure Sine Wave</t>
  </si>
  <si>
    <t xml:space="preserve">MD5000S </t>
  </si>
  <si>
    <t>( 5000VA/3500W) Pure Sine Wave</t>
  </si>
  <si>
    <t>True Online Double Conversion</t>
  </si>
  <si>
    <r>
      <rPr>
        <b/>
        <sz val="12"/>
        <color theme="1"/>
        <rFont val="AngsanaUPC"/>
        <family val="1"/>
      </rPr>
      <t>Challenger SCC-1K</t>
    </r>
  </si>
  <si>
    <t>1000VA/900W 12V/9Ah X 2</t>
  </si>
  <si>
    <r>
      <rPr>
        <b/>
        <sz val="12"/>
        <color theme="1"/>
        <rFont val="AngsanaUPC"/>
        <family val="1"/>
      </rPr>
      <t>Challenger SCC-2K</t>
    </r>
  </si>
  <si>
    <t>2000VA/1800W 12V/9Ah X 4</t>
  </si>
  <si>
    <r>
      <rPr>
        <b/>
        <sz val="12"/>
        <color theme="1"/>
        <rFont val="AngsanaUPC"/>
        <family val="1"/>
      </rPr>
      <t>Challenger SCC-3K</t>
    </r>
  </si>
  <si>
    <t>3000VA/2700w 12V/9Ah X 6</t>
  </si>
  <si>
    <r>
      <rPr>
        <b/>
        <sz val="12"/>
        <color theme="1"/>
        <rFont val="AngsanaUPC"/>
        <family val="1"/>
      </rPr>
      <t>Dynamic SDC-1K</t>
    </r>
  </si>
  <si>
    <t>1000VA/900W 12V/7Ah X 3</t>
  </si>
  <si>
    <r>
      <rPr>
        <b/>
        <sz val="12"/>
        <color theme="1"/>
        <rFont val="AngsanaUPC"/>
        <family val="1"/>
      </rPr>
      <t>Dynamic SDC-2K</t>
    </r>
  </si>
  <si>
    <t>2000VA/1800W 12V/9Ah X 6</t>
  </si>
  <si>
    <r>
      <rPr>
        <b/>
        <sz val="12"/>
        <color theme="1"/>
        <rFont val="AngsanaUPC"/>
        <family val="1"/>
      </rPr>
      <t>Dynamic SDC-3K</t>
    </r>
  </si>
  <si>
    <r>
      <rPr>
        <b/>
        <sz val="12"/>
        <color theme="1"/>
        <rFont val="AngsanaUPC"/>
        <family val="1"/>
      </rPr>
      <t>Dynamic SDC-6K</t>
    </r>
  </si>
  <si>
    <t>6000VA/5400W 12V/7Ah X 20</t>
  </si>
  <si>
    <r>
      <rPr>
        <b/>
        <sz val="12"/>
        <color theme="1"/>
        <rFont val="AngsanaUPC"/>
        <family val="1"/>
      </rPr>
      <t>Dynamic SDC-10K</t>
    </r>
  </si>
  <si>
    <t>10000VA/9000W 12V/7Ah X 20</t>
  </si>
  <si>
    <r>
      <rPr>
        <b/>
        <sz val="12"/>
        <color theme="1"/>
        <rFont val="AngsanaUPC"/>
        <family val="1"/>
      </rPr>
      <t>Dynamic SDCRT-1K</t>
    </r>
  </si>
  <si>
    <r>
      <rPr>
        <b/>
        <sz val="12"/>
        <color theme="1"/>
        <rFont val="AngsanaUPC"/>
        <family val="1"/>
      </rPr>
      <t>Dynamic SDCRT-2K</t>
    </r>
  </si>
  <si>
    <r>
      <rPr>
        <b/>
        <sz val="12"/>
        <color theme="1"/>
        <rFont val="AngsanaUPC"/>
        <family val="1"/>
      </rPr>
      <t>Dynamic SDCRT-3K</t>
    </r>
  </si>
  <si>
    <r>
      <rPr>
        <b/>
        <sz val="12"/>
        <color theme="1"/>
        <rFont val="AngsanaUPC"/>
        <family val="1"/>
      </rPr>
      <t>Dynamic SDCRT-6K</t>
    </r>
  </si>
  <si>
    <r>
      <rPr>
        <b/>
        <sz val="12"/>
        <color theme="1"/>
        <rFont val="AngsanaUPC"/>
        <family val="1"/>
      </rPr>
      <t>Dynamic SDCRT-10K</t>
    </r>
  </si>
  <si>
    <r>
      <rPr>
        <b/>
        <sz val="12"/>
        <color theme="1"/>
        <rFont val="AngsanaUPC"/>
        <family val="1"/>
      </rPr>
      <t>iPower 2RM SDCRTS-2K</t>
    </r>
  </si>
  <si>
    <t>2000VA/1600W</t>
  </si>
  <si>
    <r>
      <rPr>
        <b/>
        <sz val="12"/>
        <color theme="1"/>
        <rFont val="AngsanaUPC"/>
        <family val="1"/>
      </rPr>
      <t>iPower 3RM SDCRTS-3K</t>
    </r>
  </si>
  <si>
    <t>3000VA/2400W</t>
  </si>
  <si>
    <t>Dynamic SDCRT-1K</t>
  </si>
  <si>
    <t>1000VA/900W</t>
  </si>
  <si>
    <r>
      <rPr>
        <b/>
        <sz val="12"/>
        <color theme="1"/>
        <rFont val="AngsanaUPC"/>
        <family val="1"/>
      </rPr>
      <t>Dynamic SDCRT-2K</t>
    </r>
  </si>
  <si>
    <t>2000VA/1800W</t>
  </si>
  <si>
    <r>
      <rPr>
        <b/>
        <sz val="12"/>
        <color theme="1"/>
        <rFont val="AngsanaUPC"/>
        <family val="1"/>
      </rPr>
      <t>Dynamic SDCRT-3K</t>
    </r>
  </si>
  <si>
    <t>3000VA/2700W</t>
  </si>
  <si>
    <r>
      <rPr>
        <b/>
        <sz val="12"/>
        <color theme="1"/>
        <rFont val="AngsanaUPC"/>
        <family val="1"/>
      </rPr>
      <t>Dynamic SDCRT-6K</t>
    </r>
  </si>
  <si>
    <t>6000VA/5400W</t>
  </si>
  <si>
    <r>
      <rPr>
        <b/>
        <sz val="12"/>
        <color theme="1"/>
        <rFont val="AngsanaUPC"/>
        <family val="1"/>
      </rPr>
      <t>Dynamic SDCRT-10K</t>
    </r>
  </si>
  <si>
    <t>10000VA/9000W</t>
  </si>
  <si>
    <t xml:space="preserve">VENUS VNU1000RTB </t>
  </si>
  <si>
    <t>(1000VA/900W) 2U</t>
  </si>
  <si>
    <t xml:space="preserve">VENUS VNU2000RT </t>
  </si>
  <si>
    <t>(2000VA/1800W) 2U</t>
  </si>
  <si>
    <t xml:space="preserve">VENUS VNU3000RT </t>
  </si>
  <si>
    <t>(3000VA/2700W) 2U</t>
  </si>
  <si>
    <t xml:space="preserve">VENUS VNU 5KRT </t>
  </si>
  <si>
    <t>(5KVA-10KVA) 3U</t>
  </si>
  <si>
    <t xml:space="preserve">VENUS VNU6KRT </t>
  </si>
  <si>
    <t>(6000VA/5400W) 3U</t>
  </si>
  <si>
    <t xml:space="preserve">VENUS VNU10KRT </t>
  </si>
  <si>
    <t>(10000VA/9000W) 3U</t>
  </si>
  <si>
    <t>LRS Series</t>
  </si>
  <si>
    <t>LRS-35 -5/12/15/24/36/48</t>
  </si>
  <si>
    <t>Non-PFC, most economical models Ultra compact and 1U low profile 300VAC input surge No load power consumption: 0.2W~0.75W</t>
  </si>
  <si>
    <t>Meanwell</t>
  </si>
  <si>
    <t>www.meanwell.com/meanwell_products.html</t>
  </si>
  <si>
    <t>LRS-50 -12/15/24/36/48</t>
  </si>
  <si>
    <t>LRS-75 -12/15/24/36/48</t>
  </si>
  <si>
    <t>LRS-100 -12/15/24/36/48</t>
  </si>
  <si>
    <t>LRS-150 -12/15/24/36/48</t>
  </si>
  <si>
    <t>LRS-200 -12/15/24/36/48</t>
  </si>
  <si>
    <t>LRS-350 -12/15/24/36/48</t>
  </si>
  <si>
    <t>DIN Series</t>
  </si>
  <si>
    <t>MDR-10 -12/24/48</t>
  </si>
  <si>
    <t>Plastic case, ultra slim1∅, full range input No load power consumption&lt;0.75W~1W Assemble on industrial rail TS-35 / 7.5 or 15 Built-in active PFC function</t>
  </si>
  <si>
    <t>MDR-20 -12/24/48</t>
  </si>
  <si>
    <t>MDR-40 -12/24/48</t>
  </si>
  <si>
    <t>MDR-60 -12/24/48</t>
  </si>
  <si>
    <t>MDR-100 -12/24/48</t>
  </si>
  <si>
    <t>HDR-15 -12/24</t>
  </si>
  <si>
    <t>Plastic case, step shape1∅, full range input Compact size, 1SU~6SU width (DIN EN43880) Isolation class II DC output voltage adjustable No load power consumption &lt;0.3W</t>
  </si>
  <si>
    <t>HDR-30 -12/24</t>
  </si>
  <si>
    <t>HDR-60 -12/24</t>
  </si>
  <si>
    <t>EDR-75 -12/24/48</t>
  </si>
  <si>
    <t>Metal case, low cost 1∅, full range inputSlim size, model width: 32 ~ 40mm</t>
  </si>
  <si>
    <t>EDR-120 -12/24/48</t>
  </si>
  <si>
    <t>EDR-150 -12/24/48</t>
  </si>
  <si>
    <t>NDR-75 -12/24/48</t>
  </si>
  <si>
    <t>Metal case, economical models 1∅, full range input Slim size, model width: 32 ~ 85.5mm</t>
  </si>
  <si>
    <t>NDR-120 -12/24/48</t>
  </si>
  <si>
    <t>NDR-240 -12/24/48</t>
  </si>
  <si>
    <t>NDR-480 -12/24/48</t>
  </si>
  <si>
    <t>SDR-75 -12/24/48</t>
  </si>
  <si>
    <t>Metal case, slim size 1∅, full range input (230VAC only for SDR-960) 94% high efficiency and complete functions Built-in active PFC function</t>
  </si>
  <si>
    <t>SDR-120 -12/24/48</t>
  </si>
  <si>
    <t>SDR-240 -12/24/48</t>
  </si>
  <si>
    <t>SDR-480 -12/24/48</t>
  </si>
  <si>
    <t>SDR-960 -12/24/48</t>
  </si>
  <si>
    <t>WDR - 120 -12/24/48</t>
  </si>
  <si>
    <t>Metal case, slim size 1∅ and 2∅ , 180~550VAC wide input High efficiency up to 93% Built-in active PFC function</t>
  </si>
  <si>
    <t>WDR - 240 -12/24/48</t>
  </si>
  <si>
    <t>WDR - 480 -12/24/48</t>
  </si>
  <si>
    <t>TDR-240 -12/24/48</t>
  </si>
  <si>
    <t>Metal case, slim size 3∅, 340~550VAC input High efficiency up to 94.5% Built-in active PFC function</t>
  </si>
  <si>
    <t>TDR-480 -12/24/48</t>
  </si>
  <si>
    <t>TDR-960 -12/24/48</t>
  </si>
  <si>
    <t>DR-UPS40</t>
  </si>
  <si>
    <t>Battery controller for DIN Rail UPS system Parallel connection to DC BUS</t>
  </si>
  <si>
    <t>19" Rack Power</t>
  </si>
  <si>
    <t>1000-24000 Distributed Power</t>
  </si>
  <si>
    <t>Complete rack mountable front end solution: rectifier and charger 1U low profile 19 inch rack shelf available</t>
  </si>
  <si>
    <t>call</t>
  </si>
  <si>
    <t>RCP-1000</t>
  </si>
  <si>
    <t>RCP-1600</t>
  </si>
  <si>
    <t>RCP-2000</t>
  </si>
  <si>
    <t>RCP-1U</t>
  </si>
  <si>
    <t>RHP-1U</t>
  </si>
  <si>
    <t>RKP-1U</t>
  </si>
  <si>
    <t>AC Power Surge Protection</t>
  </si>
  <si>
    <t>AC D Class        ( Single Phase )</t>
  </si>
  <si>
    <t>SP-PD20-275/2</t>
  </si>
  <si>
    <t>50/60Hz 275V
In: 10kA
Imax: 20kA
Up: 1200V
Protection mode: 
L/N-PE</t>
  </si>
  <si>
    <t xml:space="preserve">                      ( Three Phase )</t>
  </si>
  <si>
    <t>SP-PD20-275/4</t>
  </si>
  <si>
    <t>50/60Hz 275V
In: 10kA
Imax: 20kA
Up: 1200V
Protection mode: L1/L2/L3/N-PE</t>
  </si>
  <si>
    <t>AC C Class        ( Single Phase )</t>
  </si>
  <si>
    <t>SP-PC40-385/2</t>
  </si>
  <si>
    <t>50/60Hz 385V
In: 20kA
Imax: 40kA
Up: 1700V
Protection mode: 
L/N-PE</t>
  </si>
  <si>
    <t xml:space="preserve">                     ( Three Phase )</t>
  </si>
  <si>
    <t>SP-PC40-385/4</t>
  </si>
  <si>
    <t>50/60Hz 385V
In: 20kA
Imax: 40kA
Up: 1700V
Protection mode: 
L1/L2/L3/N-PE</t>
  </si>
  <si>
    <t>AC B Class        ( Single Phase )</t>
  </si>
  <si>
    <t>SP-PB100-385/2</t>
  </si>
  <si>
    <t>50/60Hz 385V
In: 50kA
Imax: 100kA
Up: 2800V
Protection mode: 
L/N-PE</t>
  </si>
  <si>
    <t>SP-PB100-385/4</t>
  </si>
  <si>
    <t>50/60Hz 385V
In: 50kA
Imax: 100kA
Up: 2800V
Protection mode: L1/L2/L3/N-PE</t>
  </si>
  <si>
    <t>DC power surge protector</t>
  </si>
  <si>
    <t>SP-PC40-85DC</t>
  </si>
  <si>
    <t>85VDC
In: 15kA
Imax 40kA
Up: 500V
Protection mode:+/--PE</t>
  </si>
  <si>
    <t>SP-PC40-600DC</t>
  </si>
  <si>
    <t>600VDC
In: 20kA
Imax 40kA
Up: 1800V
Protection mode:+/--PE</t>
  </si>
  <si>
    <t xml:space="preserve">SP-PC40-1000DC    </t>
  </si>
  <si>
    <t>1000VDC
In: 20kA
Imax 40kA
Up: 3500V
Protection mode:+/--PE</t>
  </si>
  <si>
    <t>SP-PD20-48/DC</t>
  </si>
  <si>
    <t>48VDC
In: 10kA
Imax 20kA
Up: 400V
Protection mode:+/--PE</t>
  </si>
  <si>
    <t>SP-PD10--275DC</t>
  </si>
  <si>
    <t>275VDC
In: 5kA
Imax 10kA
Up: 400V
Protection mode:+/--PE</t>
  </si>
  <si>
    <t>Coaxial Video surge protectors</t>
  </si>
  <si>
    <t>SP-SV-BNC</t>
  </si>
  <si>
    <t>BNC Connector
Uc: 12V
Imax: 5kA</t>
  </si>
  <si>
    <t>SP-SV-BNC/16</t>
  </si>
  <si>
    <t>16 Ports 
BNC Connector
Uc: 12V
Imax: 5kA
19 in rack mont</t>
  </si>
  <si>
    <t>Camera surge protectors</t>
  </si>
  <si>
    <t>SP-SN-2</t>
  </si>
  <si>
    <t>100Mbps
Network and power lines 2 in 1 protection 
Imax:10kA
Uc: 12/24/220 V</t>
  </si>
  <si>
    <t>SP-SHN-2</t>
  </si>
  <si>
    <t>1000Mbps
Network and power lines 2 in 1 protection 
Imax:10kA
Uc: 12/24/220 V</t>
  </si>
  <si>
    <t>HD-SDI Surge Protection</t>
  </si>
  <si>
    <t xml:space="preserve">SP-SV-SDI  </t>
  </si>
  <si>
    <t>SDI Connector
Uc: 12V
Imax: 5kA
1.485Gbps</t>
  </si>
  <si>
    <t>SP-OP-SV2/SDI</t>
  </si>
  <si>
    <t xml:space="preserve">HD-SDI video and power lines 2 in 1 protection
Uc: Power 275V
Signal 12V 1.485Gbps     </t>
  </si>
  <si>
    <t>SP-OP-SV3/SDI</t>
  </si>
  <si>
    <t xml:space="preserve">HD-SDI video, control, and power lines 3 in 1 protection
Uc: Power 275V
Signal 12V 1.485Gbps       </t>
  </si>
  <si>
    <t>Control line Surge Protector</t>
  </si>
  <si>
    <t xml:space="preserve">SP-PUC-12 </t>
  </si>
  <si>
    <t>V.1, X.27, RS485, RS422
Imax: 5kA
10Mbps 4 lines</t>
  </si>
  <si>
    <t xml:space="preserve">SP-PUC-24-2 </t>
  </si>
  <si>
    <t>V.1, X.27, RS485, RS422
Imax: 5kA
10Mbps
2 lines, DIN Rail</t>
  </si>
  <si>
    <t xml:space="preserve">SP-PUC-48-2 </t>
  </si>
  <si>
    <t>V.1, X.27, RS485, RS422
Imax: 5kA
10Mbps
2 lines, hot-plugging</t>
  </si>
  <si>
    <t>Signal/Data Line SPD</t>
  </si>
  <si>
    <t>SP-SNH-RJ45</t>
  </si>
  <si>
    <t>CAT5, CAT5e, CAT6
1000Mbps RJ45
Uc: 5V
Imax: 5kA
Protection line 1-8</t>
  </si>
  <si>
    <t xml:space="preserve">SP-SNH-RJ45/24 </t>
  </si>
  <si>
    <t>CAT5, CAT5e CAT6
1000M RJ45  24ports 
Uc: 5V
Imax: 5kA
Protection line 1-8</t>
  </si>
  <si>
    <t>POE Surge Protectors</t>
  </si>
  <si>
    <t>SP-SNH-RJ45/POE</t>
  </si>
  <si>
    <t>CAT5e,CAT6
Uc: 60V
Imax: 5kA
Protection line 1/2,3/6
1000Mbps</t>
  </si>
  <si>
    <t xml:space="preserve">  SP-SNH-RJ45/POE/16           </t>
  </si>
  <si>
    <t>16 ports CAT5e and CAT5 CAT6 Power Parameter:Uc: 60V Imax: 10kA Protection line 1-8 Ethernet Parameter:Uc: 5V Imax: 6kA Protection line 1-8 1000Mbps</t>
  </si>
  <si>
    <t>SP-SNH-RJ45/POE-OD</t>
  </si>
  <si>
    <t>IP65 Waterproof
CAT5E, CAT6
Uc: 60V
Imax: 5kA
Protection line 1/2,3/6
1000Mbps</t>
  </si>
  <si>
    <t>001 Video Recording and Management Software</t>
  </si>
  <si>
    <t>CathexisVision Core IP camera license</t>
  </si>
  <si>
    <t>CCOR-1001</t>
  </si>
  <si>
    <t>Core camera license</t>
  </si>
  <si>
    <t>https://cathexisvideo.com/</t>
  </si>
  <si>
    <t>Cathexis</t>
  </si>
  <si>
    <t>CathexisVision Core IP Video Management Suite</t>
  </si>
  <si>
    <t>CCOR-2001</t>
  </si>
  <si>
    <t>Core recording and management software</t>
  </si>
  <si>
    <t>CathexisVision Premium camera license</t>
  </si>
  <si>
    <t>CPRM-1001</t>
  </si>
  <si>
    <t>Premium camera license. At least one CPRM-1001 is required for this camera license to work.</t>
  </si>
  <si>
    <t>CathexisVision Premium l.p Video Management Suite</t>
  </si>
  <si>
    <t>CPRM-2001</t>
  </si>
  <si>
    <t>Premium Recording and Video Management Software. Unlimited cameras permitted. This license includes unlimited viewing licenses, video wall license and a site map license. It also include the base failover license, but individual failover camera licenses are still required</t>
  </si>
  <si>
    <t>CathexisVision Professional Camera license</t>
  </si>
  <si>
    <t>CPRO-1001</t>
  </si>
  <si>
    <t>Professional Camera license</t>
  </si>
  <si>
    <t>CathexisVision Professional IP Video Management Software</t>
  </si>
  <si>
    <t>CPRO-2001</t>
  </si>
  <si>
    <t>Professional Recording and management Software</t>
  </si>
  <si>
    <t>002 Package Deals</t>
  </si>
  <si>
    <t>CatLite-1000</t>
  </si>
  <si>
    <t>CLTE-1000</t>
  </si>
  <si>
    <t>Lite software without camera licenses. Limited to a single server. Additional CCOR-lOOllicenses can be added. 3 Viewing clients</t>
  </si>
  <si>
    <t>CatLite-1004</t>
  </si>
  <si>
    <t>CLTE-1004</t>
  </si>
  <si>
    <t>Lite software including 4 cameras licenses. Limited to a single server. Additional CLIC-1001 licenses can be added. 3 Viewing clients</t>
  </si>
  <si>
    <t>CatLite-1008</t>
  </si>
  <si>
    <t>CLTE-1008</t>
  </si>
  <si>
    <t>Lite software including 8 cameras licenses. Limited to a single server. Additional CCOR-1001 licenses can be added. 3 Viewing clients</t>
  </si>
  <si>
    <t>CatLite-1012</t>
  </si>
  <si>
    <t>CLTE-1012</t>
  </si>
  <si>
    <t>Lite software including 12 cameras licenses. Limited to a single server. Additional CCOR-1001 licenses can be added. 3 Viewing clients</t>
  </si>
  <si>
    <t>CatLite-1016</t>
  </si>
  <si>
    <t>CLTE-1016</t>
  </si>
  <si>
    <t>Lite software including 16 cameras licenses. Limited to a single server. Additional CCOR-1001 licenses can be added. 3 Viewing clients</t>
  </si>
  <si>
    <t>CatLite-1024</t>
  </si>
  <si>
    <t>CLTE-1024</t>
  </si>
  <si>
    <t>Lite software including 24 cameras licenses. Limited to a single server. Additional CCOR-1001 licenses can be added. 3 Viewing clients</t>
  </si>
  <si>
    <t>CatLite-1036</t>
  </si>
  <si>
    <t>CLTE-1036</t>
  </si>
  <si>
    <t>Lite software including 36 cameras licenses. Limited to a single server. Additional CCOR-1001 licenses can be added. 3 Viewing clients</t>
  </si>
  <si>
    <t>CatLite-1048</t>
  </si>
  <si>
    <t>CLTE-1048</t>
  </si>
  <si>
    <t>Lite software including 48 cameras licenses. Limited to a single server. Additional CCOR-1001 licenses can be added. 3 Viewing clients.</t>
  </si>
  <si>
    <t>003 System Enhancement Licenses</t>
  </si>
  <si>
    <t>Alarm management gateway ร/พ</t>
  </si>
  <si>
    <t>CAMG-1000</t>
  </si>
  <si>
    <t>Software for alarm gateway</t>
  </si>
  <si>
    <t>Alarm centre software/client software/license</t>
  </si>
  <si>
    <t>CBAS-7100</t>
  </si>
  <si>
    <t>Enables clients to connect to an Alarm Gateway &amp; includes client map license</t>
  </si>
  <si>
    <t>Failover camera licenses (per camera)</t>
  </si>
  <si>
    <t>CFOR-1001</t>
  </si>
  <si>
    <t>Failover camera licenses. Requires the installation of a CFOR-2001 (failover base license) before the camera licenses can be added. Failover Camera licenses will be shared equally amongst all failover hardware servers</t>
  </si>
  <si>
    <t>Failover base license</t>
  </si>
  <si>
    <t>CFOR-2001</t>
  </si>
  <si>
    <t>Failover base license. This is required only if failover is required on a Professional site. The license is bundled with the Premium software automatically. A camera failover license (CFOR-1001) is required for every camera to be failed over irrespective of whether it is a Premium or Professional site (these must be purchased separately)</t>
  </si>
  <si>
    <t>Site Map License</t>
  </si>
  <si>
    <t>CMAP-2000</t>
  </si>
  <si>
    <t>Required if you want anyone connecting to the site to have map access. - not required if you have a map client license</t>
  </si>
  <si>
    <t>Map client license</t>
  </si>
  <si>
    <t>CMAP-3000</t>
  </si>
  <si>
    <t>Required to enable clients to view maps when connecting to a site that does not have a site Map license</t>
  </si>
  <si>
    <t>Video Wall License</t>
  </si>
  <si>
    <t>CVGA-2001</t>
  </si>
  <si>
    <t>This allows for unlimited monitors on a video wall</t>
  </si>
  <si>
    <t>Additional viewer licenses</t>
  </si>
  <si>
    <t>CVWR-6100</t>
  </si>
  <si>
    <t>Only two additional can be purchased for Core and Professional packages</t>
  </si>
  <si>
    <t>004 Upgrade Licenses</t>
  </si>
  <si>
    <t>Core to Pro camera upgrade license</t>
  </si>
  <si>
    <t>CUPC-1001</t>
  </si>
  <si>
    <t>This license upgrade the CCOR-1001 camera license to a CPRO-1001 camera license. 1 license is required for each CCOR-1001 camera</t>
  </si>
  <si>
    <t>CathexisVision Pro to Premium camera upgrade license</t>
  </si>
  <si>
    <t>CUPC-2001</t>
  </si>
  <si>
    <t>This license upgrades the CPRO-1001 camera license to a CPRM-1001 camera license. 1 license is required for each CPRO-1001 camera</t>
  </si>
  <si>
    <t>Core to Pro site upgrade license</t>
  </si>
  <si>
    <t>CUPG-1001</t>
  </si>
  <si>
    <t>This license upgrades the base site license from Core to Pro (the camera licenses also need to be upgraded and require CUPC-1001 licenses for each camera)</t>
  </si>
  <si>
    <t>CathexisVision Pro to Premium site upgrade license</t>
  </si>
  <si>
    <t>CUPG-2001</t>
  </si>
  <si>
    <t>This license upgrades the base site license from Pro to Premium (the camera licenses also need to be upgrade and require CUPC-2001 licenses for each camera)</t>
  </si>
  <si>
    <t>005 Maintenance Licenses</t>
  </si>
  <si>
    <t>Migration license from 2018.1 to a later Software version</t>
  </si>
  <si>
    <t>CCVM-1001</t>
  </si>
  <si>
    <t>Single year migration license available for 2018.1 and later versions of software. This is applied on a per IP camera basis.</t>
  </si>
  <si>
    <t>Migration license from 2018.1 to a later Software version (2 years)</t>
  </si>
  <si>
    <t>CCVM-1002</t>
  </si>
  <si>
    <t>2 year migration license allows an upgrade from the current version of software, 2017.2 and later, to the next major version (e.g 2018).This is applied on a per IP camera basis.</t>
  </si>
  <si>
    <t>Cathexis Version Migration license 2018.1 and later (3 years)</t>
  </si>
  <si>
    <t>CCVM-1003</t>
  </si>
  <si>
    <t>3 year migration license allows an upgrade from the current version of software, 2017.2 and later, to the next major version (e.g 2018).This is applied on a per IP camera basis.</t>
  </si>
  <si>
    <t>Cathexis Version Migration license 2018.1 and later (4 years)</t>
  </si>
  <si>
    <t>CCVM-1004</t>
  </si>
  <si>
    <t>4 year migration license allows an upgrade from the current version of software, 2017.2 and later, to the next major version (e.g 2018). This is applied on a per IP camera basis.</t>
  </si>
  <si>
    <t>Cathexis Version Migration license 2018.1 and later (5 years)</t>
  </si>
  <si>
    <t>CCVM-1005</t>
  </si>
  <si>
    <t>5 year migration license allows an upgrade from the current version of software, 2017.2 and later, to the next major version (e.g 2018). This is applied on a per IP camera basis.</t>
  </si>
  <si>
    <t>006 Analytics Licenses</t>
  </si>
  <si>
    <t>Allgovision (per channel license)</t>
  </si>
  <si>
    <t>CAGV-1001</t>
  </si>
  <si>
    <t>Allgovision integration per channel license</t>
  </si>
  <si>
    <t>Allgovision (base license)</t>
  </si>
  <si>
    <t>CAGV-2000</t>
  </si>
  <si>
    <t>Allgovision base analytics integration base license</t>
  </si>
  <si>
    <t>Cathexis Analytics Level 1 license</t>
  </si>
  <si>
    <t>CANA-1001</t>
  </si>
  <si>
    <t>Cathexis video Analytics level-1 license. Applied on a per-camera basis</t>
  </si>
  <si>
    <t>Cathexis Analytics Level 2 license</t>
  </si>
  <si>
    <t>CANA-2001</t>
  </si>
  <si>
    <t>Cathexis Video Analytics level-2 license. Applied on a per-camera basis.</t>
  </si>
  <si>
    <t>Cathexis Analytics Level 3 license</t>
  </si>
  <si>
    <t>CANA-3001</t>
  </si>
  <si>
    <t>Cathexis Video Analytics level-3 license. Applied on a per-camera basis.</t>
  </si>
  <si>
    <t>Universal Network Management System</t>
  </si>
  <si>
    <t>UNI-NMS / UNI-NMS-LITE</t>
  </si>
  <si>
    <t>Dashboard: Providing the at-a-glance view of system, device summary, traffic, and PoE network status</t>
  </si>
  <si>
    <t>NMS-501</t>
  </si>
  <si>
    <t>Enterprise-class Universal Network Management Controller - 500 nodes (5 10/100/1000T LAN Ports, SNMP/ONVIF/SmartDiscovery, auto-topology, AP Grouping, batch provisioning, floor map, RADIUS server built-in, Event alarm , DDNS, cybersecurity features)</t>
  </si>
  <si>
    <t>NMS-1000V-10</t>
  </si>
  <si>
    <t>Enterprise-class Universal Network Management Controller with 10" LCD Touch screen- 1024 nodes (2 10/100/1000T LAN Ports, SNMP/ONVIF/SmartDiscovery, auto-topology, AP Grouping, batch provisioning, floor map, RADIUS server built-in, Event alarm , DDNS, cybersecurity features, Wizard setup, Alert pop-up)</t>
  </si>
  <si>
    <t>NMS-1000V-12</t>
  </si>
  <si>
    <t>Enterprise-class Universal Network Management Controller with 12" LCD Touch screen- 1024 nodes (2 10/100/1000T LAN Ports, SNMP/ONVIF/SmartDiscovery, auto-topology, AP Grouping, batch provisioning, floor map, RADIUS server built-in, Event alarm , DDNS, cybersecurity features Wizard setup, Alert pop-up)</t>
  </si>
  <si>
    <t>NMS-ST</t>
  </si>
  <si>
    <t>LCD stand for NMS-1000V series (VESA 75/100, Adjustable display angle, Material: Heavy-duty steel, support up to 10kg)</t>
  </si>
  <si>
    <t>SPON</t>
  </si>
  <si>
    <t>Amplifier</t>
  </si>
  <si>
    <t>NBS-2301P70</t>
  </si>
  <si>
    <t xml:space="preserve">4 zones IP audio amplifier for the integration of the terminal and the amplifer 700W(70V/100V/8ohm) 500W input </t>
  </si>
  <si>
    <t>www.sponcomm.com</t>
  </si>
  <si>
    <t>NBS-2301P55</t>
  </si>
  <si>
    <t xml:space="preserve">5 zones IP audio amplifier for the integration of the terminal and the amplifier 550W(70V/100V/8ohm) 500W input </t>
  </si>
  <si>
    <t>NBS-2301P36</t>
  </si>
  <si>
    <t xml:space="preserve">4 zones IP audio amplifier for the integration of the terminal and the amplifier 360W(70V/100V/8ohm) 500W input </t>
  </si>
  <si>
    <t>NBS-2301P26</t>
  </si>
  <si>
    <t xml:space="preserve">4 zones IP audio amplifier for the integration of the terminal and the amplifier 260W(70V/100V/8ohm) 400W input </t>
  </si>
  <si>
    <t>NBS-2301P13</t>
  </si>
  <si>
    <t xml:space="preserve">4 zones IP audio amplifier for the integration of the terminal and the amplifier 130W(70V/100V/8ohm) 200W input </t>
  </si>
  <si>
    <t>NBS-2301</t>
  </si>
  <si>
    <t xml:space="preserve">4 zones IP audio amplifier for the integration of the terminal and the amplifier (No power output) 100W input </t>
  </si>
  <si>
    <t>NBS-2401</t>
  </si>
  <si>
    <t>IP audio interface unit</t>
  </si>
  <si>
    <t>NAS-8508P35</t>
  </si>
  <si>
    <t xml:space="preserve">Amplifier for the integration of the terminal and the amplifier 
( 350W 4-16ohm or 70/100V) 500W input </t>
  </si>
  <si>
    <t>NAS-8508P24</t>
  </si>
  <si>
    <t xml:space="preserve">280W amplifier for the integration of the terminal and the amplifier 
( 240W output 100V constant ) 280W input </t>
  </si>
  <si>
    <t>NAS-8508P12</t>
  </si>
  <si>
    <t xml:space="preserve">150W amplifier for the integration of the terminal and the amplifier
( 120W output 100V constant ) 150W input </t>
  </si>
  <si>
    <t>NAS-8508P06</t>
  </si>
  <si>
    <t xml:space="preserve">75W amplifier for the integration of the terminal and the amplifier
( 60W output 100V constant ) 75W input </t>
  </si>
  <si>
    <t>NAS-8505B-120CP</t>
  </si>
  <si>
    <t>120W IP audio amplifier is a small and affordable for the office, classroom, meeting room broadcasting. AC input. 120W (100V)</t>
  </si>
  <si>
    <t>NAS-8505B-60CP</t>
  </si>
  <si>
    <t>60W  IP audio amplifier is a small and affordable for the office, classroom, meeting room broadcasting. AC input. 60W (100V)</t>
  </si>
  <si>
    <t>NAS-8505L-60W</t>
  </si>
  <si>
    <t>60W For the office, classroom, meeting room ...etc communication. DC24V input. 2x30W (8 ohm)</t>
  </si>
  <si>
    <t>NAS-8505L-20W</t>
  </si>
  <si>
    <t>20W For the office, classroom, meeting room ...etc communication. DC24V input. 2x10W (8 ohm)</t>
  </si>
  <si>
    <t>NAS-8506B</t>
  </si>
  <si>
    <t>IP audit terminal</t>
  </si>
  <si>
    <t>NAS-8507A</t>
  </si>
  <si>
    <t>IP speaker (10W)-indoor</t>
  </si>
  <si>
    <t>NAS-8507B-30W</t>
  </si>
  <si>
    <t>IP speaker (30W)-indoor&amp;Outdoor</t>
  </si>
  <si>
    <t>NAS-8507B-40W</t>
  </si>
  <si>
    <t>IP speaker (40W)-indoor&amp;Outdoor</t>
  </si>
  <si>
    <t>IP Speaker</t>
  </si>
  <si>
    <t>indoor</t>
  </si>
  <si>
    <t>XC-9610</t>
  </si>
  <si>
    <t xml:space="preserve">IP POE ceiling speaker used indoor for broadcasting, support SIP multicast functions, widely used in school, smart city, park, commercial building, market DC24V 20W output /  PoE 15W output </t>
  </si>
  <si>
    <t xml:space="preserve">2x40W IP audio speaker for offices, classrooms, meeting rooms etc. communication with Line in DC24V input </t>
  </si>
  <si>
    <t xml:space="preserve">2x30W IP audio speaker for offices, classrooms, meeting rooms etc. communication with Line in DC24V input </t>
  </si>
  <si>
    <t>2x10 WIP audio speaker for IP intercom terminal and IP PA system for offices, classrooms and meeting rooms etc. with Line In-out , 24VDC input with backup</t>
  </si>
  <si>
    <t>outdoor</t>
  </si>
  <si>
    <t>XC-9601</t>
  </si>
  <si>
    <t>60W IP SIP paging speaker  for park and playground etc. outdoor public places communication</t>
  </si>
  <si>
    <t>XC-9607</t>
  </si>
  <si>
    <t>15W IP SIP wall-mounted POE speaker used indoor and outdoor for broadcasting, support SIP multicast functions, widely used in school, smart city, park, commercial building, market. 24VDC 20W output /PoE 15W output</t>
  </si>
  <si>
    <t>XC-9615</t>
  </si>
  <si>
    <t>IP POE horn speaker used indoor and outdoor for broadcasting, support SIP multicast functions, widely used in school, smart city, park, commercial building, market. 24VDC 20W output /PoE 15W output</t>
  </si>
  <si>
    <t>XC-9603A03</t>
  </si>
  <si>
    <t>IP Public Address, With an integration of the network audio decoding, digital amplifier and column loudspeaker, 30W</t>
  </si>
  <si>
    <t>XC-9603A06</t>
  </si>
  <si>
    <t>IP Public Address, With an integration of the network audio decoding, digital amplifier and column loudspeaker, 60W</t>
  </si>
  <si>
    <t>XC-9603A12</t>
  </si>
  <si>
    <t>IP Public Address, With an integration of the network audio decoding, digital amplifier and column loudspeaker, 120W</t>
  </si>
  <si>
    <t>Analog Speaker</t>
  </si>
  <si>
    <t>Indoor</t>
  </si>
  <si>
    <t>NAC-111</t>
  </si>
  <si>
    <t>15W ABSshell+Iron mesh+Options 100v 80-15KHz</t>
  </si>
  <si>
    <t>NAC-112</t>
  </si>
  <si>
    <t>25W ABSshell+Iron mesh+Options 100v 80-15KHz</t>
  </si>
  <si>
    <t>NAC-113</t>
  </si>
  <si>
    <t>35W ABSshell+Iron mesh+Options 100v 80-15KHz</t>
  </si>
  <si>
    <t>NAC-131</t>
  </si>
  <si>
    <t>3W Ceiling Speaker 100v 80-18KHz</t>
  </si>
  <si>
    <t>NAC-301C</t>
  </si>
  <si>
    <t xml:space="preserve">6W 8ohm 200Hz-20KHz </t>
  </si>
  <si>
    <t>NAC-301C-CP</t>
  </si>
  <si>
    <t xml:space="preserve">6W 100V 200Hz-20KHz </t>
  </si>
  <si>
    <t>NAC-5001</t>
  </si>
  <si>
    <t>Pre-amplifier</t>
  </si>
  <si>
    <t>NAC-5003</t>
  </si>
  <si>
    <t>IP Alarm/emergency interface</t>
  </si>
  <si>
    <t>NAC-710W</t>
  </si>
  <si>
    <t>10W 100V 120Hz-15KHz indoor speaker for IP PA system, IP paging system, IP announcement system.</t>
  </si>
  <si>
    <t>NAC-720W</t>
  </si>
  <si>
    <t>15W 100V 130Hz-15KHz indoor speaker for IP PA system, IP paging system, IP announcement system.</t>
  </si>
  <si>
    <t>NAC-730W</t>
  </si>
  <si>
    <t>25W 100V 130Hz-15KHz indoor speaker for IP PA system, IP paging system, IP announcement system.</t>
  </si>
  <si>
    <t>NAC-2305</t>
  </si>
  <si>
    <t>30W 100v 70Hz-20KHz indoor speaker for IP PA system, IP paging system, IP announcement system.</t>
  </si>
  <si>
    <t>Outdoor</t>
  </si>
  <si>
    <t>NAC-2503</t>
  </si>
  <si>
    <t>30W Waterproof horn speaker, connect to constant voltage or constant resistance amplifier for sound system,IP PA system,IP paging system. 100V 30W 250-8KHz</t>
  </si>
  <si>
    <t>NAC-2509</t>
  </si>
  <si>
    <t>15W waterproof horn speaker for IP PA system, sound system,IP paging system.  100V 15W 380-8KHz</t>
  </si>
  <si>
    <t>NAC-2510</t>
  </si>
  <si>
    <t>50W waterproof horn speaker for IP PA system IP public address system,used for smart city, ICT solution, ELV solution. 100V 50W 380-6.5Khz</t>
  </si>
  <si>
    <t>NAC-17D</t>
  </si>
  <si>
    <t>Emergency call pole (without IP Camera)</t>
  </si>
  <si>
    <t>NAC-5002B-4P</t>
  </si>
  <si>
    <t>IP Fixed Telephone Interface</t>
  </si>
  <si>
    <t>Volume control</t>
  </si>
  <si>
    <t>NAC-21</t>
  </si>
  <si>
    <t>6W volume control</t>
  </si>
  <si>
    <t>NAC-21F</t>
  </si>
  <si>
    <t>NAC-22</t>
  </si>
  <si>
    <t>30W volume control</t>
  </si>
  <si>
    <t>NAC-22F</t>
  </si>
  <si>
    <t>IP video intercoms</t>
  </si>
  <si>
    <t>NAS-8530V</t>
  </si>
  <si>
    <t>Ip video intercom paging microphone for broadcasting video conversation and monitoring in the control room</t>
  </si>
  <si>
    <t>NCS-3086AV</t>
  </si>
  <si>
    <t>IP Video Intercom Terminal. For the calling for help and deterrent talking in the self-service area of the bank especially</t>
  </si>
  <si>
    <t>NCS-3086BV</t>
  </si>
  <si>
    <t>IP Video Intercom Terminal.</t>
  </si>
  <si>
    <t>NCS-3086CV</t>
  </si>
  <si>
    <t>XC-9031V</t>
  </si>
  <si>
    <t>Ip video intercom paging console for broadcasting video conversation and monitoring in the control room</t>
  </si>
  <si>
    <t>XC-9136AV/BV</t>
  </si>
  <si>
    <t>IP Video Intercom Terminal. For video communication in self-service banking, office, shopping mall etc. indoor environment</t>
  </si>
  <si>
    <t>XC-9137AV</t>
  </si>
  <si>
    <t>XC-9138V</t>
  </si>
  <si>
    <t>IP HD Video Intercom Terminal. Specifically for monitoring and video intercom in barrier gate machine, flying tanker, charging station, vending machines etc. environment.</t>
  </si>
  <si>
    <t>XC-9171V</t>
  </si>
  <si>
    <t>Ip video Intercom Terminal. For two-way video communication in the indoor and outdoor usage</t>
  </si>
  <si>
    <t>XD-9161AV</t>
  </si>
  <si>
    <t>IP HD Video Intercom Terminal. Dedicated design for outdoor small emergency call use, such as smart streetlights, charging piles and other environments.</t>
  </si>
  <si>
    <t>XC-9201V</t>
  </si>
  <si>
    <t>IP HD Video Intercom Terminal. Suitable for communication in extremely harsh environments, such as high noise, heavy dust,strong acid and alkali, high and low temperature.</t>
  </si>
  <si>
    <t>XC-9242V</t>
  </si>
  <si>
    <t>IP HD video intercom terminal. Dedicated design for emergency call in the safe city, safe campus and smart scenic spot etc.</t>
  </si>
  <si>
    <t>NAS-8522AV(HD)</t>
  </si>
  <si>
    <t>IP HD Video Intercom Terminal. Dedicated design for alarm assistance in the safe city, safe campus and smart scenic spot etc</t>
  </si>
  <si>
    <t>NAS-8522EV(HD)</t>
  </si>
  <si>
    <t>IP Intercoms</t>
  </si>
  <si>
    <t>NAC-5010</t>
  </si>
  <si>
    <t>IP Wireless Intercom Base Station. For the interconnection between the IP terminals and the wireless intercom system in the way of PTT half duplex intercom</t>
  </si>
  <si>
    <t>NAS-8502B</t>
  </si>
  <si>
    <t>IP Paging Microphone, For the one-way broadcast, two-way intercom and monitor in the main control room.</t>
  </si>
  <si>
    <t>NAS-8502L</t>
  </si>
  <si>
    <t>Expansion Board</t>
  </si>
  <si>
    <t>NAS-8515</t>
  </si>
  <si>
    <t>IP Intercom Terminal. For the communication in the indoor environment</t>
  </si>
  <si>
    <t>NAS-8516</t>
  </si>
  <si>
    <t>NAS-8527</t>
  </si>
  <si>
    <t>NAS-8528</t>
  </si>
  <si>
    <t>DWT-6502A/DWT-6502B</t>
  </si>
  <si>
    <t>IP Window Intercom Terminal, Suitable for intercom in banking counter or charging window etc. environment.</t>
  </si>
  <si>
    <t>NAS-8521A</t>
  </si>
  <si>
    <t>IP Intercom Terminal. For the calling for help and deterrent talking in the self-service area of the bank especially</t>
  </si>
  <si>
    <t>NAS-8521B/C</t>
  </si>
  <si>
    <t>NAS-8521E</t>
  </si>
  <si>
    <t>NAS-8521G</t>
  </si>
  <si>
    <t>NAS-8522A</t>
  </si>
  <si>
    <t>IP Intercom Terminal, IP SIP intercom terminal ,emergency call box  for smart city, safe city, designed for outdoor with waterproof.</t>
  </si>
  <si>
    <t>NAS-8523A</t>
  </si>
  <si>
    <t>IP Intercom Terminal. IP SIP intercom terminal NAS-8523A designed for outdoor and indoor. (one-button)</t>
  </si>
  <si>
    <t>NAS-8523B</t>
  </si>
  <si>
    <t>IP Intercom Terminal. IP SIP intercom terminal NAS-8523A designed for outdoor and indoor. (two-button)</t>
  </si>
  <si>
    <t>NAS-8523CV/DV</t>
  </si>
  <si>
    <t>IP Video intercom station</t>
  </si>
  <si>
    <t>NAS-8514</t>
  </si>
  <si>
    <t>IP Intercom Terminal. IP intercom terminal station for indoor and outdoor environment with anti-explosion and waterproof functions</t>
  </si>
  <si>
    <t>XC-9241V</t>
  </si>
  <si>
    <t>IP audio intercom terminal (indoor&amp;outdoor)</t>
  </si>
  <si>
    <t>Sound Pickup</t>
  </si>
  <si>
    <t>TS-810A</t>
  </si>
  <si>
    <t>HD SOUND PICK-UP. It`s mainly used for finance, justice, public security, government affairs,  education departments or other industries with desktop sound pickup needs. For desktop environment</t>
  </si>
  <si>
    <t>TS-905E</t>
  </si>
  <si>
    <t>IP NETWORK SOUND PICK-UP, Ceiling/wall/desktop mounted installation, It`s mainly used for indoor sound pickup scenario in professional industry in the finance, justice, public security, education, government department etc</t>
  </si>
  <si>
    <t>TS-905A</t>
  </si>
  <si>
    <t>Digital Sound PICK-UP. Ceiling-mounted installation, It`s mainly used for indoor sound pickup scenario in professional industry in the finance, justice, public security, education, government department etc</t>
  </si>
  <si>
    <t>TS-915A</t>
  </si>
  <si>
    <t>Outdoor Gun Sound PICK-UP. Indoor and outdoor installation, It`s mainly used for indoor and outdoor professional sound pickup scenario in safe city, Xueliang Engineering, Finance, Prison, Public Security, Scenic spot etc.</t>
  </si>
  <si>
    <t>XC-9000</t>
  </si>
  <si>
    <t>Managing IP intercom and PA system, B/S framework,  support 1000 sets IP terminals, with SDK to integrate the third party</t>
  </si>
  <si>
    <t>NAS-8500</t>
  </si>
  <si>
    <t>Managing all the intercom terminals</t>
  </si>
  <si>
    <t>MAP-View</t>
  </si>
  <si>
    <t>IP PBX</t>
  </si>
  <si>
    <t>IPX-330</t>
  </si>
  <si>
    <t xml:space="preserve">30 user 15 concurrent 1*100Mbps LAN/WAN 2*FXO port IPPBX </t>
  </si>
  <si>
    <t>www.planet.com.tw/en/products/ip-telephony</t>
  </si>
  <si>
    <t>IPX-1800N</t>
  </si>
  <si>
    <t>30 user 10 concurrent 4*100Mbps LAN1*100Mbps WAN 4*ISDN port</t>
  </si>
  <si>
    <t>IPX-2100</t>
  </si>
  <si>
    <t>100 user 30 concurrent 1*100Mbps LAN/WAN 8 port FXS/FXO/GSM customizable</t>
  </si>
  <si>
    <t>IPX-2200</t>
  </si>
  <si>
    <t>200 user 60 concurrent 1*1Gbps LAN/WAN 8 port FXS/FXO/GSM customizable</t>
  </si>
  <si>
    <t>IPX-2500</t>
  </si>
  <si>
    <t>500 user 100 concurrent 1*1Gbps LAN/WAN 8 port FXS/FXO/GSM customizable</t>
  </si>
  <si>
    <t>FXO/FXS Gateway</t>
  </si>
  <si>
    <t>VGW-410FS</t>
  </si>
  <si>
    <t>4-port FXS ,1*100Mbps LAN/WAN, SIP VoIP Gateway</t>
  </si>
  <si>
    <t>VGW-810FS</t>
  </si>
  <si>
    <t>8-port FXS ,1*100Mbps LAN/WAN, SIP VoIP Gateway</t>
  </si>
  <si>
    <t>VoIP Phone</t>
  </si>
  <si>
    <t>VIP-1000PT</t>
  </si>
  <si>
    <t>Entry Level HD POE IP Phone: SIP2.0, HD Voice, 3-way Conferencin, 500 Phone book , QoS, VPN, VLAN, SNMP</t>
  </si>
  <si>
    <t>VIP-1120PT</t>
  </si>
  <si>
    <t>High Definition Color POE IP Phone, 2 Line,10/100mbps ethernet port</t>
  </si>
  <si>
    <t>VIP-2140PT</t>
  </si>
  <si>
    <t>High Definition Color POE IP Phone, 4 Line,10/100/1000mbps ethernet port,dual display, PoE IP Phone</t>
  </si>
  <si>
    <t>ICF-1800</t>
  </si>
  <si>
    <t>6 Line,10/100/1000mbps ethernet port, HD Touch Screen PoE Android Multimedia Conferencing Phone</t>
  </si>
  <si>
    <t>Door Phone &amp; Intercom</t>
  </si>
  <si>
    <t>HDP-1100PT</t>
  </si>
  <si>
    <t>720p SIP Door Phone with PoE</t>
  </si>
  <si>
    <t>HDP-5240PT</t>
  </si>
  <si>
    <t>720p SIP Multi-unit Video Door Phone with RFID and PoE</t>
  </si>
  <si>
    <t>HDP-5260PT</t>
  </si>
  <si>
    <t>720p SIP Multi-unit Apartment Vandalproof Door Phone with RFID and PoE</t>
  </si>
  <si>
    <t>VTS-700P</t>
  </si>
  <si>
    <t>7-inch SIP Indoor Touch Screen PoE Video Intercom</t>
  </si>
  <si>
    <t>Analog telephone adeptor</t>
  </si>
  <si>
    <t>VIP-156</t>
  </si>
  <si>
    <t xml:space="preserve">1*10/100Mbps LAN ,1FXS port SIP ATA </t>
  </si>
  <si>
    <t>VIP-156PE</t>
  </si>
  <si>
    <t>1*10/100Mbps LAN ,1FXS port SIP ATA 802.3af PoE device</t>
  </si>
  <si>
    <t>VIP-157S</t>
  </si>
  <si>
    <t xml:space="preserve">1*10/100Mbps LAN ,2FXS port SIP ATA </t>
  </si>
  <si>
    <t>ASANO</t>
  </si>
  <si>
    <t>Commercial display</t>
  </si>
  <si>
    <t>A4</t>
  </si>
  <si>
    <t>65"</t>
  </si>
  <si>
    <t>www.asano.com.cn/en/</t>
  </si>
  <si>
    <t>diffierent products /different warranty</t>
  </si>
  <si>
    <t>75"</t>
  </si>
  <si>
    <t xml:space="preserve">Digital Signage       </t>
  </si>
  <si>
    <t>55"</t>
  </si>
  <si>
    <t>ST33</t>
  </si>
  <si>
    <t>moving stand</t>
  </si>
  <si>
    <t>ST41</t>
  </si>
  <si>
    <t>wireless transmission</t>
  </si>
  <si>
    <t>OPS</t>
  </si>
  <si>
    <t xml:space="preserve">i5 8+128 </t>
  </si>
  <si>
    <t xml:space="preserve">i7 8+128 </t>
  </si>
  <si>
    <t>B-Tech</t>
  </si>
  <si>
    <t>Video walls  &amp; Menu Boards</t>
  </si>
  <si>
    <t>BT 8330</t>
  </si>
  <si>
    <t>Universal Menu Board Mounting System</t>
  </si>
  <si>
    <t>www.btechavmounts.com/</t>
  </si>
  <si>
    <t>BT 8333</t>
  </si>
  <si>
    <t>Curved Universal Ceiling Mounted Menu Board Mounting System</t>
  </si>
  <si>
    <t>BT 8341</t>
  </si>
  <si>
    <t>Universal Pop-out Videowall  Mounting System</t>
  </si>
  <si>
    <t>BT 8343</t>
  </si>
  <si>
    <t>Universal Ceiling Mounted Curved Videowall  Mounting System</t>
  </si>
  <si>
    <t>BT 8312</t>
  </si>
  <si>
    <t>Ultra- Slim Pop-Out Videowall Mount</t>
  </si>
  <si>
    <t>Direct View LED Video Walls</t>
  </si>
  <si>
    <t>BT9340-FM</t>
  </si>
  <si>
    <t>Universal Direct Led Videowall wall Mount</t>
  </si>
  <si>
    <t>BT9370-FM</t>
  </si>
  <si>
    <t>Freestand Universal Direct View Led  Videowall  Stand</t>
  </si>
  <si>
    <t>BT9372-FM</t>
  </si>
  <si>
    <t xml:space="preserve"> Specialist Mounts for Digital Signage</t>
  </si>
  <si>
    <t>BT8309</t>
  </si>
  <si>
    <t>Pop-Out Flat Screen Wall Mount With Micro- Adjustment</t>
  </si>
  <si>
    <t>BT8310XL</t>
  </si>
  <si>
    <t>Heavy Duty Pop-Out  Flat Screen Wall Mount</t>
  </si>
  <si>
    <t>BT7550</t>
  </si>
  <si>
    <t>Rotational Flip Mount</t>
  </si>
  <si>
    <t>BT9905</t>
  </si>
  <si>
    <t>Ultra-Stretch Signage Mount ( For LG 86BH5C )</t>
  </si>
  <si>
    <t>BT7001</t>
  </si>
  <si>
    <t>Back -To- Back  Digital Signage Kiosk</t>
  </si>
  <si>
    <t>BT7007</t>
  </si>
  <si>
    <t>Single Screen Digital Signage Kiosk (  For LG 88BH7D )</t>
  </si>
  <si>
    <t>Projector Mounts</t>
  </si>
  <si>
    <t>BT893</t>
  </si>
  <si>
    <t>Heavy Duty Projector Ceiling Mount with Micro-Adjustment</t>
  </si>
  <si>
    <t>BT893-AD</t>
  </si>
  <si>
    <t>Adjustablen Drop Heavy Duty Projector Ceiling Mount with Micro-Adjustment</t>
  </si>
  <si>
    <t>BT899XL</t>
  </si>
  <si>
    <t>Extra-Large Projector Ceiling Mount with Micro-Adjustment</t>
  </si>
  <si>
    <t>BT899</t>
  </si>
  <si>
    <t>Projector Ceiling Mount With Micro-Adjustment</t>
  </si>
  <si>
    <t>BT881</t>
  </si>
  <si>
    <t>Short Drop Projector Ceiling Mount</t>
  </si>
  <si>
    <t>BT897</t>
  </si>
  <si>
    <t>Strackable Heavy Duty Projector Mount With Pull-Out Service Tray</t>
  </si>
  <si>
    <t>BT898</t>
  </si>
  <si>
    <t>Enhanced Pitch  Stackable Heavy Duty Projector Mount With Pull-Out Service Tray</t>
  </si>
  <si>
    <t>BT899-FD</t>
  </si>
  <si>
    <t>Fixed Drop Projector Ceiling Mount With Micro-Adjustment</t>
  </si>
  <si>
    <t>BT883</t>
  </si>
  <si>
    <t>Projector Ceiling Mount With Long Adjustable Drop</t>
  </si>
  <si>
    <t>Flat Screen Mounts</t>
  </si>
  <si>
    <t>BT8423</t>
  </si>
  <si>
    <t>Adjustablen Drop Universal Flat Screen Ceiling Mount With Tilt</t>
  </si>
  <si>
    <t>BT8426</t>
  </si>
  <si>
    <t>BT8427</t>
  </si>
  <si>
    <t>Adjustablen Drop  Flat Screen Ceiling Mount With Tilt</t>
  </si>
  <si>
    <t>BT8428</t>
  </si>
  <si>
    <t>Back -To- Back  Universal Flat Screen Ceiling Mount With Tilt</t>
  </si>
  <si>
    <t>FOCOMM</t>
  </si>
  <si>
    <t>VDO Fiber Converter</t>
  </si>
  <si>
    <t>VDC-1V1D-FC20T/R-1080</t>
  </si>
  <si>
    <t xml:space="preserve"> 2 CH 1080P TVI/CVI/AHD Video Converter, WDM, RS485 Data, 20 Km, FC</t>
  </si>
  <si>
    <t>VDC-2V1D-FC20T/R-1080</t>
  </si>
  <si>
    <t xml:space="preserve"> 2 CH 1080P TVI/CVI/AHD Video Converter, WDM, RS 485 Data, 20 Km, FC</t>
  </si>
  <si>
    <t>VDC-4V1D-FC20T/R-1080</t>
  </si>
  <si>
    <t xml:space="preserve"> 4 CH 1080P TVI/CVI/AHD Video Converter, WDM, RS 485 Data, 20 Km, FC</t>
  </si>
  <si>
    <t>VDC-8V1D-FC20T/R-1080</t>
  </si>
  <si>
    <t xml:space="preserve"> 8 CH 1080P TVI/CVI/AHD Video Converter, WDM, RS 485 Data, 20 Km, FC</t>
  </si>
  <si>
    <t>VDC-16V1D-FC20T/R-1080</t>
  </si>
  <si>
    <t xml:space="preserve"> 16 CH 1080P TVI/CVI/AHD Video Converter, WDM, RS 485 Data 20 Km, FC</t>
  </si>
  <si>
    <t>VDC-32V1D-FC20T/R-1080</t>
  </si>
  <si>
    <t xml:space="preserve"> 32 CH 1080P TVI/CVI/AHD Video Converter, WDM, RS 485 Data 20 Km, FC</t>
  </si>
  <si>
    <t>VDC-64V1D-FC20T/R-1080</t>
  </si>
  <si>
    <t xml:space="preserve"> 64 CH 1080P TVI/CVI/AHD Video Converter, WDM, RS 485 Data 20 Km, FC</t>
  </si>
  <si>
    <t>Audio to Fiber Converter</t>
  </si>
  <si>
    <t>MC-A-1AVT/R-F9-20</t>
  </si>
  <si>
    <t>1 CH Audio, RCA, SM, WDM, 20Km, FC</t>
  </si>
  <si>
    <t>MC-A-2AVT/R-F9-20</t>
  </si>
  <si>
    <t>2 CH Audio, RCA, SM, WDM, 20Km, FC</t>
  </si>
  <si>
    <t>MC-A-4AVT/R-F9-20</t>
  </si>
  <si>
    <t>4 CH Audio, RCA, SM, WDM, 20Km, FC</t>
  </si>
  <si>
    <t>MC-A-8AVT/R-F9-20</t>
  </si>
  <si>
    <t>8 CH Audio, RCA, SM, WDM, 20Km, FC</t>
  </si>
  <si>
    <t>MC-A-16AVT/R-F9-20</t>
  </si>
  <si>
    <t>16 CH Audio, RCA, SM, WDM, 20Km, FC</t>
  </si>
  <si>
    <t>VGA to Fiber Converter</t>
  </si>
  <si>
    <t>MC-VGAT/R-F9-20</t>
  </si>
  <si>
    <t>VGA to Fiber Converter, SM 20Km, WDM, SC</t>
  </si>
  <si>
    <t>MC-VGAT/R-USB-F9-20</t>
  </si>
  <si>
    <t>VGA to Fiber Converter with USB, SM 20Km, WDM, SC</t>
  </si>
  <si>
    <t>DVI to Fiber Converter</t>
  </si>
  <si>
    <t>MC-DVIT/R-F9-20</t>
  </si>
  <si>
    <t>DVI to Fiber Converter, SM 20Km, WDM, SC</t>
  </si>
  <si>
    <t>MC-DVIT/R-USB-F9-20</t>
  </si>
  <si>
    <t>DVI to Fiber Converter with USB, SM 20Km, WDM, SC</t>
  </si>
  <si>
    <t>HDMI TO Fiber Optic</t>
  </si>
  <si>
    <t>MC-H-HDMI-F9-20</t>
  </si>
  <si>
    <t xml:space="preserve">HDMI over fiber converter,SM 20KM, SC/UPC,1080P @ 60Hz </t>
  </si>
  <si>
    <t>MC-H-HDMI-IR-F9-20</t>
  </si>
  <si>
    <t>HDMI +IR over fiber converter,SM 20KM, SC/UPC,1080P @ 60Hz</t>
  </si>
  <si>
    <t>MC-H-HDMI-USB-F9-20</t>
  </si>
  <si>
    <t>HDMI +KVM(USB) over fiber converter,SM 20KM, SC/UPC,1080P @ 60Hz</t>
  </si>
  <si>
    <t>HDMI extender</t>
  </si>
  <si>
    <t>MC-HDMI-EX-120</t>
  </si>
  <si>
    <t>HDMI extender transmits 120 meters via CAT5 / 5e, 150 meters via CAT6 / 6e, 1080P @ 60Hz</t>
  </si>
  <si>
    <t>MC-HDMI-EX-IR-120</t>
  </si>
  <si>
    <t>HDMI + IR extender transmits 120 meters via CAT5 / 5e, 150 meters via CAT6 / 6e, 1080P @ 60Hz</t>
  </si>
  <si>
    <t>MC-HDMI-EX-USB-120</t>
  </si>
  <si>
    <t>HDMI + KVM(USB) extender transmits 120 meters via CAT5 / 5e, 150 meters via CAT6 / 6e, 1080P @ 60Hz</t>
  </si>
  <si>
    <t>ITC</t>
  </si>
  <si>
    <t>Meeting room wireless</t>
  </si>
  <si>
    <t>Item</t>
  </si>
  <si>
    <t>Picture</t>
  </si>
  <si>
    <t>Model no.</t>
  </si>
  <si>
    <t>TS-W100</t>
  </si>
  <si>
    <t>WIFI wireless conference system controller</t>
  </si>
  <si>
    <t>https://www.itctech.com.cn/</t>
  </si>
  <si>
    <t>1 year for LED screen, 2 years for lighting, 3 years for audio product</t>
  </si>
  <si>
    <t>TS-W101</t>
  </si>
  <si>
    <t>WIFI wireless conference chairman unit, with 4.3inch touch screen</t>
  </si>
  <si>
    <t>TS-W101A</t>
  </si>
  <si>
    <t>WIFI wireless conference delegate unit, with 4.3inch touch screen</t>
  </si>
  <si>
    <t>TS-W111</t>
  </si>
  <si>
    <t>AP transmitter</t>
  </si>
  <si>
    <t>TL-SF1009PE</t>
  </si>
  <si>
    <t>TPLINK 10/100Mbps switch</t>
  </si>
  <si>
    <t>Meeting room set</t>
  </si>
  <si>
    <t>TS-0202</t>
  </si>
  <si>
    <t>Discussion Chairman unit</t>
  </si>
  <si>
    <t>TS-0202A</t>
  </si>
  <si>
    <t>Discussion Delegate unit</t>
  </si>
  <si>
    <t>TS-20D</t>
  </si>
  <si>
    <t>Extension cable, with male and female connector, 20 meters</t>
  </si>
  <si>
    <t>TS-6D</t>
  </si>
  <si>
    <t>Socket</t>
  </si>
  <si>
    <t>TS-12PFX</t>
  </si>
  <si>
    <t>12 Channel mixer</t>
  </si>
  <si>
    <t>TS-224</t>
  </si>
  <si>
    <t xml:space="preserve">Suppressor( Digital Feedback Suppressor) </t>
  </si>
  <si>
    <t>TS-P440</t>
  </si>
  <si>
    <t>4 Input and 4 Output Digital Audio Matrix Processor</t>
  </si>
  <si>
    <t>TS-350PI</t>
  </si>
  <si>
    <t>Professional Stereo Amplifier, 2×350W@8Ω, 2×530W@4Ω, 1060W@Bridge 8Ω</t>
  </si>
  <si>
    <t>TS-608H</t>
  </si>
  <si>
    <t>8" High-end Entertainment Conference Loudspeaker, 150W@8Ω</t>
  </si>
  <si>
    <t>TS-02B</t>
  </si>
  <si>
    <t>Wall mount bracket</t>
  </si>
  <si>
    <t>T-G1.8</t>
  </si>
  <si>
    <t>XLR(Female)-XLR(Male) audio cable</t>
  </si>
  <si>
    <t>TS-500PI</t>
  </si>
  <si>
    <t>Professional Stereo Amplifier, 2×500W@8Ω, 2×730W@4Ω, 1460W@Bridge 8Ω</t>
  </si>
  <si>
    <t>TS-610</t>
  </si>
  <si>
    <t>High-End Entertainment Loudspeaker, 10'', 300W @8Ω</t>
  </si>
  <si>
    <t>TS-02A</t>
  </si>
  <si>
    <t>PowerAmp &amp; accessories</t>
  </si>
  <si>
    <t>T-60DTB</t>
  </si>
  <si>
    <t>Class-D Mixer Amplifier, 60W,With MP3/TUNER/BLUETOOTH,
1  EMC input, 2  AUX input, 4  MIC input (Unbalanced)</t>
  </si>
  <si>
    <t>T-120DTB</t>
  </si>
  <si>
    <t>Class-D Mixer Amplifier, 120W,With MP3/TUNER/BLUETOOTH,
1  EMC input, 2  AUX input, 4  MIC input (Unbalanced)</t>
  </si>
  <si>
    <t>T-240DTB</t>
  </si>
  <si>
    <t>Class-D Mixer Amplifier, 240W,With MP3/TUNER/BLUETOOTH,
1  EMC input, 2  AUX input, 4  MIC input (Unbalanced)</t>
  </si>
  <si>
    <t>T-350DTB</t>
  </si>
  <si>
    <t>Class-D Mixer Amplifier, 350W,With MP3/TUNER/BLUETOOTH,
1  EMC input, 2  AUX input, 4  MIC input (Unbalanced)</t>
  </si>
  <si>
    <t>T-500DTB</t>
  </si>
  <si>
    <t>Class-D Mixer Amplifier, 500W,With MP3/TUNER/BLUETOOTH,
1  EMC input, 2  AUX input, 4  MIC input (Unbalanced)</t>
  </si>
  <si>
    <t>T-650DTB</t>
  </si>
  <si>
    <t>Class-D Mixer Amplifier, 650W,With MP3/TUNER/BLUETOOTH,
1  EMC input, 2  AUX input, 4  MIC input (Unbalanced)</t>
  </si>
  <si>
    <t>T-2221</t>
  </si>
  <si>
    <t xml:space="preserve">CD/MP3 Player with AM/FM Tuner, USB/SD and bluetooth, 1U height </t>
  </si>
  <si>
    <t>T-6221</t>
  </si>
  <si>
    <t>CD Player, USB &amp; SD, 1U height</t>
  </si>
  <si>
    <t>T-6222</t>
  </si>
  <si>
    <t xml:space="preserve">AM/FM Tuner, 1U height </t>
  </si>
  <si>
    <t>T-6221A</t>
  </si>
  <si>
    <t>DVD Player</t>
  </si>
  <si>
    <t>T-6232</t>
  </si>
  <si>
    <t>Digital 10 Zone Weekly Timer, expansion to 160 zones, CAT5 cable system</t>
  </si>
  <si>
    <r>
      <t xml:space="preserve">2Mp Dome, H.265 IPC, 2.8 mm, IP67, IR210-20m , DWDR, plastic + metal, </t>
    </r>
    <r>
      <rPr>
        <b/>
        <sz val="12"/>
        <color rgb="FFFF0000"/>
        <rFont val="Calibri"/>
        <family val="2"/>
        <scheme val="major"/>
      </rPr>
      <t>built-in Mic</t>
    </r>
  </si>
  <si>
    <r>
      <t>4MP Bullet,</t>
    </r>
    <r>
      <rPr>
        <sz val="12"/>
        <color rgb="FFFF0000"/>
        <rFont val="Calibri"/>
        <family val="2"/>
        <scheme val="major"/>
      </rPr>
      <t xml:space="preserve"> H.265+</t>
    </r>
    <r>
      <rPr>
        <sz val="12"/>
        <color theme="1"/>
        <rFont val="Calibri"/>
        <family val="2"/>
        <scheme val="major"/>
      </rPr>
      <t xml:space="preserve"> IPC, 2.8mm, IP67,  Senser 1/3, IR 40 m,120dB WDR, SD 256G</t>
    </r>
  </si>
  <si>
    <r>
      <t>4MP Dome,</t>
    </r>
    <r>
      <rPr>
        <sz val="12"/>
        <color rgb="FFFF0000"/>
        <rFont val="Calibri"/>
        <family val="2"/>
        <scheme val="major"/>
      </rPr>
      <t xml:space="preserve"> H.265+</t>
    </r>
    <r>
      <rPr>
        <sz val="12"/>
        <color theme="1"/>
        <rFont val="Calibri"/>
        <family val="2"/>
        <scheme val="major"/>
      </rPr>
      <t xml:space="preserve"> IPC, 2.8mm, IP67, IK10,  Senser 1/3, IR 30 m,120dB WDR, SD 256G</t>
    </r>
  </si>
  <si>
    <r>
      <t xml:space="preserve">5MP Dome, H.265 IPC, 3.6mm, IP67, IR 20-30m, Metal, support SD 128G, </t>
    </r>
    <r>
      <rPr>
        <b/>
        <sz val="12"/>
        <color rgb="FFFF0000"/>
        <rFont val="Calibri"/>
        <family val="2"/>
        <scheme val="major"/>
      </rPr>
      <t>MIC build-in</t>
    </r>
  </si>
  <si>
    <r>
      <t xml:space="preserve">5 inch 2MP IP PTZ,  20x zoom, Smart IR with distance to 150m, star light, SD card slot up to 128GB, smart event, </t>
    </r>
    <r>
      <rPr>
        <b/>
        <sz val="12"/>
        <color theme="1"/>
        <rFont val="Calibri"/>
        <family val="2"/>
        <scheme val="major"/>
      </rPr>
      <t>POE</t>
    </r>
  </si>
  <si>
    <r>
      <t xml:space="preserve">5 inch 2MP IP PTZ,  30x zoom, Smart IR with distance to 150m
star light, SD card slot up to 128GB, smart event, </t>
    </r>
    <r>
      <rPr>
        <b/>
        <sz val="12"/>
        <color theme="1"/>
        <rFont val="Calibri"/>
        <family val="2"/>
        <scheme val="major"/>
      </rPr>
      <t>POE</t>
    </r>
  </si>
  <si>
    <r>
      <t>4CH NVR,Support(</t>
    </r>
    <r>
      <rPr>
        <b/>
        <sz val="12"/>
        <color theme="1"/>
        <rFont val="Calibri"/>
        <family val="2"/>
        <scheme val="major"/>
      </rPr>
      <t>6MP@20fps,</t>
    </r>
    <r>
      <rPr>
        <sz val="12"/>
        <color theme="1"/>
        <rFont val="Calibri"/>
        <family val="2"/>
        <scheme val="major"/>
      </rPr>
      <t xml:space="preserve"> 5MP/4MP/3MP/1080P/960P/720P/@30fps)   4CH IPC audio,</t>
    </r>
    <r>
      <rPr>
        <b/>
        <sz val="12"/>
        <color theme="1"/>
        <rFont val="Calibri"/>
        <family val="2"/>
        <scheme val="major"/>
      </rPr>
      <t>1CH HDMI local audio out</t>
    </r>
    <r>
      <rPr>
        <sz val="12"/>
        <color theme="1"/>
        <rFont val="Calibri"/>
        <family val="2"/>
        <scheme val="major"/>
      </rPr>
      <t xml:space="preserve">, NO local alarm, </t>
    </r>
    <r>
      <rPr>
        <b/>
        <sz val="12"/>
        <color theme="1"/>
        <rFont val="Calibri"/>
        <family val="2"/>
        <scheme val="major"/>
      </rPr>
      <t>4 IP alarm in/out</t>
    </r>
    <r>
      <rPr>
        <sz val="12"/>
        <color theme="1"/>
        <rFont val="Calibri"/>
        <family val="2"/>
        <scheme val="major"/>
      </rPr>
      <t>,sata x 1, HDMI,VGA, 4 CH playback,</t>
    </r>
  </si>
  <si>
    <r>
      <t>8CH NVR,Support(</t>
    </r>
    <r>
      <rPr>
        <b/>
        <sz val="12"/>
        <color theme="1"/>
        <rFont val="Calibri"/>
        <family val="2"/>
        <scheme val="major"/>
      </rPr>
      <t xml:space="preserve">6MP@20fps, </t>
    </r>
    <r>
      <rPr>
        <sz val="12"/>
        <color theme="1"/>
        <rFont val="Calibri"/>
        <family val="2"/>
        <scheme val="major"/>
      </rPr>
      <t>5MP/4MP/3MP/1080P/960P/720P/@30fps)   8CH IPC audio,</t>
    </r>
    <r>
      <rPr>
        <b/>
        <sz val="12"/>
        <color theme="1"/>
        <rFont val="Calibri"/>
        <family val="2"/>
        <scheme val="major"/>
      </rPr>
      <t>1CH HDMI local audio out,</t>
    </r>
    <r>
      <rPr>
        <sz val="12"/>
        <color theme="1"/>
        <rFont val="Calibri"/>
        <family val="2"/>
        <scheme val="major"/>
      </rPr>
      <t xml:space="preserve"> NO local alarm, </t>
    </r>
    <r>
      <rPr>
        <b/>
        <sz val="12"/>
        <color theme="1"/>
        <rFont val="Calibri"/>
        <family val="2"/>
        <scheme val="major"/>
      </rPr>
      <t>8CH IP alarm in/out</t>
    </r>
    <r>
      <rPr>
        <sz val="12"/>
        <color theme="1"/>
        <rFont val="Calibri"/>
        <family val="2"/>
        <scheme val="major"/>
      </rPr>
      <t>, sata x 1, HDMI,VGA, 8CH playback</t>
    </r>
  </si>
  <si>
    <r>
      <t>16CH NVR,Support(</t>
    </r>
    <r>
      <rPr>
        <b/>
        <sz val="12"/>
        <color theme="1"/>
        <rFont val="Calibri"/>
        <family val="2"/>
        <scheme val="major"/>
      </rPr>
      <t>8MP/6MP/</t>
    </r>
    <r>
      <rPr>
        <sz val="12"/>
        <color theme="1"/>
        <rFont val="Calibri"/>
        <family val="2"/>
        <scheme val="major"/>
      </rPr>
      <t>5MP/4MP/3MP/1080P/960P/720P/@30fps)   16CH IPC audio,1CH local audio in/out,  NO local alarm, 16CH IP alarm/out, sata x 1, HDMI,VGA, 16CH playback</t>
    </r>
  </si>
  <si>
    <r>
      <t>32CH NVR,Support(8MP/</t>
    </r>
    <r>
      <rPr>
        <b/>
        <sz val="12"/>
        <color theme="1"/>
        <rFont val="Calibri"/>
        <family val="2"/>
        <scheme val="major"/>
      </rPr>
      <t>6MP/</t>
    </r>
    <r>
      <rPr>
        <sz val="12"/>
        <color theme="1"/>
        <rFont val="Calibri"/>
        <family val="2"/>
        <scheme val="major"/>
      </rPr>
      <t xml:space="preserve">5MP/4MP/3MP/1080P/960P/720P/@30fps) 32CH IPC audio,1CH local audio in/out, </t>
    </r>
    <r>
      <rPr>
        <b/>
        <sz val="12"/>
        <color theme="1"/>
        <rFont val="Calibri"/>
        <family val="2"/>
        <scheme val="major"/>
      </rPr>
      <t xml:space="preserve">4CH local alarm in/1CH local alarm out </t>
    </r>
    <r>
      <rPr>
        <sz val="12"/>
        <color theme="1"/>
        <rFont val="Calibri"/>
        <family val="2"/>
        <scheme val="major"/>
      </rPr>
      <t>, 32CH IP alarm, SATA x 2, HDMI,VGA, 16CH playback</t>
    </r>
  </si>
  <si>
    <r>
      <t>32CH NVR,Support(8MP/</t>
    </r>
    <r>
      <rPr>
        <b/>
        <sz val="12"/>
        <color theme="1"/>
        <rFont val="Calibri"/>
        <family val="2"/>
        <scheme val="major"/>
      </rPr>
      <t>6MP/</t>
    </r>
    <r>
      <rPr>
        <sz val="12"/>
        <color theme="1"/>
        <rFont val="Calibri"/>
        <family val="2"/>
        <scheme val="major"/>
      </rPr>
      <t xml:space="preserve">5MP/4MP/3MP/1080P/960P/720P/@30fps) 32CH IPC audio,1CH local audio in/out, </t>
    </r>
    <r>
      <rPr>
        <b/>
        <sz val="12"/>
        <color theme="1"/>
        <rFont val="Calibri"/>
        <family val="2"/>
        <scheme val="major"/>
      </rPr>
      <t xml:space="preserve"> 4CH local alarm in/1CH local alarm out</t>
    </r>
    <r>
      <rPr>
        <sz val="12"/>
        <color theme="1"/>
        <rFont val="Calibri"/>
        <family val="2"/>
        <scheme val="major"/>
      </rPr>
      <t>, 32CH IP alarm,sata x 4, HDMI,VGA, 16CH playback</t>
    </r>
  </si>
  <si>
    <r>
      <t>64 CH NVR, Support  (8MP/</t>
    </r>
    <r>
      <rPr>
        <b/>
        <sz val="12"/>
        <color theme="1"/>
        <rFont val="Calibri"/>
        <family val="2"/>
        <scheme val="major"/>
      </rPr>
      <t>6MP/</t>
    </r>
    <r>
      <rPr>
        <sz val="12"/>
        <color theme="1"/>
        <rFont val="Calibri"/>
        <family val="2"/>
        <scheme val="major"/>
      </rPr>
      <t>5MP/4MP/3MP/1080P/960P/720P/@30fps), 64 CH IPC audio,1CH local audio in/out, 1000MB network port, 8 CH local alarm in/4 CH alarm out, 64CH IP alarm, support Raid, SATA x 8, E-SATA×2</t>
    </r>
    <r>
      <rPr>
        <b/>
        <sz val="12"/>
        <color theme="1"/>
        <rFont val="Calibri"/>
        <family val="2"/>
        <scheme val="major"/>
      </rPr>
      <t>,</t>
    </r>
    <r>
      <rPr>
        <sz val="12"/>
        <color theme="1"/>
        <rFont val="Calibri"/>
        <family val="2"/>
        <scheme val="major"/>
      </rPr>
      <t xml:space="preserve"> RS485 x 2, HDMI x 2, VGA, RJ45 x2,USB3.0x1,USB2.0x2,16 CH playback, </t>
    </r>
    <r>
      <rPr>
        <b/>
        <sz val="12"/>
        <color theme="1"/>
        <rFont val="Calibri"/>
        <family val="2"/>
        <scheme val="major"/>
      </rPr>
      <t xml:space="preserve">support 4K*2K output      </t>
    </r>
    <r>
      <rPr>
        <sz val="12"/>
        <color theme="1"/>
        <rFont val="Calibri"/>
        <family val="2"/>
        <scheme val="major"/>
      </rPr>
      <t xml:space="preserve">                                        </t>
    </r>
  </si>
  <si>
    <r>
      <t>128 CH NVR, Support(8MP/</t>
    </r>
    <r>
      <rPr>
        <b/>
        <sz val="12"/>
        <color theme="1"/>
        <rFont val="Calibri"/>
        <family val="2"/>
        <scheme val="major"/>
      </rPr>
      <t>6MP/</t>
    </r>
    <r>
      <rPr>
        <sz val="12"/>
        <color theme="1"/>
        <rFont val="Calibri"/>
        <family val="2"/>
        <scheme val="major"/>
      </rPr>
      <t xml:space="preserve">5MP/4MP/3MP/1080P/960P/720P/@30fps), 128 CH IPC audio,1CH local audio in/out, 1000MB network port, 8 CH local alarm in/4 CH alarm out, 64CH IP alarm, </t>
    </r>
    <r>
      <rPr>
        <b/>
        <sz val="12"/>
        <color theme="1"/>
        <rFont val="Calibri"/>
        <family val="2"/>
        <scheme val="major"/>
      </rPr>
      <t>support Raid</t>
    </r>
    <r>
      <rPr>
        <sz val="12"/>
        <color theme="1"/>
        <rFont val="Calibri"/>
        <family val="2"/>
        <scheme val="major"/>
      </rPr>
      <t xml:space="preserve">, SATA x 16,E-Sata x 1, RS485 x 2,  HDMI x 2, VGA, RJ45 x2,USB3.0x1,USB2.0x2,16 CH playback, </t>
    </r>
    <r>
      <rPr>
        <b/>
        <sz val="12"/>
        <color theme="1"/>
        <rFont val="Calibri"/>
        <family val="2"/>
        <scheme val="major"/>
      </rPr>
      <t xml:space="preserve">support 4K*2K output      </t>
    </r>
    <r>
      <rPr>
        <sz val="12"/>
        <color theme="1"/>
        <rFont val="Calibri"/>
        <family val="2"/>
        <scheme val="major"/>
      </rPr>
      <t xml:space="preserve">                                        </t>
    </r>
  </si>
  <si>
    <r>
      <t>Wireless Access Kit / Waterproof, conforms to IP65 (Wireless Keypad) &gt; Communication frequency: 433MHz &gt; 125KHz EM Card  &gt;</t>
    </r>
    <r>
      <rPr>
        <sz val="12"/>
        <color rgb="FFFF0000"/>
        <rFont val="Calibri"/>
        <family val="2"/>
        <scheme val="major"/>
      </rPr>
      <t xml:space="preserve">Mini Controller </t>
    </r>
    <r>
      <rPr>
        <sz val="12"/>
        <color theme="1"/>
        <rFont val="Calibri"/>
        <family val="2"/>
        <scheme val="major"/>
      </rPr>
      <t>&gt; 1100 PIN / card users (100 visitor users + 1000 common users)</t>
    </r>
  </si>
  <si>
    <r>
      <t>Wireless Access Kit / Waterproof, conforms to IP65 (Wireless Keypad) &gt; Communication frequency: 433MHz &gt; 125KHz EM Card  &gt;</t>
    </r>
    <r>
      <rPr>
        <sz val="12"/>
        <color rgb="FFFF0000"/>
        <rFont val="Calibri"/>
        <family val="2"/>
        <scheme val="major"/>
      </rPr>
      <t>Mini Controller</t>
    </r>
    <r>
      <rPr>
        <sz val="12"/>
        <color theme="1"/>
        <rFont val="Calibri"/>
        <family val="2"/>
        <scheme val="major"/>
      </rPr>
      <t xml:space="preserve"> &gt; 600 PIN / card users (100 visitor users + 500 common users)</t>
    </r>
  </si>
  <si>
    <r>
      <t xml:space="preserve">Tuya app                 </t>
    </r>
    <r>
      <rPr>
        <sz val="12"/>
        <color rgb="FFFF0000"/>
        <rFont val="Calibri"/>
        <family val="2"/>
        <scheme val="major"/>
      </rPr>
      <t>Order for demo</t>
    </r>
  </si>
  <si>
    <r>
      <t xml:space="preserve">Tuya app             </t>
    </r>
    <r>
      <rPr>
        <sz val="12"/>
        <color rgb="FFFF0000"/>
        <rFont val="Calibri"/>
        <family val="2"/>
        <scheme val="major"/>
      </rPr>
      <t>Order for demo</t>
    </r>
  </si>
  <si>
    <t>Accessorie</t>
  </si>
  <si>
    <t>Access Control</t>
  </si>
  <si>
    <t>Anviz</t>
  </si>
  <si>
    <t>Accessories Secukey</t>
  </si>
  <si>
    <r>
      <t>2Mp bullet,H.265 IPC, 2.8mm, IP67, IR 20-30m , metal, support SD Card, up to 128G,</t>
    </r>
    <r>
      <rPr>
        <b/>
        <sz val="10"/>
        <color rgb="FFFF0000"/>
        <rFont val="Arial"/>
        <family val="2"/>
      </rPr>
      <t>1ch audio</t>
    </r>
  </si>
  <si>
    <r>
      <t xml:space="preserve">2Mp Dome, H.265 IPC, 2.8 mm, IP67, IR20-30m , DWDR,  metal, support SD Card, up to 128G, </t>
    </r>
    <r>
      <rPr>
        <b/>
        <sz val="10"/>
        <color rgb="FFFF0000"/>
        <rFont val="Arial"/>
        <family val="2"/>
      </rPr>
      <t>built-in Mic</t>
    </r>
  </si>
  <si>
    <t>TD-9421S3(D/PE/AR2)</t>
  </si>
  <si>
    <t>TD-9524S3(D/PE/AR2)</t>
  </si>
  <si>
    <r>
      <t xml:space="preserve">2MP Bullet, H.265 IPC, 2.8mm, IP67,  Senser 1/2.7, IR 30 m, DWDR,  </t>
    </r>
    <r>
      <rPr>
        <b/>
        <sz val="10"/>
        <color rgb="FFFF0000"/>
        <rFont val="Arial"/>
        <family val="2"/>
      </rPr>
      <t>built-in Mic</t>
    </r>
  </si>
  <si>
    <r>
      <t xml:space="preserve">2MP Tuuret, H.265 IPC, 2.8mm, IP67,  Senser 1/2.7, IR 30 m, DWDR, Max 256GB, </t>
    </r>
    <r>
      <rPr>
        <b/>
        <sz val="10"/>
        <color rgb="FFFF0000"/>
        <rFont val="Arial"/>
        <family val="2"/>
      </rPr>
      <t xml:space="preserve"> built-in Mic</t>
    </r>
  </si>
  <si>
    <t>DS-2CD1023G0-IUM (4mm)</t>
  </si>
  <si>
    <t>DS-2CD1323G0-IUF(2.8mm)©</t>
  </si>
  <si>
    <t>4Mp bullet, H.265 IPC, 2.8 mm, IP67, IR 30m, Metal, support SD 128G</t>
  </si>
  <si>
    <r>
      <t>4Mp eyeball, H.265 IPC, 2.8 mm, IP67, IR 30m , Metal, support SD 128G,</t>
    </r>
    <r>
      <rPr>
        <b/>
        <sz val="10"/>
        <color rgb="FFFF0000"/>
        <rFont val="Arial"/>
        <family val="2"/>
      </rPr>
      <t>MIC build-in</t>
    </r>
  </si>
  <si>
    <t>TD-9441S3(D/PE/AR2)</t>
  </si>
  <si>
    <t>TD-9544S3(D/PE/AR2)</t>
  </si>
  <si>
    <t>5MP Bullet, H.265 IPC, 3.6mm, IP67, IR 30-50m, Metal, support SD 128G</t>
  </si>
  <si>
    <r>
      <t xml:space="preserve">5MP Dome, H.265 IPC, 3.6mm, IP67, IR 20-30m, Metal, support SD 128G, </t>
    </r>
    <r>
      <rPr>
        <b/>
        <sz val="10"/>
        <color rgb="FFFF0000"/>
        <rFont val="Arial"/>
        <family val="2"/>
      </rPr>
      <t>MIC build-in</t>
    </r>
  </si>
  <si>
    <t xml:space="preserve">TD-9452S3A(D/PE/AR3)             </t>
  </si>
  <si>
    <t>8 MP FIX Len</t>
  </si>
  <si>
    <t>8MP Bullet, H.265 IPC, 3.6mm, IP67, IR 20-30m, Metal</t>
  </si>
  <si>
    <t>8MP Bullet, H.265 IPC, 3.6mm, IP67, IR 30-50m, Metal</t>
  </si>
  <si>
    <t>TD-9481S3(D/PE/AR2)</t>
  </si>
  <si>
    <t>TD-9482S3(D/PE/AR3)</t>
  </si>
  <si>
    <r>
      <t xml:space="preserve">8MP Dome, </t>
    </r>
    <r>
      <rPr>
        <b/>
        <sz val="10"/>
        <color rgb="FFFF0000"/>
        <rFont val="Arial"/>
        <family val="2"/>
      </rPr>
      <t>4K</t>
    </r>
    <r>
      <rPr>
        <sz val="10"/>
        <rFont val="Arial"/>
        <family val="2"/>
      </rPr>
      <t>, HDMI Output, H.265+ IPC, 2.8mm, IP67, IK10,  Senser 1/2.5, IR 30 m,120dB WDR, SD 128G</t>
    </r>
  </si>
  <si>
    <r>
      <t xml:space="preserve">8MP Bullet, </t>
    </r>
    <r>
      <rPr>
        <b/>
        <sz val="10"/>
        <color rgb="FFFF0000"/>
        <rFont val="Arial"/>
        <family val="2"/>
      </rPr>
      <t>4K</t>
    </r>
    <r>
      <rPr>
        <sz val="10"/>
        <rFont val="Arial"/>
        <family val="2"/>
      </rPr>
      <t>, HDMI Output, H.265+ IPC, 2.8mm, IP67,  Senser 1/2.5, IR 60 m,120dB WDR, SD 256G</t>
    </r>
  </si>
  <si>
    <t>DS-2CD2185G0-IMS (2.8mm)</t>
  </si>
  <si>
    <t>DS-2CD2T86G2-2I(4mm)(C)</t>
  </si>
  <si>
    <t xml:space="preserve">Starlight Fix Len </t>
  </si>
  <si>
    <t>2MP Starlight H.265 Bullet IPC, Fixed Lens 2.8mm, IR 20-30 m, IP67, DWDR, SD 128G</t>
  </si>
  <si>
    <r>
      <t xml:space="preserve">2MP Starlight H.265 Bullet IPC, Fixed Lens 2.8mm, </t>
    </r>
    <r>
      <rPr>
        <b/>
        <sz val="10"/>
        <color rgb="FFFF0000"/>
        <rFont val="Arial"/>
        <family val="2"/>
      </rPr>
      <t>IR 20-50 m</t>
    </r>
    <r>
      <rPr>
        <sz val="10"/>
        <rFont val="Arial"/>
        <family val="2"/>
      </rPr>
      <t>, IP67, DWDR, SD 128G</t>
    </r>
  </si>
  <si>
    <t>2MP Starlight  Dome IPC, Fixed Lens 2.8mm, IR 20-30 m,  IP67, DWDR, SD 128G</t>
  </si>
  <si>
    <t>TD-9421S2H(D/PE/AR2)</t>
  </si>
  <si>
    <t>TD-9422S2H(D/PE/AR3)</t>
  </si>
  <si>
    <t>TD-9524S2H(D/PE/AR2)</t>
  </si>
  <si>
    <t>H.265 +</t>
  </si>
  <si>
    <r>
      <t xml:space="preserve">2MP Bullet, </t>
    </r>
    <r>
      <rPr>
        <sz val="10"/>
        <color rgb="FFFF0000"/>
        <rFont val="Arial"/>
        <family val="2"/>
      </rPr>
      <t>H.265+</t>
    </r>
    <r>
      <rPr>
        <sz val="10"/>
        <rFont val="Arial"/>
        <family val="2"/>
      </rPr>
      <t xml:space="preserve"> IPC, 2.8mm, IP67,  Senser 1/2.8, IR 40 m , WDR 120dB, SD 256G</t>
    </r>
  </si>
  <si>
    <r>
      <t xml:space="preserve">2MP Dome, </t>
    </r>
    <r>
      <rPr>
        <sz val="10"/>
        <color rgb="FFFF0000"/>
        <rFont val="Arial"/>
        <family val="2"/>
      </rPr>
      <t>H.265+</t>
    </r>
    <r>
      <rPr>
        <sz val="10"/>
        <rFont val="Arial"/>
        <family val="2"/>
      </rPr>
      <t xml:space="preserve"> IPC, 2.8mm, IP67, IK10,  Senser 1/2.8, IR 40 m , WDR 120dB, SD 256G</t>
    </r>
  </si>
  <si>
    <t>DS-2CD2026G2-I(2.8mm)</t>
  </si>
  <si>
    <t>DS-2CD2126G2-I(2.8mm)</t>
  </si>
  <si>
    <t>8MP Bullet, H.265+ IPC, 4mm, IP67,  Senser 1/1.8,  IR 60 m,120dB WDR, SD 256G</t>
  </si>
  <si>
    <t>DS-2CD2T86G2-2I(4mm)©</t>
  </si>
  <si>
    <t xml:space="preserve">Full Color </t>
  </si>
  <si>
    <t>2MP Full-Color H.265  Bullet IPC, Lens 2.8,  IP67, IR20-30m , metal, support SD Card, up to 128G,</t>
  </si>
  <si>
    <t>2MP  Full-Color Turret H.265 IPC, Lens:2.8 mm, IP67, IR20-30m , metal, support SD Card, up to 128G,</t>
  </si>
  <si>
    <t xml:space="preserve">2MP Full-Color H.265 Bullet IPC, 2.8mm, IP67,  Senser 1/2.8, IR 30 m </t>
  </si>
  <si>
    <t>5MP Full-Color H.265 Bullet IPC, Lens 3.6 mm, IP67, IR20-30m , metal, support SD Card, up to 256G,</t>
  </si>
  <si>
    <t>5MP Full-Color H.265 Turret IPC, Lens 3.6 mm, IP67, IR20-30m , metal, support SD Card, up to 256G,</t>
  </si>
  <si>
    <t>TD-9422C1</t>
  </si>
  <si>
    <t>TD-9524C1</t>
  </si>
  <si>
    <t>DS-2CD1027G0-L (2.8mm)</t>
  </si>
  <si>
    <t>DS-2CD1327G0-L (2.8mm)</t>
  </si>
  <si>
    <t>TD-9452C1</t>
  </si>
  <si>
    <t>TD-9554C1</t>
  </si>
  <si>
    <r>
      <t>2Mp bullet,H.265 IPC,  manual focus 2.8-12mm, IP67, 50m IR distance, metal</t>
    </r>
    <r>
      <rPr>
        <sz val="10"/>
        <rFont val="宋体"/>
        <charset val="134"/>
      </rPr>
      <t>，</t>
    </r>
    <r>
      <rPr>
        <sz val="10"/>
        <rFont val="Arial"/>
        <family val="2"/>
      </rPr>
      <t xml:space="preserve"> support SD Card, up to 128G,1ch audio</t>
    </r>
  </si>
  <si>
    <t xml:space="preserve">2MP Network IR Water-Proof Dome Camera, Manual Zoom Lens 2.8-12mm, </t>
  </si>
  <si>
    <t xml:space="preserve">2MP Bullet Metal, H.265 IPC, Auto Focus 2.8-12 mm, IP67,  IR-60m 120dB WDR, Vari-focal Lens, Max 256GB
</t>
  </si>
  <si>
    <t xml:space="preserve">2MP Dome Metal, H.265 IPC, Auto Focus 2.8-12 mm, IP67, IR-30m 120dB WDR, Vari-focal Lens, Max 128GB
</t>
  </si>
  <si>
    <t>TD-9422S3(D/FZ/PE/AR3)</t>
  </si>
  <si>
    <t>TD-9525S3(D/FZ/PE/AR3)</t>
  </si>
  <si>
    <t>DS-2CD2621G0-I</t>
  </si>
  <si>
    <t>DS-2CD2721G0-I</t>
  </si>
  <si>
    <t>Starlight</t>
  </si>
  <si>
    <t>2MP Starlight IR Bullet Network Camera, Manual Zoom Lens 2.8-12mm</t>
  </si>
  <si>
    <t>2MP Starlight IR Bullet Network Camera, Auto Focus, Motorized Zoom Lens 2.8-12mm</t>
  </si>
  <si>
    <t>2MP Starlight IR Dome Network Camera, Manual Zoom Lens 2.8-12mm</t>
  </si>
  <si>
    <t>2MP Starlight IR Dome Network Camera, Auto Focus, Motorized Zoom Lens 2.8-12mm</t>
  </si>
  <si>
    <t>2MP Starlight, Bullet Metal, H.265 IPC, Auto Focus 2.8-12 mm, IP66,  IR-60m 120dB WDR,Motorized lens, Audio Port , Max 256GB</t>
  </si>
  <si>
    <t>2MP Starlight, Dome Metal, H.265 IPC, Auto Focus 2.8-12 mm, IP66,IK10,  IR-30m 120dB WDR,Motorized lens, Audio Port , Max 128GB</t>
  </si>
  <si>
    <t>TD-9422S2H(D/FZ/PE/AR3)</t>
  </si>
  <si>
    <t xml:space="preserve">TD-9422S2H(D/AZ/PE/AR3)  </t>
  </si>
  <si>
    <t>TD-9525S2H(D/FZ/PE/AR3)</t>
  </si>
  <si>
    <t>TD-9525S2H(D/AZ/PE/AR3)</t>
  </si>
  <si>
    <t>DS-2CD2626G2-IZS (2.8-12mm)</t>
  </si>
  <si>
    <t>DS-2CD2726G2-IZS</t>
  </si>
  <si>
    <t xml:space="preserve">5MP </t>
  </si>
  <si>
    <t>5MP Network IR Water-proof Bullet Camera, Motorized Zoom Lens 2.8-12mm, 30~50m IR night view distance</t>
  </si>
  <si>
    <t>5MP Network IR Water-Proof Dome Camera, Motorized Zoom Lens 2.8-12mm</t>
  </si>
  <si>
    <t>4MP Starlight, Bullet Metal, H.265 IPC, Auto Focus 2.8-12 mm, IP66,  IR-60m 120dB WDR,Motorized lens, Audio Port , Max 256GB</t>
  </si>
  <si>
    <t>4MP Starlight, Dome Metal, H.265 IPC, Auto Focus 2.8-12 mm, IP66,IK10,  IR-60m 120dB WDR,Motorized lens, Audio Port , Max 256GB</t>
  </si>
  <si>
    <t>8MP IR Water-proof Dome Network Camera,  Motorized Zoom Lens 2.8-12mm</t>
  </si>
  <si>
    <t>8MP HD Bullet Network Camera, Motorized zoom lens：2.8~12mm</t>
  </si>
  <si>
    <t>TD-9452S3A(D/AZ/PE/AR3) </t>
  </si>
  <si>
    <t>TD-9555S3A（D/AZ/PE/AR3）</t>
  </si>
  <si>
    <t>DS-2CD2646G2-IZS (2.8-12mm)©</t>
  </si>
  <si>
    <t>DS-2CD2745FWD-IZS(B)</t>
  </si>
  <si>
    <t>TD-9585S3(D/AZ/PE/AR3)</t>
  </si>
  <si>
    <t>TD-9483S3(D/AZ/PE/AR5)</t>
  </si>
  <si>
    <t>1 MP Vari-focal Lens Camera</t>
  </si>
  <si>
    <t xml:space="preserve">Special Camera </t>
  </si>
  <si>
    <t>Face Capture  Network Camera</t>
  </si>
  <si>
    <t xml:space="preserve"> Face Recognition Network Camera</t>
  </si>
  <si>
    <t>Active Deterrence Network Camera</t>
  </si>
  <si>
    <t xml:space="preserve"> License Plate Recognition (LPR)</t>
  </si>
  <si>
    <t>2MP HD Face Capture Box Network Camera</t>
  </si>
  <si>
    <t xml:space="preserve">2MP HD Face Capture Bullet Network Camera, Motorized Zoom Lens 7-22mm
</t>
  </si>
  <si>
    <t>2MP HD Face Capture Dome Network Camera, Motorized zoom lens 7-22mm</t>
  </si>
  <si>
    <t xml:space="preserve">2MP Face Recognition Box Network Camera
</t>
  </si>
  <si>
    <t xml:space="preserve">2MP Face Recognition Bullet Network Camera, Motorized Zoom Lens 7-22mm
</t>
  </si>
  <si>
    <t xml:space="preserve">2MP Face Recognition Dome Network Camera, Motorized Zoom Lens 7-22mm
</t>
  </si>
  <si>
    <t xml:space="preserve">5MP AI Bullet Network Camera, Motorized Zoom Lens 2.8-12mm
</t>
  </si>
  <si>
    <t xml:space="preserve">5MP AI Eyeball Network Camera, Motorized Zoom Lens 2.8-12mm
</t>
  </si>
  <si>
    <t xml:space="preserve">2MP HD ANPR Box Network Camera
</t>
  </si>
  <si>
    <t xml:space="preserve">2MP HD ANPR Bullet Network Camera, Motorized Zoom Lens 7-22mm，2.8-12mm
</t>
  </si>
  <si>
    <t>TD-9322A3-FC</t>
  </si>
  <si>
    <t>TD-9423A3-FC</t>
  </si>
  <si>
    <t>TD-9523A3-FC</t>
  </si>
  <si>
    <t>TD-9322A3-FR</t>
  </si>
  <si>
    <t>TD-9423A3-FR</t>
  </si>
  <si>
    <t>TD-9523A3-FR</t>
  </si>
  <si>
    <t>TD-9452A3-PA</t>
  </si>
  <si>
    <t>TD-9555A3-PA</t>
  </si>
  <si>
    <t>TD-9322A3-LR</t>
  </si>
  <si>
    <t>TD-9423A3-LR</t>
  </si>
  <si>
    <t>fisheye IP camera</t>
  </si>
  <si>
    <t>6.0MP fisheye IP camera, H.265,FIX Len 1.07mm,  IR 20-30 m, SD 128G</t>
  </si>
  <si>
    <t>3 MP Fisheye IP Camera, Len 1.16mm, Sencer 1/2.8", SD 128G, 120dB</t>
  </si>
  <si>
    <t>5 MP Fisheye IP Camera, Len 1.08mm, Sencer 1/2.5", SD 128G, 120dB</t>
  </si>
  <si>
    <t>3 MP Bullet IP Camera, Len 1.68mm, Sencer 1/2.7", SD 256G, 120dB, IP67</t>
  </si>
  <si>
    <t>TD-9568E2L(D/PE/AR2)</t>
  </si>
  <si>
    <t>DS-2CD2935FWD-IS</t>
  </si>
  <si>
    <t>DS-2CD2955FWD-IS</t>
  </si>
  <si>
    <t>DS-2CD2T45G0P-I</t>
  </si>
  <si>
    <t>A3 Pro-Series Multi-lens 4K Camera</t>
  </si>
  <si>
    <t>Thermal Cameras</t>
  </si>
  <si>
    <t xml:space="preserve">4 x 2MP
 @25fps, Bullet, Len 3.3mm , IR 20 m, </t>
  </si>
  <si>
    <t>Thermal Network Bullet Camera</t>
  </si>
  <si>
    <t>Thermal Network Bullet Camera, 3.2mm(4mm),7mm(8mm)</t>
  </si>
  <si>
    <t>Thermal Network Turret Camera,  Optical lens : 3.2mm, Thermal lens : 7mm</t>
  </si>
  <si>
    <t>TD-6424M3(D/PE/AR2)</t>
  </si>
  <si>
    <t>TD-5433E1(FT/PE/VT)</t>
  </si>
  <si>
    <t>TD-5433E1(PE/VT)</t>
  </si>
  <si>
    <t>TD-5525E1</t>
  </si>
  <si>
    <t>4MP</t>
  </si>
  <si>
    <t>8MP</t>
  </si>
  <si>
    <t>ไม่มีราคา</t>
  </si>
  <si>
    <t>Access Control Terminal</t>
  </si>
  <si>
    <t>2MP HD Face Recognition Terminal</t>
  </si>
  <si>
    <t>2MP HD Temperature Measurement &amp; Face Recognition Terminal</t>
  </si>
  <si>
    <t>TD-E2128</t>
  </si>
  <si>
    <t>TD-E2128-TM/TP</t>
  </si>
  <si>
    <t>IPS-M4GT-2SFP</t>
  </si>
  <si>
    <t>DS-7604NI-K1/4P (C)</t>
  </si>
  <si>
    <t>NVR 4 Channels</t>
  </si>
  <si>
    <t>NVR 8 Channels</t>
  </si>
  <si>
    <t>DS-7608NI-K2</t>
  </si>
  <si>
    <t>NVR 16 Channels</t>
  </si>
  <si>
    <t>DS-7716NI-K4</t>
  </si>
  <si>
    <t>DS-7716NI-K4/16P</t>
  </si>
  <si>
    <t>NVR 32 Channels</t>
  </si>
  <si>
    <t>DS-7732NI-I4(B)</t>
  </si>
  <si>
    <t>DS-7732NI-I4/24P</t>
  </si>
  <si>
    <t xml:space="preserve">4ch  PoE 4  H.265  1HDD (8TB/HDD)  1 RJ45 10M/100M  1 HDMI  Inputbandwidth 40Mbps  Outputbandwidth  80Mbps </t>
  </si>
  <si>
    <t>8ch H.265+  2HDD (6TB/HDD) 1 RJ45 10M/100M/1000M 1 HDMI Inputbandwidth  80Mbps Outputbandwidth  160Mbps</t>
  </si>
  <si>
    <t>8ch PoE 8 H.265+ 2HDD (6TB/HDD) 1 RJ45 10M/100M/1000M  1 HDMI Inputbandwidth  80Mbps Outputbandwidth  160Mbps</t>
  </si>
  <si>
    <t xml:space="preserve">16ch  H.265+  2HDD  4HDD (6TB/HDD) 2 RJ45 10M/100M/1000M 1 HDMI Inputbandwidth 160Mbps Outputbandwidth  160Mbps </t>
  </si>
  <si>
    <t>16ch  PoE 16 H.265+ 4HDD (6TB/HDD)  1 RJ45 10M/100M/1000M 1 HDMI Inputbandwidth 160Mbps  Outputbandwidth 160Mbps</t>
  </si>
  <si>
    <t>32ch  H.265+ 4HDD (10TB/HDD)  2 RJ45 10M/100M/1000M  1 HDMI Inputbandwidth  256Mbps Outputbandwidth 256Mbps</t>
  </si>
  <si>
    <t>32ch  PoE 24 H.265+  4HDD (10TB/HDD)  1 RJ45 10M/100M/1000M  2 HDMI Inputbandwidth  320Mbps Outputbandwidth  256Mbps</t>
  </si>
  <si>
    <t>NVR 64 Channels</t>
  </si>
  <si>
    <t>DS-9664NI-I8</t>
  </si>
  <si>
    <t>DS-9664NI-I16</t>
  </si>
  <si>
    <t>64ch  H.265+  8HDD (10TB/HDD) 2 RJ45 10M/100M/1000M  2 HDMI  Inputbandwidth 320Mbps Outputbandwidth 256Mbps</t>
  </si>
  <si>
    <t>64ch  H.265+ 16HDD (10TB/HDD) 2 RJ45 10M/100M/1000M  2 HDMI  Inputbandwidth 320Mbps Outputbandwidth 256Mbps</t>
  </si>
  <si>
    <t>AcuSense NVR</t>
  </si>
  <si>
    <t>DS-7608NXI-I2/S</t>
  </si>
  <si>
    <t>8ch  H.265+ 2HDD (10TB/HDD)  1 RJ45 10M/100M/1000M  1 HDMI Inputbandwidth 80Mbps Inputbandwidth  256Mbps</t>
  </si>
  <si>
    <t>DS-7616NXI-I2/S</t>
  </si>
  <si>
    <t>16ch  H.265+ 2HDD (10TB/HDD) 1 RJ45 10M/100M/1000M  1 HDMI  Inputbandwidth 160Mbps  Inputbandwidth  256Mbps</t>
  </si>
  <si>
    <t>5 inch 2MP IP PTZ,  18x zoom, Smart IR with distance to 100m, support POE, no power adapter</t>
  </si>
  <si>
    <t>5 inch 2MP IP PTZ,  20x zoom, Smart IR with distance to 150m, star light,support POE, no power adapter</t>
  </si>
  <si>
    <t>6 inch 2MP IP PTZ,  20x zoom, Smart IR with distance to 150m, star light, SD card slot up to 128GB, smart event</t>
  </si>
  <si>
    <r>
      <rPr>
        <sz val="12"/>
        <color theme="1"/>
        <rFont val="Arial"/>
        <family val="2"/>
      </rPr>
      <t>6</t>
    </r>
    <r>
      <rPr>
        <sz val="11"/>
        <color theme="1"/>
        <rFont val="Calibri"/>
        <family val="2"/>
        <scheme val="minor"/>
      </rPr>
      <t xml:space="preserve"> inch 2MP IP PTZ,  20x zoom, Smart IR with distance to 150m, star light, SD card slot up to 128GB, smart event, </t>
    </r>
    <r>
      <rPr>
        <b/>
        <sz val="12"/>
        <color theme="1"/>
        <rFont val="Arial"/>
        <family val="2"/>
      </rPr>
      <t>POE</t>
    </r>
  </si>
  <si>
    <t>7 inch 2MP IP PTZ,  20x zoom, laser Smart IR with distance to 300m, star light, SD card slot up to 128GB, smart event</t>
  </si>
  <si>
    <t>6 inch 2MP IP PTZ,  30x zoom, Smart IR with distance to 150m
star light, SD card slot up to 128GB, smart event</t>
  </si>
  <si>
    <t>7 inch 2MP IP PTZ,  30x zoom, laser Smart IR with distance to 300m, star light, SD card slot up to 128GB, smart event</t>
  </si>
  <si>
    <t>TD-3108B1H</t>
  </si>
  <si>
    <t>TD-3116B2</t>
  </si>
  <si>
    <t>TD-N064E</t>
  </si>
  <si>
    <r>
      <t>8CH NVR,Support(</t>
    </r>
    <r>
      <rPr>
        <b/>
        <sz val="12"/>
        <rFont val="Calibri"/>
        <family val="2"/>
        <scheme val="major"/>
      </rPr>
      <t>8MP/6MP/</t>
    </r>
    <r>
      <rPr>
        <sz val="12"/>
        <rFont val="Calibri"/>
        <family val="2"/>
        <scheme val="major"/>
      </rPr>
      <t xml:space="preserve">5MP/4MP/3MP/1080P/960P/720P/960H/D1/CIF/@30fps), </t>
    </r>
    <r>
      <rPr>
        <b/>
        <sz val="12"/>
        <rFont val="Calibri"/>
        <family val="2"/>
        <scheme val="major"/>
      </rPr>
      <t>4K display</t>
    </r>
    <r>
      <rPr>
        <sz val="12"/>
        <rFont val="Calibri"/>
        <family val="2"/>
        <scheme val="major"/>
      </rPr>
      <t xml:space="preserve">  8CH IPC audio,1CH local audio in/out,  NO local alarm, 8CH IP alarm in/out, sata x 1, HDMI,VGA, 8CH playback</t>
    </r>
  </si>
  <si>
    <r>
      <t>16CH NVR,Support(</t>
    </r>
    <r>
      <rPr>
        <b/>
        <sz val="12"/>
        <rFont val="Calibri"/>
        <family val="2"/>
        <scheme val="major"/>
      </rPr>
      <t>8MP/6MP/</t>
    </r>
    <r>
      <rPr>
        <sz val="12"/>
        <rFont val="Calibri"/>
        <family val="2"/>
        <scheme val="major"/>
      </rPr>
      <t>5MP/4MP/3MP/1080P/960P/720P/@30fps)   16CH IPC audio,1CH local audio in/out,  NO local alarm, 16CH IP alarm/out, sata x 1, HDMI,VGA, 16CH playback</t>
    </r>
  </si>
  <si>
    <r>
      <t>16CH NVR,Support(8MP/</t>
    </r>
    <r>
      <rPr>
        <b/>
        <sz val="12"/>
        <rFont val="Calibri"/>
        <family val="2"/>
        <scheme val="major"/>
      </rPr>
      <t>6MP/</t>
    </r>
    <r>
      <rPr>
        <sz val="12"/>
        <rFont val="Calibri"/>
        <family val="2"/>
        <scheme val="major"/>
      </rPr>
      <t xml:space="preserve">5MP/4MP/3MP/1080P/960P/720P/@30fps) 16CH IPC audio,1CH local audio in/out, </t>
    </r>
    <r>
      <rPr>
        <b/>
        <sz val="12"/>
        <rFont val="Calibri"/>
        <family val="2"/>
        <scheme val="major"/>
      </rPr>
      <t xml:space="preserve">4CH local alarm in/1CH local alarm out </t>
    </r>
    <r>
      <rPr>
        <sz val="12"/>
        <rFont val="Calibri"/>
        <family val="2"/>
        <scheme val="major"/>
      </rPr>
      <t>, 16CH IP alarm, SATA x 2, HDMI,VGA, 16CH playback</t>
    </r>
  </si>
  <si>
    <r>
      <t>32CH NVR,Support(8MP/</t>
    </r>
    <r>
      <rPr>
        <b/>
        <sz val="12"/>
        <rFont val="Calibri"/>
        <family val="2"/>
        <scheme val="major"/>
      </rPr>
      <t>6MP/</t>
    </r>
    <r>
      <rPr>
        <sz val="12"/>
        <rFont val="Calibri"/>
        <family val="2"/>
        <scheme val="major"/>
      </rPr>
      <t xml:space="preserve">5MP/4MP/3MP/1080P/960P/720P/@30fps) 32CH IPC audio,1CH local audio in/out, </t>
    </r>
    <r>
      <rPr>
        <b/>
        <sz val="12"/>
        <rFont val="Calibri"/>
        <family val="2"/>
        <scheme val="major"/>
      </rPr>
      <t xml:space="preserve">4CH local alarm in/1CH local alarm out </t>
    </r>
    <r>
      <rPr>
        <sz val="12"/>
        <rFont val="Calibri"/>
        <family val="2"/>
        <scheme val="major"/>
      </rPr>
      <t>, 32CH IP alarm, SATA x 2, HDMI,VGA, 16CH playback</t>
    </r>
  </si>
  <si>
    <r>
      <t>32CH NVR,Support(8MP/</t>
    </r>
    <r>
      <rPr>
        <b/>
        <sz val="12"/>
        <rFont val="Calibri"/>
        <family val="2"/>
        <scheme val="major"/>
      </rPr>
      <t>6MP/</t>
    </r>
    <r>
      <rPr>
        <sz val="12"/>
        <rFont val="Calibri"/>
        <family val="2"/>
        <scheme val="major"/>
      </rPr>
      <t xml:space="preserve">5MP/4MP/3MP/1080P/960P/720P/@30fps) 32CH IPC audio,1CH local audio in/out, </t>
    </r>
    <r>
      <rPr>
        <b/>
        <sz val="12"/>
        <rFont val="Calibri"/>
        <family val="2"/>
        <scheme val="major"/>
      </rPr>
      <t xml:space="preserve"> 4CH local alarm in/1CH local alarm out</t>
    </r>
    <r>
      <rPr>
        <sz val="12"/>
        <rFont val="Calibri"/>
        <family val="2"/>
        <scheme val="major"/>
      </rPr>
      <t>, 32CH IP alarm,sata x 4, HDMI,VGA, 16CH playback</t>
    </r>
  </si>
  <si>
    <r>
      <t>64 CH NVR, Support  (8MP/</t>
    </r>
    <r>
      <rPr>
        <b/>
        <sz val="12"/>
        <rFont val="Calibri"/>
        <family val="2"/>
        <scheme val="major"/>
      </rPr>
      <t>6MP/</t>
    </r>
    <r>
      <rPr>
        <sz val="12"/>
        <rFont val="Calibri"/>
        <family val="2"/>
        <scheme val="major"/>
      </rPr>
      <t>5MP/4MP/3MP/1080P/960P/720P/@30fps), 64 CH IPC audio,1CH local audio in/out, 1000MB network port, 8 CH local alarm in/4 CH alarm out, 64CH IP alarm, support Raid, SATA x 8, E-SATA×2</t>
    </r>
    <r>
      <rPr>
        <b/>
        <sz val="12"/>
        <rFont val="Calibri"/>
        <family val="2"/>
        <scheme val="major"/>
      </rPr>
      <t>,</t>
    </r>
    <r>
      <rPr>
        <sz val="12"/>
        <rFont val="Calibri"/>
        <family val="2"/>
        <scheme val="major"/>
      </rPr>
      <t xml:space="preserve"> RS485 x 2, HDMI x 2, VGA, RJ45 x2,USB3.0x1,USB2.0x2,16 CH playback, </t>
    </r>
    <r>
      <rPr>
        <b/>
        <sz val="12"/>
        <rFont val="Calibri"/>
        <family val="2"/>
        <scheme val="major"/>
      </rPr>
      <t xml:space="preserve">support 4K*2K output      </t>
    </r>
    <r>
      <rPr>
        <sz val="12"/>
        <rFont val="Calibri"/>
        <family val="2"/>
        <scheme val="major"/>
      </rPr>
      <t xml:space="preserve">                                        </t>
    </r>
  </si>
  <si>
    <r>
      <t>64 CH NVR, Support(8MP/</t>
    </r>
    <r>
      <rPr>
        <b/>
        <sz val="12"/>
        <rFont val="Calibri"/>
        <family val="2"/>
        <scheme val="major"/>
      </rPr>
      <t>6MP/</t>
    </r>
    <r>
      <rPr>
        <sz val="12"/>
        <rFont val="Calibri"/>
        <family val="2"/>
        <scheme val="major"/>
      </rPr>
      <t>5MP/4MP/3MP/1080P/960P/720P/@30fps), 64 CH IPC audio,1CH local audio in/out, 1000MB network port, 8 CH local alarm in/4 CH alarm out, 64CH IP alarm,</t>
    </r>
    <r>
      <rPr>
        <b/>
        <sz val="12"/>
        <rFont val="Calibri"/>
        <family val="2"/>
        <scheme val="major"/>
      </rPr>
      <t xml:space="preserve"> support Raid,</t>
    </r>
    <r>
      <rPr>
        <sz val="12"/>
        <rFont val="Calibri"/>
        <family val="2"/>
        <scheme val="major"/>
      </rPr>
      <t xml:space="preserve"> SATA x 16,E-Sata x 1,RS485 x 2,  HDMI x 2, VGA, RJ45 x2,USB3.0x1,USB2.0x2,16 CH playback, </t>
    </r>
    <r>
      <rPr>
        <b/>
        <sz val="12"/>
        <rFont val="Calibri"/>
        <family val="2"/>
        <scheme val="major"/>
      </rPr>
      <t xml:space="preserve">support 4K*2K output      </t>
    </r>
    <r>
      <rPr>
        <sz val="12"/>
        <rFont val="Calibri"/>
        <family val="2"/>
        <scheme val="major"/>
      </rPr>
      <t xml:space="preserve">                                        </t>
    </r>
  </si>
  <si>
    <r>
      <t>128 CH NVR, Support(8MP/</t>
    </r>
    <r>
      <rPr>
        <b/>
        <sz val="12"/>
        <rFont val="Calibri"/>
        <family val="2"/>
        <scheme val="major"/>
      </rPr>
      <t>6MP/</t>
    </r>
    <r>
      <rPr>
        <sz val="12"/>
        <rFont val="Calibri"/>
        <family val="2"/>
        <scheme val="major"/>
      </rPr>
      <t xml:space="preserve">5MP/4MP/3MP/1080P/960P/720P/@30fps), 128 CH IPC audio,1CH local audio in/out, 1000MB network port, 8 CH local alarm in/4 CH alarm out, 64CH IP alarm, </t>
    </r>
    <r>
      <rPr>
        <b/>
        <sz val="12"/>
        <rFont val="Calibri"/>
        <family val="2"/>
        <scheme val="major"/>
      </rPr>
      <t>support Raid</t>
    </r>
    <r>
      <rPr>
        <sz val="12"/>
        <rFont val="Calibri"/>
        <family val="2"/>
        <scheme val="major"/>
      </rPr>
      <t xml:space="preserve">, SATA x 16,E-Sata x 1, RS485 x 2,  HDMI x 2, VGA, RJ45 x2,USB3.0x1,USB2.0x2,16 CH playback, </t>
    </r>
    <r>
      <rPr>
        <b/>
        <sz val="12"/>
        <rFont val="Calibri"/>
        <family val="2"/>
        <scheme val="major"/>
      </rPr>
      <t xml:space="preserve">support 4K*2K output      </t>
    </r>
    <r>
      <rPr>
        <sz val="12"/>
        <rFont val="Calibri"/>
        <family val="2"/>
        <scheme val="major"/>
      </rPr>
      <t xml:space="preserve">                                        </t>
    </r>
  </si>
  <si>
    <t>TD-3104B1H</t>
  </si>
  <si>
    <r>
      <t>4CH NVR,Support(</t>
    </r>
    <r>
      <rPr>
        <b/>
        <sz val="12"/>
        <rFont val="Calibri"/>
        <family val="2"/>
        <scheme val="major"/>
      </rPr>
      <t>6MP@20fps,</t>
    </r>
    <r>
      <rPr>
        <sz val="12"/>
        <rFont val="Calibri"/>
        <family val="2"/>
        <scheme val="major"/>
      </rPr>
      <t xml:space="preserve"> 5MP/4MP/3MP/1080P/960P/720P/@30fps)   4CH IPC audio,</t>
    </r>
    <r>
      <rPr>
        <b/>
        <sz val="12"/>
        <rFont val="Calibri"/>
        <family val="2"/>
        <scheme val="major"/>
      </rPr>
      <t>1CH HDMI local audio out</t>
    </r>
    <r>
      <rPr>
        <sz val="12"/>
        <rFont val="Calibri"/>
        <family val="2"/>
        <scheme val="major"/>
      </rPr>
      <t xml:space="preserve">, NO local alarm, </t>
    </r>
    <r>
      <rPr>
        <b/>
        <sz val="12"/>
        <rFont val="Calibri"/>
        <family val="2"/>
        <scheme val="major"/>
      </rPr>
      <t>4 IP alarm in/out</t>
    </r>
    <r>
      <rPr>
        <sz val="12"/>
        <rFont val="Calibri"/>
        <family val="2"/>
        <scheme val="major"/>
      </rPr>
      <t>,sata x 1, HDMI,VGA, 4 CH playback,</t>
    </r>
  </si>
  <si>
    <r>
      <t>8CH NVR,Support(</t>
    </r>
    <r>
      <rPr>
        <b/>
        <sz val="12"/>
        <rFont val="Calibri"/>
        <family val="2"/>
        <scheme val="major"/>
      </rPr>
      <t xml:space="preserve">6MP@20fps, </t>
    </r>
    <r>
      <rPr>
        <sz val="12"/>
        <rFont val="Calibri"/>
        <family val="2"/>
        <scheme val="major"/>
      </rPr>
      <t>5MP/4MP/3MP/1080P/960P/720P/@30fps)   8CH IPC audio,</t>
    </r>
    <r>
      <rPr>
        <b/>
        <sz val="12"/>
        <rFont val="Calibri"/>
        <family val="2"/>
        <scheme val="major"/>
      </rPr>
      <t>1CH HDMI local audio out,</t>
    </r>
    <r>
      <rPr>
        <sz val="12"/>
        <rFont val="Calibri"/>
        <family val="2"/>
        <scheme val="major"/>
      </rPr>
      <t xml:space="preserve"> NO local alarm, </t>
    </r>
    <r>
      <rPr>
        <b/>
        <sz val="12"/>
        <rFont val="Calibri"/>
        <family val="2"/>
        <scheme val="major"/>
      </rPr>
      <t>8CH IP alarm in/out</t>
    </r>
    <r>
      <rPr>
        <sz val="12"/>
        <rFont val="Calibri"/>
        <family val="2"/>
        <scheme val="major"/>
      </rPr>
      <t>, sata x 1, HDMI,VGA, 8CH playback</t>
    </r>
  </si>
  <si>
    <r>
      <t>4CH NVR,Support(</t>
    </r>
    <r>
      <rPr>
        <b/>
        <sz val="12"/>
        <rFont val="Calibri"/>
        <family val="2"/>
        <scheme val="major"/>
      </rPr>
      <t>8MP/6MP/</t>
    </r>
    <r>
      <rPr>
        <sz val="12"/>
        <rFont val="Calibri"/>
        <family val="2"/>
        <scheme val="major"/>
      </rPr>
      <t xml:space="preserve">5MP/4MP/3MP/1080P/960P/720P/960H/D1/CIF/@30fps), </t>
    </r>
    <r>
      <rPr>
        <b/>
        <sz val="12"/>
        <rFont val="Calibri"/>
        <family val="2"/>
        <scheme val="major"/>
      </rPr>
      <t xml:space="preserve">4K display </t>
    </r>
    <r>
      <rPr>
        <sz val="12"/>
        <rFont val="Calibri"/>
        <family val="2"/>
        <scheme val="major"/>
      </rPr>
      <t>4CH IPC audio,1CH local audio in/out  NO local alarm, 4 IP alarm in/out,sata x 1, HDMI,VGA, 4 CH playback,</t>
    </r>
  </si>
  <si>
    <t>POE NVR</t>
  </si>
  <si>
    <t>TD-3104B1-4P</t>
  </si>
  <si>
    <t>TD-3108B1-8P</t>
  </si>
  <si>
    <t>TD-3104B1H-4P</t>
  </si>
  <si>
    <t>TD-3108B1H-8P</t>
  </si>
  <si>
    <t>TD-3108B2H-8P</t>
  </si>
  <si>
    <t>TD-3116B2-16P</t>
  </si>
  <si>
    <r>
      <t>4CH NVR, 4CH POE port, Support (</t>
    </r>
    <r>
      <rPr>
        <b/>
        <sz val="12"/>
        <rFont val="Calibri"/>
        <family val="2"/>
        <scheme val="major"/>
      </rPr>
      <t>6MP/</t>
    </r>
    <r>
      <rPr>
        <sz val="12"/>
        <rFont val="Calibri"/>
        <family val="2"/>
        <scheme val="major"/>
      </rPr>
      <t>5MP/4MP/3MP/1080P/960P/720P/@30fps)  SATA x 1, HDMI,VGA,4CH playback, 4CH IPC audio,1CH</t>
    </r>
    <r>
      <rPr>
        <b/>
        <sz val="12"/>
        <rFont val="Calibri"/>
        <family val="2"/>
        <scheme val="major"/>
      </rPr>
      <t xml:space="preserve"> local HDMI audio out</t>
    </r>
    <r>
      <rPr>
        <sz val="12"/>
        <rFont val="Calibri"/>
        <family val="2"/>
        <scheme val="major"/>
      </rPr>
      <t>, 4CH IP alarm input</t>
    </r>
    <r>
      <rPr>
        <b/>
        <sz val="12"/>
        <rFont val="Calibri"/>
        <family val="2"/>
        <scheme val="major"/>
      </rPr>
      <t>/output</t>
    </r>
  </si>
  <si>
    <r>
      <t xml:space="preserve">4CH NVR,4CH POE port, Support (8MP/6MP/5MP/4MP/3MP/1080P/960P/720P/@30fps), </t>
    </r>
    <r>
      <rPr>
        <b/>
        <sz val="12"/>
        <rFont val="Calibri"/>
        <family val="2"/>
        <scheme val="major"/>
      </rPr>
      <t xml:space="preserve">4K display </t>
    </r>
    <r>
      <rPr>
        <sz val="12"/>
        <rFont val="Calibri"/>
        <family val="2"/>
        <scheme val="major"/>
      </rPr>
      <t xml:space="preserve">SATA x 1, HDMI,VGA,4CH playback, 4CH IPC audio, </t>
    </r>
    <r>
      <rPr>
        <b/>
        <sz val="12"/>
        <rFont val="Calibri"/>
        <family val="2"/>
        <scheme val="major"/>
      </rPr>
      <t>4CH IP alarm input/output</t>
    </r>
  </si>
  <si>
    <t>TD-3216H2-16P</t>
  </si>
  <si>
    <t>มีมีรายละเอียด</t>
  </si>
  <si>
    <t>H.265, AI NVR，support face recognition</t>
  </si>
  <si>
    <t>TD-3308B1-A1</t>
  </si>
  <si>
    <t>TD-3308B1N-A1</t>
  </si>
  <si>
    <t>TD-3316B2-A1</t>
  </si>
  <si>
    <t>TD-3316B2N-A1</t>
  </si>
  <si>
    <t>TD-3332B2-A1</t>
  </si>
  <si>
    <t>TD-3316B4-A1</t>
  </si>
  <si>
    <t>TD-3332B8-A1</t>
  </si>
  <si>
    <r>
      <t>8 CH NVR, Support (8MP/</t>
    </r>
    <r>
      <rPr>
        <b/>
        <sz val="12"/>
        <rFont val="Calibri"/>
        <family val="2"/>
        <scheme val="major"/>
      </rPr>
      <t>6MP/</t>
    </r>
    <r>
      <rPr>
        <sz val="12"/>
        <rFont val="Calibri"/>
        <family val="2"/>
        <scheme val="major"/>
      </rPr>
      <t>5MP/4MP/3MP/1080P/960P/720P/@30fps)   8 CH IPC audio,1CH local audio in/out, 8ch alarm in/4ch out,</t>
    </r>
    <r>
      <rPr>
        <b/>
        <sz val="12"/>
        <rFont val="Calibri"/>
        <family val="2"/>
        <scheme val="major"/>
      </rPr>
      <t xml:space="preserve">8 CH IP alarm in </t>
    </r>
    <r>
      <rPr>
        <sz val="12"/>
        <rFont val="Calibri"/>
        <family val="2"/>
        <scheme val="major"/>
      </rPr>
      <t xml:space="preserve">sata x 1, RS485, HDMI, VGA, </t>
    </r>
    <r>
      <rPr>
        <b/>
        <sz val="12"/>
        <rFont val="Calibri"/>
        <family val="2"/>
        <scheme val="major"/>
      </rPr>
      <t>RJ45 1000 Mbps × 1</t>
    </r>
    <r>
      <rPr>
        <sz val="12"/>
        <rFont val="Calibri"/>
        <family val="2"/>
        <scheme val="major"/>
      </rPr>
      <t>, 8 CH playback</t>
    </r>
    <r>
      <rPr>
        <b/>
        <sz val="12"/>
        <rFont val="Calibri"/>
        <family val="2"/>
        <scheme val="major"/>
      </rPr>
      <t xml:space="preserve">                                                                                                                                                                </t>
    </r>
  </si>
  <si>
    <r>
      <t>8 CH NVR, Support (8MP/</t>
    </r>
    <r>
      <rPr>
        <b/>
        <sz val="12"/>
        <rFont val="Calibri"/>
        <family val="2"/>
        <scheme val="major"/>
      </rPr>
      <t>6MP/</t>
    </r>
    <r>
      <rPr>
        <sz val="12"/>
        <rFont val="Calibri"/>
        <family val="2"/>
        <scheme val="major"/>
      </rPr>
      <t xml:space="preserve">5MP/4MP/3MP/1080P/960P/720P/@30fps), 8 CH IPC audio,1CH local audio in/out, 8ch alarm in/4ch out, </t>
    </r>
    <r>
      <rPr>
        <b/>
        <sz val="12"/>
        <rFont val="Calibri"/>
        <family val="2"/>
        <scheme val="major"/>
      </rPr>
      <t xml:space="preserve">8 CH IP alarm in </t>
    </r>
    <r>
      <rPr>
        <sz val="12"/>
        <rFont val="Calibri"/>
        <family val="2"/>
        <scheme val="major"/>
      </rPr>
      <t>sata x 1, RS485, HDMI, VGA, RJ45 1000 Mbps × 2, 8 CH playback,</t>
    </r>
  </si>
  <si>
    <r>
      <t>16 CH NVR, Support (8MP/</t>
    </r>
    <r>
      <rPr>
        <b/>
        <sz val="12"/>
        <rFont val="Calibri"/>
        <family val="2"/>
        <scheme val="major"/>
      </rPr>
      <t>6MP</t>
    </r>
    <r>
      <rPr>
        <sz val="12"/>
        <rFont val="Calibri"/>
        <family val="2"/>
        <scheme val="major"/>
      </rPr>
      <t xml:space="preserve">/5MP/4MP/3MP/1080P/960P/720P/@30fps) 16 CH IPC audio,1CH local audio in/out, 8ch alarm in/4ch out, </t>
    </r>
    <r>
      <rPr>
        <b/>
        <sz val="12"/>
        <rFont val="Calibri"/>
        <family val="2"/>
        <scheme val="major"/>
      </rPr>
      <t xml:space="preserve">16 CH IP alarm input </t>
    </r>
    <r>
      <rPr>
        <sz val="12"/>
        <rFont val="Calibri"/>
        <family val="2"/>
        <scheme val="major"/>
      </rPr>
      <t xml:space="preserve">sata x 2, RS485, HDMI, VGA, </t>
    </r>
    <r>
      <rPr>
        <b/>
        <sz val="12"/>
        <rFont val="Calibri"/>
        <family val="2"/>
        <scheme val="major"/>
      </rPr>
      <t>RJ45 1000 Mbps × 1,</t>
    </r>
    <r>
      <rPr>
        <sz val="12"/>
        <rFont val="Calibri"/>
        <family val="2"/>
        <scheme val="major"/>
      </rPr>
      <t>16 CH playback</t>
    </r>
    <r>
      <rPr>
        <b/>
        <sz val="12"/>
        <rFont val="Calibri"/>
        <family val="2"/>
        <scheme val="major"/>
      </rPr>
      <t xml:space="preserve">                                                                                                                                                                </t>
    </r>
  </si>
  <si>
    <r>
      <t>16 CH NVR, Support (8MP/</t>
    </r>
    <r>
      <rPr>
        <b/>
        <sz val="12"/>
        <rFont val="Calibri"/>
        <family val="2"/>
        <scheme val="major"/>
      </rPr>
      <t>6MP/</t>
    </r>
    <r>
      <rPr>
        <sz val="12"/>
        <rFont val="Calibri"/>
        <family val="2"/>
        <scheme val="major"/>
      </rPr>
      <t xml:space="preserve">5MP/4MP/3MP/1080P/960P/720P/@30fps),  16 CH IPC audio,1CH local audio in/out, 8ch alarm in/4ch out, </t>
    </r>
    <r>
      <rPr>
        <b/>
        <sz val="12"/>
        <rFont val="Calibri"/>
        <family val="2"/>
        <scheme val="major"/>
      </rPr>
      <t xml:space="preserve">16 CH IP alarm input </t>
    </r>
    <r>
      <rPr>
        <sz val="12"/>
        <rFont val="Calibri"/>
        <family val="2"/>
        <scheme val="major"/>
      </rPr>
      <t>sata x 2,  RS485, HDMI, VGA, RJ45 1000 Mbps × 2,16 CH playback</t>
    </r>
  </si>
  <si>
    <r>
      <t xml:space="preserve">16 CH NVR, Support (8MP/6MP/5MP/4MP/3MP/1080P/960P/720P/@30fps)  16 CH IPC audio,1CH local audio in/out, 8ch alarm in/4ch out, </t>
    </r>
    <r>
      <rPr>
        <b/>
        <sz val="12"/>
        <rFont val="Calibri"/>
        <family val="2"/>
        <scheme val="major"/>
      </rPr>
      <t xml:space="preserve">16 CH IP alarm input </t>
    </r>
    <r>
      <rPr>
        <sz val="12"/>
        <rFont val="Calibri"/>
        <family val="2"/>
        <scheme val="major"/>
      </rPr>
      <t>sata x 4, RS485, HDMI, VGA,</t>
    </r>
    <r>
      <rPr>
        <b/>
        <sz val="12"/>
        <rFont val="Calibri"/>
        <family val="2"/>
        <scheme val="major"/>
      </rPr>
      <t xml:space="preserve"> RJ45 1000 Mbps × 1</t>
    </r>
    <r>
      <rPr>
        <sz val="12"/>
        <rFont val="Calibri"/>
        <family val="2"/>
        <scheme val="major"/>
      </rPr>
      <t>,16 CH playback</t>
    </r>
    <r>
      <rPr>
        <b/>
        <sz val="12"/>
        <rFont val="Calibri"/>
        <family val="2"/>
        <scheme val="major"/>
      </rPr>
      <t xml:space="preserve">                                                                                                                                                                </t>
    </r>
  </si>
  <si>
    <t>H.265, AI POE NVR，support face recognition</t>
  </si>
  <si>
    <t>TD-3308B1-8P-A1</t>
  </si>
  <si>
    <t>TD-3316B2-8P-A1</t>
  </si>
  <si>
    <t>TD-3316B2-16P-A1</t>
  </si>
  <si>
    <t>TD-3316B4-16P-A1</t>
  </si>
  <si>
    <t>TD-3332H4-16P-A1</t>
  </si>
  <si>
    <t>TD-3532H8-16P-A1</t>
  </si>
  <si>
    <t>16 CH NVR,16CH POE port, Support (8MP/6MP/5MP/4MP/3MP/1080P/960P/720P/@30fps), 16 CH IPC audio, 1CH local audio in/out, 8 CH local alarm/4 CH out, 16CH IP alarm in SATA x 4, RS485 x 2,HDMI, VGA,RJ45 1000 Mbps × 1, USB3.0x1,USB2.0x1, 16 CH playback</t>
  </si>
  <si>
    <r>
      <t xml:space="preserve">8 CH NVR, 8ch POE port, Support (8MP/6MP/5MP/4MP/3MP/1080P/960P/720P/@30fps)   8 CH IPC audio,1CH local audio in/out, 8ch alarm in/4ch out, </t>
    </r>
    <r>
      <rPr>
        <b/>
        <sz val="12"/>
        <rFont val="Calibri"/>
        <family val="2"/>
        <scheme val="major"/>
      </rPr>
      <t xml:space="preserve">8CH IP alarm in, </t>
    </r>
    <r>
      <rPr>
        <sz val="12"/>
        <rFont val="Calibri"/>
        <family val="2"/>
        <scheme val="major"/>
      </rPr>
      <t>sata x 1, RS485 x 2, HDMI, VGA, RJ45 1000 Mbps × 1, 8 CH playback</t>
    </r>
    <r>
      <rPr>
        <b/>
        <sz val="12"/>
        <rFont val="Calibri"/>
        <family val="2"/>
        <scheme val="major"/>
      </rPr>
      <t xml:space="preserve">                                                                                                                                                                </t>
    </r>
  </si>
  <si>
    <r>
      <t>16 CH NVR, 8ch POE port, Support (8MP/6MP/5MP/4MP/3MP/1080P/960P/720P/@30fps),16 CH IPC audio,1CH local audio in/out, 8ch alarm in/4ch out,</t>
    </r>
    <r>
      <rPr>
        <b/>
        <sz val="12"/>
        <rFont val="Calibri"/>
        <family val="2"/>
        <scheme val="major"/>
      </rPr>
      <t xml:space="preserve">16CH IP alarm in, </t>
    </r>
    <r>
      <rPr>
        <sz val="12"/>
        <rFont val="Calibri"/>
        <family val="2"/>
        <scheme val="major"/>
      </rPr>
      <t>sata x 2, RS485 x 2,  HDMI, VGA, RJ45 1000 Mbps, 16 CH playback</t>
    </r>
    <r>
      <rPr>
        <b/>
        <sz val="12"/>
        <rFont val="Calibri"/>
        <family val="2"/>
        <scheme val="major"/>
      </rPr>
      <t xml:space="preserve">                                                                                                                                                                </t>
    </r>
  </si>
  <si>
    <r>
      <t xml:space="preserve">16 CH NVR, 16ch POE port, Support (8MP/6MP/5MP/4MP/3MP/1080P/960P/720P/@30fps),16 CH IPC audio,1CH local audio in/out, 8ch alarm in/4ch out, </t>
    </r>
    <r>
      <rPr>
        <b/>
        <sz val="12"/>
        <rFont val="Calibri"/>
        <family val="2"/>
        <scheme val="major"/>
      </rPr>
      <t>16CH IP alarm in</t>
    </r>
    <r>
      <rPr>
        <sz val="12"/>
        <rFont val="Calibri"/>
        <family val="2"/>
        <scheme val="major"/>
      </rPr>
      <t>,  sata x 2, RS485 x 2, HDMI, VGA,RJ45 1000 Mbps × 1, 16 CH playback</t>
    </r>
    <r>
      <rPr>
        <b/>
        <sz val="12"/>
        <rFont val="Calibri"/>
        <family val="2"/>
        <scheme val="major"/>
      </rPr>
      <t xml:space="preserve">                                                                                                                                                                </t>
    </r>
  </si>
  <si>
    <r>
      <rPr>
        <b/>
        <sz val="11"/>
        <color theme="1"/>
        <rFont val="Calibri"/>
        <family val="2"/>
        <scheme val="major"/>
      </rPr>
      <t>APAC Pricelist December 2020</t>
    </r>
  </si>
  <si>
    <t>ราคามีปัญหา ไม่ตรง</t>
  </si>
  <si>
    <t>ราคามีปัญหา  ไม่ตรง</t>
  </si>
  <si>
    <t>30,900
34,600</t>
  </si>
  <si>
    <t>46,800
49,800</t>
  </si>
  <si>
    <t>48,800
51,800</t>
  </si>
  <si>
    <t>53,800
56,800</t>
  </si>
  <si>
    <t>Reader</t>
  </si>
  <si>
    <t>T5S</t>
  </si>
  <si>
    <t xml:space="preserve">ST Microelectronics ® 32-Bit High Speed CPU，Stable and reliable
Compact Design，BioNANO fingerprint algorithm , Infrared Auto Wakeup Sensor，RS485,
FP,Card, IP54,Optional EM RFID,Mifare Card
</t>
  </si>
  <si>
    <t>Option: RFID Module 9USD / Mifare Module</t>
  </si>
  <si>
    <t>U Bio Reader</t>
  </si>
  <si>
    <t>32-Bit High Speed CPU，Stable and reliable，Unique low power consumption design, BioNANO core fingerprint algorithm,Anviz Optical Fingerprint Sensor, Accurate Image Capture and Good in Anti-interference ，Fingerprint Image of No-distortion</t>
  </si>
  <si>
    <t>Option: Mifare Module</t>
  </si>
  <si>
    <t>Standalone Access Control</t>
  </si>
  <si>
    <t>M5 Pro (Slim, Compact and
Strong Outdoor Design</t>
  </si>
  <si>
    <t xml:space="preserve">ST Microelectronics ® 32-Bit High Speed CPU，Stable and reliable. Management Card
Registration Compact Design, 3000 Fingerprints, 50000 Records. Auto Wakeup Sensor，Multiple communication modes such as TCP/IP, RS485, Wiegand Out，Direct Lock Control，Tamper alarm output，FP, Card, IP65, Standard EM RFID, </t>
  </si>
  <si>
    <t xml:space="preserve">Option: Mifare Module </t>
  </si>
  <si>
    <t>T5 Pro（World Most
Compact）</t>
  </si>
  <si>
    <t xml:space="preserve">ST Microelectronics ® 32-Bit High Speed CPU，Stable and reliable. Management Card
Registration Compact Design, 3000 Fingerprints, 50000 Records，Infrared Auto Wakeup Sensor，TCP/IP, RS485, USB Device, Direct Lock Control，Door Open Sensor, Wiegand Out，FP,Card,FP+Card, IP54, Standard EM RFID
</t>
  </si>
  <si>
    <t xml:space="preserve">Option: Optional Mifare Card, Mifare Module </t>
  </si>
  <si>
    <t>M7 (IP67 Professional
Access Control )</t>
  </si>
  <si>
    <t xml:space="preserve">ST Microelectronics ® 32-Bit High Speed CPU，Stable and reliable. Metal Case IP67,
5000 Fingerprints, 200,000 Records，Touch Active Wakeup Sensor, Door Open Sensor, RS485, USB Device,TCP/IP(PoE),Wiegand In/Out，Direct Lock Control，Group,Time Zone, Scheduled Bell，Doorbell &amp; Relay Out, Standard with EM card, Tamper Alarm，
FP,Card,ID+FP,ID+PW,PW+Card,FP+Card,FP+PW  
</t>
  </si>
  <si>
    <t xml:space="preserve">C2 Slim (IP65 Professional
Access Control </t>
  </si>
  <si>
    <t>Arm9 High Speed processor Stable and reliable. IP65, Linux
3,000 Fingerprints, 200,000 Records，Touch Active Wakeup Sensor,Door Open Sensor, RS485, TCP/IP(PoE), Wiegand In/Out，Direct Lock Control，Group,Time Zone, Scheduled Bell，Doorbell &amp; Relay Out, Standard with EM Card, Tamper Alarm，FP,Card,ID+FP,FP+Card</t>
  </si>
  <si>
    <t>VF30 Pro</t>
  </si>
  <si>
    <t xml:space="preserve">ST Microelectronics ® 32-Bit High Speed CPU，Stable and reliable.
3000 Fingerprints, 50000 Records, Touch Active fingerpint Sensor, Backlight Keypad, Door Open
Sensor, RS485, USB Device, TCP/IP, Wiegand In/Out, Direct Lock Control, Group,Time Zone,
Scheduled Bell, Doorbell &amp; Relay Out, Tamper Alarm
FP,Card,ID+FP,ID+PW,PW+Card,FP+Card,FP+PW, Standard EM Card, </t>
  </si>
  <si>
    <t xml:space="preserve">Option: Mifare Module , WIFI </t>
  </si>
  <si>
    <t>TC580（PoE All In One）</t>
  </si>
  <si>
    <t xml:space="preserve">Dual Cord 1.0G HZ high speed processor, Anviz AFOS Fingerprint Sensor
10,000 Fingerprints,200000 Records，Linux, 3.2" TFT LCD, Display Fingerprint ,Employee SelfService Record Inquiry, RS485,USB Host and Mini USB, PoE TCP/IP, Wifi, Relay Out,Wiegand Out, 16 Group,32 Time Zones，FP,Card,ID+FP,ID+PW,PW+Card,FP+Card,FP+PW ，Standard EM RFID
</t>
  </si>
  <si>
    <t xml:space="preserve">Optional Mifare Card, 3G
Option: / Mifare Module  /3G </t>
  </si>
  <si>
    <t>OA1000 Pro (Industry
Design Award and
Advanced function</t>
  </si>
  <si>
    <t xml:space="preserve">Samsung 400MHz Arm9 high speed processor, Anviz AFOS Fingerprint Sensor
10,000 Fingerprints,100000 Records, Linux, 3.5" Samsung TFT LCD, 3MP camera，Display
Fingerprint &amp; User Picture, Snapshot，6 User Defined Function Keys，Employee Self-Service Record Inquiry, RS232,RS485,USB Host,TCP/IP,SD Card(4G), Dual Relay Out,Wiegand In &amp; Out,16 Group,   32 Time  Zones，FP,Card,ID+FP,ID+PW,PW+Card,FP+Card,FP+PW 
Standard EM RFID,Optional Mifare Card, WiFi,GPRS
</t>
  </si>
  <si>
    <t>OA1000 Pro Mercury
(Lumidigm Multispectral
Sensor, Live Scan)</t>
  </si>
  <si>
    <t xml:space="preserve">Dual Cord 1.0G HZ high speed processor, , Lumidigm Mercury Live Scan Fingerprint Module, 1,000 Fingerprints,200000 Records(BioNano) ，1,000 Fingerprints,200000 Records(Lumidigm) Linux , 3.5" TFT LCD, 1.3MP camera，Display Fingerprint &amp; User Picture, Snapshot，6 User Defined Function Keys，Employee Self-Service Record Inquiry, RS232,RS485,USB Host,TCP/IP,SD Card(4G), Dual Relay Out,Wiegand In &amp; Out,16 Group,32 Time Zones,FP,Card,ID+FP,ID+PW,PW+Card,FP+Card,FP+PW ，EM RFID,
</t>
  </si>
  <si>
    <t xml:space="preserve">Option: Mifare Module / 3G </t>
  </si>
  <si>
    <t>W2 Pro（Most Cost Effective
Model）</t>
  </si>
  <si>
    <t xml:space="preserve">ARM High Speed processor, 2.8" widescreen HD (High Definition) TFT display
Linux, 3000 Fingerprints,50000 Records，Touch Active fingerpint Sensor, Backlight Keypad,Door Open Sensor, RS485, USB Device,TCP/IP,Wiegand In/Out，Direct Lock Control，Group,Time Zone,Scheduled Bell，Doorbell &amp; Relay Out, Tamper Alarm，
FP,Card,ID+FP,ID+PW,PW+Card,FP+Card,FP+PW ，Standard EM RFID
</t>
  </si>
  <si>
    <t xml:space="preserve">Option: Mifare Module / 2500mAh Li-battery Battery </t>
  </si>
  <si>
    <t>Time Attendance</t>
  </si>
  <si>
    <t xml:space="preserve">W1C Pro（Most Cost Effective
T&amp;A）
</t>
  </si>
  <si>
    <t xml:space="preserve">Arm High Speed processor, 2.8" widescreen HD (High Definition) TFT display, Linux Platform USB Device &amp; Host, TCP/IP(DHCP), RFID, WebServer, 3000 Fingerprints, 50000 Records, 8 Customizable T&amp;A States, Auto T&amp;A Status Switch,Daylight Saving, Work Code, Employee SelfService Record Inquiry, Power Over USB or DC5V,
FP,Card,ID+FP,ID+PW,PW+Card,FP+Card,FP+PW ，Card+PW +FP
</t>
  </si>
  <si>
    <t>Option: RFID Module 9USD/ Mifare Module /2500mAh Li-battery Battery</t>
  </si>
  <si>
    <t>M-Bio</t>
  </si>
  <si>
    <t>C2Pro (Most Popular
Project Oriented Model)</t>
  </si>
  <si>
    <t xml:space="preserve">3.5"TFT LCD display,Linux platform to provide a safe and stable performance. Equipped with highly efficient dual-core 1G processor,512MDDR3 &amp; 8GB flash,finish comparison in less than 0.5S.
10,000 Fingerprints,100000 Records, 1 relay for belling and connecting to Access Control system, 1 RS232 for printing.TCP/IP,WIFI,USB Host, Power Over DC12V/1A, Webserver, ID+PW, FP,Card,ID+FP,ID+PW,PW+Card,FP+Card,FP+PW ，Standard RFID Module
</t>
  </si>
  <si>
    <t>Option: Mifare Card /HID iClass module</t>
  </si>
  <si>
    <t>Face Recognition System</t>
  </si>
  <si>
    <t>Face Pass 7</t>
  </si>
  <si>
    <t xml:space="preserve">Dual 1.0Ghz High Speed Processor ,Dual Cameras, 3,000 Users, 100,000 Records
3.2" Touch Screen TFT LCD ,USB Host, TCP/IP,WIFI and Optional 3G Voice and LED Prompt
Body Induction, Day/Night Switch Relay output Wiegand output,32 timezone and 16 groups, Door Sensor and Exit button Scheduled Bell, Tamper Alarm
Inbuilt Webserver Standard EM RFID, </t>
  </si>
  <si>
    <t>Optional Mifare Module 
DC 12V PoE
Optional 5000mAh Li-battery  for 4-6 hours</t>
  </si>
  <si>
    <t>Face Pass 7 IRT</t>
  </si>
  <si>
    <t>FaceDeep 5</t>
  </si>
  <si>
    <t>FaceDeep 5IRT</t>
  </si>
  <si>
    <t>UltraMatch S2000</t>
  </si>
  <si>
    <t>Access Control Accessories</t>
  </si>
  <si>
    <t>Magnetic Lock</t>
  </si>
  <si>
    <t>abelink</t>
  </si>
  <si>
    <t>dealer</t>
  </si>
  <si>
    <t>remark</t>
  </si>
  <si>
    <t>ML160 (Economical)</t>
  </si>
  <si>
    <t>holding force:160kg power on to lock no mechanical damage, no mechanical wear, suitble for 90degree-open-door(frameless or not,push door)
Voltage: DC12V input Working Current: 400mA
Tensile strength:160-180kg Weight: 1.20kg Lock Dimension: 168 * 38 * 23mm</t>
  </si>
  <si>
    <t>PML160-L/Z Lock Bracket</t>
  </si>
  <si>
    <t>push door bracket
L-type for ML160 series lock body</t>
  </si>
  <si>
    <t>PML160-U Lock Bracket</t>
  </si>
  <si>
    <t>push door bracket
L-Type for ML160 series lock body
Z-Type for ML160 series lock plate</t>
  </si>
  <si>
    <t>ML260 (Economical)</t>
  </si>
  <si>
    <t>holding force:260kg power on to lock no mechanical damage, no mechanical wear, suitble for 90degree-open-door(frameless or not,push door)
Voltage: DC12V input Working Current: 480mA
Tensile strength:240-260kg Weight: 1.70kg Lock Dimension: 250 * 26 * 47mm</t>
  </si>
  <si>
    <t>PML260-L/Z Lock Bracket</t>
  </si>
  <si>
    <t>push door bracket
L-type for ML260 series lock body</t>
  </si>
  <si>
    <t>PML260-U Lock Bracket</t>
  </si>
  <si>
    <t>push door bracket
L-Type for ML260 series lock body
Z-Type for ML260 series lock plate</t>
  </si>
  <si>
    <t>AML270 (Professional)</t>
  </si>
  <si>
    <t>holding force:270kg power on to lock no mechanical damage, no mechanical wear, single door Lock status signal NO / NC output、LED indicator
suitble for 90 degree-open-door(frameless or not,push door)
Voltage: DC12V/24V input Working Current: 500mA/250mA
Tensile strength:250-280kg Weight: 1.80kg
Lock Dimension: 253 * 25 * 48mm</t>
  </si>
  <si>
    <t>Option: Lock Bracket PML120-L 、 PML120-U 、PML120-Z</t>
  </si>
  <si>
    <t>PML270-L Lock Bracket</t>
  </si>
  <si>
    <t>push door bracket L-type for AML270 series lock body Weight: 1.00Kg
L Model Lock Dimension: 253*48*31mm</t>
  </si>
  <si>
    <t>PML270-U Lock Bracket</t>
  </si>
  <si>
    <t>frameless glass door bracket for AML270 series lock plate
For 12-15mm frameless glass door Weight: 0.35Kg Lock Dimension: 195*60*48mm</t>
  </si>
  <si>
    <t>PML270-Z Lock Bracket</t>
  </si>
  <si>
    <t>push door bracket L-Type for AML270 series lock body Z-Type for AML270 series lock plate
Weight: 1.00Kg L Type Lock Dimension: 253*48*31mm Z Type Lock Dimension: 185*45*45mm</t>
  </si>
  <si>
    <t>holding force:500kg power on to lock no mechanical damage, no mechanical wear, single door,Lock status signal NO / NC output,LED indicator
suitble for 90degree-open-door(frameless or not,push door)
Voltage: DC12V/24V Input Working Current: 700mA/350mA
holding force:500kg Weight: 4.5kg
Dimension: 280*38.5*70mm</t>
  </si>
  <si>
    <t>Option: Lock Bracket PML150-U/PML150-Z/PML150-Z</t>
  </si>
  <si>
    <t>PML500-L Lock Bracket</t>
  </si>
  <si>
    <t>push door bracket L-type for AML500 series lock body Weight: 1.20Kg L Model Dimension: 280*70*41mm</t>
  </si>
  <si>
    <t>PML500-U Lock Bracket</t>
  </si>
  <si>
    <t>frameless glass door bracket for AML500 series Magnetic lock plate
For 12-15mm frameless glass door Weight: 0.6Kg Dimension: 215*80*48mm</t>
  </si>
  <si>
    <t>PML500-Z Lock Bracket</t>
  </si>
  <si>
    <t>push door bracket L-type for AML500 series lock body Z-type for AML500 series lock plate
Weight: 1.20Kg L Model Dimension: 253*48*31mm Z Model Dimension: 185*45*45mm</t>
  </si>
  <si>
    <t>Electric Lock</t>
  </si>
  <si>
    <t>AEL200</t>
  </si>
  <si>
    <t>Standard type power on to lock, Operating at room temperature (20℃/68℉)
suitble for 90degree-open-door or 180degree-open-door with frame
Voltage: DC12V Input Working Current: 350mA Working Power:4.8W Holding force: 1000kg
Weight: 0.90kg Lock Dimension: 200*35*38mm Option: Lock Bracket PEL200</t>
  </si>
  <si>
    <t>AEL201</t>
  </si>
  <si>
    <t>Standard type power on to lock, door sensor ,Supports two kinds of input electic flow standard，LED indicator ，Output signal delay adjustable from 0 to 35 seconds，door status signal output(DSM) suitble for 90degree-open-door or 180degree-open-door with frame Voltage: DC12V Input Working current:650mA Standby current:250mA Working Power:7.8W/3.0W Holding force:1000kg Weight: 0.90kg Lock Dimension: 200*35*38mm</t>
  </si>
  <si>
    <t>Option: Lock Bracket PEL200</t>
  </si>
  <si>
    <t>PEL200 Lock Bracket</t>
  </si>
  <si>
    <t>Electric lock bracket Installed on AEL200/201 electric lock series of small magnetic board
For 12-15mm frameless glass door Weight: 0.35Kg Lock Dimension: 100*60*48mm</t>
  </si>
  <si>
    <t>Electric Strike</t>
  </si>
  <si>
    <t>AOC103</t>
  </si>
  <si>
    <t>suitable for standard wooden door
power on to lock，no delay，suitable for 90degree-open-door
Voltage: DC12V Input Working Current: 120mA
holding force: 250kg Weight: 0.35kg
Lock Port Dimensions: 30 * 17 * 11mm Lock Dimension: 150 * 28 * 35mm</t>
  </si>
  <si>
    <t>AP123 Lock Power Supply</t>
  </si>
  <si>
    <t xml:space="preserve">Single stable voltage type Output signal delay adjustable from 0 to 35 seconds，2 way DC output，with overload &amp; short circuit protection，2 way trigger signal input (switches, pulse signal) Input voltage: AC220V（Option AC110V）/50Hz Output voltage: DC12V/DC15V double end Maximum current: 3A Weight: 1.6kg
Dimension: 180 * 80 * 63mm  </t>
  </si>
  <si>
    <t>AU123 Lock Power Supply</t>
  </si>
  <si>
    <t>Single stable voltage type
Output signal delay adjustable from 0 to 35 seconds，2 way DC output，with overload &amp; short circuit protection，2 way trigger signal input (switches, pulse signal)
Input voltage: AC220V（Option AC110V）/50Hz Output voltage: DC12V/DC15V double end
Maximum current: 3A Weight: 1.8kg Dimension: 200*160*73mm</t>
  </si>
  <si>
    <t xml:space="preserve">Option 12V 7AH Battery </t>
  </si>
  <si>
    <t>Mini UPS 5V</t>
  </si>
  <si>
    <t>2200mAH high capacity Li-ion battery,Integerate backup battery Reliable and convenient
Charge time: &lt;4.0H Discharge time: ≥6.0+0.5H</t>
  </si>
  <si>
    <t>Mini UPS 12V</t>
  </si>
  <si>
    <t>500mAH high capacity Li-ion battery,Integerate backup battery Reliable and convenient
Charge time: &lt;3.0H Discharge time: ≥2.0+0.5H</t>
  </si>
  <si>
    <t>NLF400120T1</t>
  </si>
  <si>
    <t>small size reliability stable,input:100-240Vac frequency 50/60Hz surge&lt;30A /240V,output:12V/3A,voltage
tolerance±5%,ripple and noise(mvp-p)&lt;1%output voltage,startup time&lt;1s,hold up
time&gt;20ms(input=240v,1o=100%),build in over current,over load,short circuit protection Recover
automatically,safety accord:CCC UL GS PSE CE KO SAA BSI</t>
  </si>
  <si>
    <t>Others</t>
  </si>
  <si>
    <t>A-PoE-PD 512</t>
  </si>
  <si>
    <t xml:space="preserve"> Support IEEE 802.3af power over Ethernet standard， 10/100M Data Transmission
 Auto-induction the power from 802.3af Power Sourcing Equipment.
 A-PoE-PD512 support DC 36V-57V power input.
 Maximum output power 13W
 Circuit isolation protection, the effective protection of electric equipment
 Provide DC5V and 12V power output.</t>
  </si>
  <si>
    <t>RS232/RS485 Converter</t>
  </si>
  <si>
    <t>Signal：RS232:TxD，RxD，RST，CTS,DTR,DSR,DCD,GND
RS485:A,B,GND"</t>
  </si>
  <si>
    <t>EM ID Reader Module</t>
  </si>
  <si>
    <t>Support TTL serial interface,built-in EM4100 Highly integrated reader ICs for contactless communication on
125KHz,Low power consumption
Dimensions(mm): 35.5 (L) × 24 (W) × 5(H) Read Range: 3 ~ 5CM Output format: TTL232</t>
  </si>
  <si>
    <t>Mifare Reader Module</t>
  </si>
  <si>
    <t>Support TTL serial interface,built-in MF RC500 Highly integrated reader ICs for contactless communication on
13.56MHz,Supports MIFARE Classic,Supports MIFARE PRO and ISO 14443A,Low power consumption
Dimensions(mm): 35.5 (L) × 24 (W) × 5(H)</t>
  </si>
  <si>
    <t>EM Card Reader</t>
  </si>
  <si>
    <t>Working frequency and type: 125KHZ suitable for EM4100 RFID card
USB device ,power over 5V USB
Size: 110mm(L)*82mm(W)*29mm(H)</t>
  </si>
  <si>
    <t>Mifare Card Reader</t>
  </si>
  <si>
    <t>Working frequency and type: 13.56MHZ
USB device ,power over 5V USB
Size(mm): 110(L)*82(W)*29(H)</t>
  </si>
  <si>
    <t>Door Switch</t>
  </si>
  <si>
    <t>Weight: 0.07KG Size: 86*86mm</t>
  </si>
  <si>
    <t>Waterproof Cover</t>
  </si>
  <si>
    <t>Waterproof Cover for VF30，Code Y.01.03039</t>
  </si>
  <si>
    <t>EM ID Card</t>
  </si>
  <si>
    <t>ISO（thick/thin） 125kHz</t>
  </si>
  <si>
    <t>Mifare Card</t>
  </si>
  <si>
    <t>S50/S70 and compatible with 13.56MHZ (Memory 1 KB)</t>
  </si>
  <si>
    <t>8MP HD POE NVR</t>
  </si>
  <si>
    <t>Card &amp; Tag</t>
  </si>
  <si>
    <t>C-card 1</t>
  </si>
  <si>
    <t>Ckey 1-EM</t>
  </si>
  <si>
    <t>EM 125KHZ Tag</t>
  </si>
  <si>
    <t>Ckey 2-EM</t>
  </si>
  <si>
    <t>C-card 3</t>
  </si>
  <si>
    <t>Mifare 13.56Mhz Card （1K）</t>
  </si>
  <si>
    <t>Ckey 1-MF</t>
  </si>
  <si>
    <t>Mifare 13.56Mhz Tag （1K）</t>
  </si>
  <si>
    <t>Ckey 2-MF</t>
  </si>
  <si>
    <t>Sbracelet 1 (EM)</t>
  </si>
  <si>
    <t>EM 125KHZ Bracelet</t>
  </si>
  <si>
    <t>Sbracelet 1 (MF)</t>
  </si>
  <si>
    <t>Mifare 13.56Mhz Bracelet （1K）</t>
  </si>
  <si>
    <t>Sbracelet 2 (EM)</t>
  </si>
  <si>
    <t>Sbracelet 2 (MF)</t>
  </si>
  <si>
    <t xml:space="preserve"> Mifare 13.56Mhz Bracelet （1K）</t>
  </si>
  <si>
    <t>Power supply</t>
  </si>
  <si>
    <t>C-Power 1</t>
  </si>
  <si>
    <t>Switch Power Supply
Input: AC110 - 240V, 50 -60 Hz
Output: DC 12V, 3A</t>
  </si>
  <si>
    <t>Linear Power Supply
Input: AC220V, 50 Hz
Output: DC 12V, 3A</t>
  </si>
  <si>
    <t>C-Power 3 3A</t>
  </si>
  <si>
    <t>C-Power 3 5A</t>
  </si>
  <si>
    <t>C-Power 6</t>
  </si>
  <si>
    <t>Spower 3 – Linear Power Supply
Input: AC220V, 50 Hz
Output: DC 12V, 3A
Support Back- up connection</t>
  </si>
  <si>
    <t>Spower 3 – Linear Power Supply
Input: AC220V, 50 Hz
Output: DC 12V, 5A
Support Back- up connection</t>
  </si>
  <si>
    <t>&gt; Switch power supply
&gt; Input: AC 110V~260V, 50Hz~60Hz
&gt; Output: DC 12V, 5A
&gt; Dimension: 14.0L x 10.0W x 4.0H (cm)</t>
  </si>
  <si>
    <t>Exit button</t>
  </si>
  <si>
    <t>Sbutton 1</t>
  </si>
  <si>
    <t>Sbutton 2</t>
  </si>
  <si>
    <t>Sbutton 3</t>
  </si>
  <si>
    <t>Sbutton 4</t>
  </si>
  <si>
    <t>Sbutton 5</t>
  </si>
  <si>
    <t>Dimensions: 91Lx28Wx20H(mm)
Standard Structure Stainless steel Panel
Weight: 0.065kg
Output Contact: NO/COM</t>
  </si>
  <si>
    <t>Dimensions: 86Lx86Wx25H(mm)
Standard Structure Stainless steel Panel
Weight: 0.1kg
Output Contact: NO/COM</t>
  </si>
  <si>
    <t>Dimensions: 86Lx50Wx20H(mm)
Aluminum Alloy Oxidation treatment
Weight: 0.12kg, Color: Silver
Output Contact: NO/COM</t>
  </si>
  <si>
    <t>Dimensions: 115Lx40Wx20H(mm)
Standard Structure Stainless steel Panel
Weight: 0.1kg
Output Contact: NO/COM
For American Market</t>
  </si>
  <si>
    <t>Dimensions 83Lx30Wx24H(mm)
Standard Structure Alloy Plate, Steel
Button
Output Contact: NO/COM
Panel Material Alloy Plate, Sandblast
Finished
Weight: 0.15kg
Installation: Surface Mount</t>
  </si>
  <si>
    <t>Sbutton 7</t>
  </si>
  <si>
    <t>Dimensions: 115Lx70Wx29H(mm) No
Touch letter
Input: DC12V
Output Contact: NO\NC\COM
304 Stainless Steel Plate
Blue LED indicator: standby
Green LED indicator: active
Weight: 0.031kg
Sensitive distance is adjustable from 5-
15cm</t>
  </si>
  <si>
    <t>Dimensions: 86Lx86Wx29H(mm) No
Touch letter
Input: DC12V
Output Contact: NO\NC\COM
304 Stainless Steel Plate
Blue LED indicator: standby
Green LED indicator: active
Weight: 0.031kg
Sensitive distance is adjustable from 5-
15cm</t>
  </si>
  <si>
    <t>Sbutton 9</t>
  </si>
  <si>
    <t>Sbutton 10</t>
  </si>
  <si>
    <t>Dimensions: 86Lx50Wx20H(mm)
Input: DC12V-24V
Output Contact: NO\NC\COM
Installation: Surface Mount
Blue LED indicator: standby
Green LED indicator: active
Weight: 0.095kg</t>
  </si>
  <si>
    <t>Dimensions: 86Lx86Wx20H(mm)
Input: DC12V-24V
Output Contact: NO\NC\COM
Installation: Surface Mount
Blue LED indicator: standby
Green LED indicator: active
Weight: 0.095kg</t>
  </si>
  <si>
    <t>Dimensions: 86Lx86Wx50H(mm)
Standard Structure Fireproof Material,
Easy to install
Output contact: 1NO/1NC/1COM
Suitable for Door 100000 tested
Suitable for Exit Door, Emergence Door
Optional Accessories: Glass, Cover
Color: Green
Weight: 0.17kg</t>
  </si>
  <si>
    <t>Xbutton 6</t>
  </si>
  <si>
    <t>Xbutton 7</t>
  </si>
  <si>
    <t>Xbutton 8</t>
  </si>
  <si>
    <t>&gt; Waterproof, IP65
&gt; Dimension: 4.0W x 11.5H x 3.6D (cm)</t>
  </si>
  <si>
    <t>&gt; No Touch, IP65
&gt; Dimension: 7.0W x 11.5H x 3.6D (cm)</t>
  </si>
  <si>
    <t>&gt; Waterproof, IP65
&gt; Dimension: 8.6W x 8.6H x 3.6D (cm)</t>
  </si>
  <si>
    <t>Locking Equipment</t>
  </si>
  <si>
    <t>Clock 1</t>
  </si>
  <si>
    <t>Single door magnetic lock  180KG,400lbs</t>
  </si>
  <si>
    <t>Clock1-ZL</t>
  </si>
  <si>
    <t>ZL Bracket</t>
  </si>
  <si>
    <t>Clock1-U</t>
  </si>
  <si>
    <t>U Bracket</t>
  </si>
  <si>
    <t>Clock 2</t>
  </si>
  <si>
    <t>Single door magnetic lock  180KG,400lbs 280KG,600lbs, with LED</t>
  </si>
  <si>
    <t>Clock 3</t>
  </si>
  <si>
    <t>Single door magnetic lock  280KG,600lbs, with LED and signal</t>
  </si>
  <si>
    <t>Clock2/3-ZL</t>
  </si>
  <si>
    <t>ZL Bracket for both Clock2 and Clock3</t>
  </si>
  <si>
    <t>Clock2/3-U</t>
  </si>
  <si>
    <t>U Bracket for both Clock2 and Clock3</t>
  </si>
  <si>
    <t>C-Lock 4</t>
  </si>
  <si>
    <t>Waterproof single door magnetic lock  Stainless steels, 280KG,600lbs</t>
  </si>
  <si>
    <t>Clock4-Bracket</t>
  </si>
  <si>
    <t>C-Lock 5</t>
  </si>
  <si>
    <t>Single door magnetic lock  500KG,1200lbs, with LED</t>
  </si>
  <si>
    <t>Clock5-Bracket</t>
  </si>
  <si>
    <t>C-Lock 6</t>
  </si>
  <si>
    <t>Single door magnetic lock
60KG,100lbs</t>
  </si>
  <si>
    <t>C-Strike 1</t>
  </si>
  <si>
    <t>Electirc bolt  Fail Safe Electric Bolt With Delay Timer</t>
  </si>
  <si>
    <t>Electirc bolt Fail Safe Electric Bolt With Signal and  Delay Timer</t>
  </si>
  <si>
    <t>C-Strike 3</t>
  </si>
  <si>
    <t>Electirc bolt for frameless glass door  Fail Safe Electric Bolt With Signal and  Delay Timer</t>
  </si>
  <si>
    <t>C-Strike 6</t>
  </si>
  <si>
    <t>Exposed electirc bolt  Fail Safe Electric Bolt With Signal and  Delay Timer</t>
  </si>
  <si>
    <t>Electirc bolt  Fail Secure Electric Bolt With Signal and Delay Timer</t>
  </si>
  <si>
    <t>Electirc bolt  Fail Safe Electric Bolt With Signal and Delay Timer</t>
  </si>
  <si>
    <t>Door Closer</t>
  </si>
  <si>
    <t>C-Closer 1</t>
  </si>
  <si>
    <t>C-Closer 2</t>
  </si>
  <si>
    <t>C-Power 3</t>
  </si>
  <si>
    <t>Suitable for door weight 25-45KG</t>
  </si>
  <si>
    <t>Suitable for door weight 45-60KG</t>
  </si>
  <si>
    <t>Suitable for door weight 60-80KG</t>
  </si>
  <si>
    <t>HF3-Wifi EM+M</t>
  </si>
  <si>
    <t>CC2</t>
  </si>
  <si>
    <t>CC4</t>
  </si>
  <si>
    <t>CC1</t>
  </si>
  <si>
    <t>One Door
• Network communication via TCP/IP
• Control 1 door
• Readers can connected: 2pcs
• Or one reader, one exit button
• Support card, Fingerprint, keypad, keypad+card
• User capacity: 20,000
• 100,000 event buffers
• English Software supportable database: Access
and SQL</t>
  </si>
  <si>
    <t>Sboard-III Wifi</t>
  </si>
  <si>
    <t xml:space="preserve"> H3-WIFI</t>
  </si>
  <si>
    <t>Wiegand Reader</t>
  </si>
  <si>
    <t>SK2-R</t>
  </si>
  <si>
    <t>SK2-RX</t>
  </si>
  <si>
    <t>Waterproof, conforms to IP66
• Programmable wiegand 26~37 bits output
• Programmable Keypad Transmission: 4 bits,8bits
or virtual card number format
• Card type: 125KHz EM card
• Reading range: 4 ~ 8 cm</t>
  </si>
  <si>
    <t>&gt; Waterproof, conforms to IP66
&gt; Wiegand 26~37 bits output (default: 26bits)
&gt; Programmable Keypad Transmission: 4 bits,8bits
or virtual card number format
&gt; Card type: Hid card, EM card &amp; Mifare card
&gt; Reading range: 3~8cm
&gt; External LED Control &amp; External Buzzer Control</t>
  </si>
  <si>
    <t>Sbutton 100</t>
  </si>
  <si>
    <t>Sbutton 200</t>
  </si>
  <si>
    <t>&gt; Waterproof, IP66
&gt; Zinc-alloy housing
&gt; 9~24V DC
&gt; Output contact: NO/NC/COM
&gt; Sensor Distance: 3~10cm (Adjustable)
&gt; Red LED indicator: standby
&gt; Green LED indicator: active
&gt; Diameter: 73mm, Thickness: 20mm</t>
  </si>
  <si>
    <t>Ebutton 1</t>
  </si>
  <si>
    <t>&gt; Stainless steel plate, embedded design
&gt; Output contact: NO/NC/COM
&gt; Sensor distance: 3~15cm (Adjustable)
&gt; Blue LED indicator: standby
&gt; Red LED indicator: active</t>
  </si>
  <si>
    <t>Ebutton 2/3</t>
  </si>
  <si>
    <t>E1</t>
  </si>
  <si>
    <t>&gt; Embedded design with mini size
&gt; Metal case and waterproof, conform to IP66
&gt; User capacity: 3000 cards
&gt; Card type: 125KHz EM card
&gt; One programmable relay operation
&gt; Latch mode to hold door or gate open
&gt; Tri-colour LED status display</t>
  </si>
  <si>
    <t>EF1</t>
  </si>
  <si>
    <t>&gt; Embedded design with mini size
&gt; Metal case and waterproof, conform to IP66
&gt; User capacity: 100 fingerprints and 3000 cards
&gt; Card type: 125KHz EM card
&gt; One programmable relay operation
&gt; Latch mode to hold door or gate open
&gt; Tri-colour LED status display</t>
  </si>
  <si>
    <t>E2</t>
  </si>
  <si>
    <t>&gt; Metal case, embedded design
&gt; Waterproof, conforms to IP66
&gt; One relay, 2000 users, standalone
&gt; Card type: 125KHz EM card
&gt; Working temperature: -40 oC ~ 60 oC
&gt; Pulse mode, toggle mode
&gt; Built in LDR for anti tamper
&gt; Card block enrollment
&gt; Wiegand 26 bits output
&gt; Wiegand 26/34 bits input automatic identification</t>
  </si>
  <si>
    <t>EK2</t>
  </si>
  <si>
    <t>&gt; Metal case, embedded design
&gt; Waterproof, IP66
&gt; One relay, 1000 users (990 Normal Users + 10
Visitor Users)
&gt; 3 access modes: Card, PIN, Card + PIN
&gt; Card type: 125KHz EM card
&gt; PIN length: 4~6 digits
&gt; Anti-tamper alarm
&gt; Wiegand 26 bits output
&gt; Wiegand 26/34 bits input automatic identification</t>
  </si>
  <si>
    <t>EF2</t>
  </si>
  <si>
    <t>&gt; Metal case, embedded design
&gt; One Programming relay output
&gt; Multi-color LED Status Display
&gt; 1000 Users（100 Fingerprint Users + 890 Card
Users + 10 Visitor User)
&gt; Card type: 125KHz EM card
&gt; Capacitive Fingerprint Sensor
&gt; Wiegand 26 bits output
&gt; Wiegand 26/34 bits input automatic identification</t>
  </si>
  <si>
    <t>E3</t>
  </si>
  <si>
    <t>EK3</t>
  </si>
  <si>
    <t>EH3</t>
  </si>
  <si>
    <t>&gt; Metal case, embedded design
&gt;One relay,1000 users (990 common users+10
visitor users)
&gt;Touch keypad，PIN length:4~6 digits
&gt;Card Type:125KHz EM Card
&gt;Tri-color LED display
&gt;Backlit keypad,can set automatic OFF after 20
seconds
&gt; Wiegand 26 bits output
&gt; Wiegand 26/34 bits input automatic identification</t>
  </si>
  <si>
    <t>EF3</t>
  </si>
  <si>
    <t>EF4</t>
  </si>
  <si>
    <t>&gt;Capacitive Fingerprint Sensor, touch keypad
&gt;Metal case, embedded design
&gt;Waterproof, conforms IP66
&gt;One relay, 1000 users (990 common users +10
visitor users)
&gt;Card Type: 125KHz EM Card
&gt;Wiegand 26~44bits output
&gt;Can be used as Wiegand reader with buzzer
output
&gt;User data can be transferred (except fingerprint
users)
&gt;Backlit keypad,can set automatic OFF after 20
seconds</t>
  </si>
  <si>
    <t>Ebox 1</t>
  </si>
  <si>
    <t>&gt; For Ebutton 1/E1/EF1</t>
  </si>
  <si>
    <t>Ebox 2/3</t>
  </si>
  <si>
    <t>&gt; For Ebutton 2/E2/EF2/EK2
&gt; For Ebutton 3/E3/EF3/EH3</t>
  </si>
  <si>
    <t>Ebox 4</t>
  </si>
  <si>
    <t>&gt; For EF4</t>
  </si>
  <si>
    <t>CH1</t>
  </si>
  <si>
    <t>&gt; One relay,1000 users (990 common users+10
visitor users)
&gt; Touch keypad，PIN length:4~6 digits
&gt; Card Type:125KHz EM Card
&gt; Waterproof Tri-color LED display
&gt; Backlit keypad,can set automatic OFF after 20
seconds
&gt; Wiegand 26 bits output
&gt; Wiegand 26/34 bits input automatic identification</t>
  </si>
  <si>
    <t>V2</t>
  </si>
  <si>
    <t xml:space="preserve">10. อุปกรณ์บันทึกภาพผ่านเครือข่าย (Network Video Recorder) แบบ 8 ช่อง ราคา 22,000 บาท </t>
  </si>
  <si>
    <t xml:space="preserve">11. อุปกรณ์บันทึกภาพผ่านเครือข่าย (Network Video Recorder) แบบ 16 ช่อง ราคา 57,000 บาท </t>
  </si>
  <si>
    <t xml:space="preserve">12. อุปกรณ์บันทึกภาพผ่านเครือข่าย (Network Video Recorder) แบบ 32 ช่อง ราคา 120,000 บาท </t>
  </si>
  <si>
    <t>13. อุปกรณ์กระจายสัญญาณแบบ PoE (PoE L2 Switch) ขนาด 8 ช่อง ราคา 8,300 บาท</t>
  </si>
  <si>
    <t>14. อุปกรณ์กระจายสัญญาณแบบ PoE (PoE L2 Switch) ขนาด 16 ช่อง ราคา 15,000 บาท</t>
  </si>
  <si>
    <t>3. กล้องโทรทัศน์วงจรปิดชนิดเครือข่าย แบบมุมมองคงที่สำหรับติดตั้งภายในอาคาร 
สำหรับใช้ในงานรักษาความปลอดภัยทั่วไปและงานอื่นๆ ราคา 16,000 บาท</t>
  </si>
  <si>
    <t>4. กล้องโทรทัศน์วงจรปิดชนิดเครือข่าย แบบมุมมองคงที่สำหรับติดตั้งภายนอกอาคาร 
สำหรับใช้ในงานรักษา ความปลอดภัยทั่วไปและงานอื่นๆ ราคา 22,000 บาท</t>
  </si>
  <si>
    <t>5. กล้องโทรทัศน์วงจรปิดชนิดเครือข่าย แบบปรับมุมมอง 
สำหรับใช้ในงานรักษาความปลอดภัยทั่วไปและงาน อื่นๆ ราคา 61,000 บาท</t>
  </si>
  <si>
    <t xml:space="preserve">6. กล้องโทรทัศน์วงจรปิดชนิดเครือข่าย แบบมุมมองคงที่สำหรับติดตั้งภายในอาคาร 
แบบที่ 1 สำหรับใช้ใน งานรักษาความปลอดภัย วิเคราะห์ภาพ และงานอื่นๆ ราคา 38,000 บาท </t>
  </si>
  <si>
    <t xml:space="preserve">7. กล้องโทรทัศน์วงจรปิดชนิดเครือข่าย แบบมุมมองคงที่สำหรับติดตั้งภายในอาคาร 
แบบที่ 2 สำหรับใช้ใน งานรักษาความปลอดภัย วิเคราะห์ภาพ และงานอื่นๆ ราคา 44,000 บาท </t>
  </si>
  <si>
    <t xml:space="preserve">8. กล้องโทรทัศน์วงจรปิดชนิดเครือข่าย แบบมุมมองคงที่สำหรับติดตั้งภายนอกอาคาร 
แบบที่ 1 สำหรับใช้ใน งานรักษาความปลอดภัย วิเคราะห์ภาพ และงานอื่นๆ ราคา 55,000 บาท </t>
  </si>
  <si>
    <t xml:space="preserve">9. กล้องโทรทัศน์วงจรปิดชนิดเครือข่าย แบบมุมมองคงที่สำหรับติดตั้งภายนอกอาคาร 
แบบที่ 2 สำหรับใช้ใน งานรักษาความปลอดภัย วิเคราะห์ภาพ และงานอื่นๆ ราคา 53,000 บาท </t>
  </si>
  <si>
    <t>รุ่น</t>
  </si>
  <si>
    <t>ติด SNMP</t>
  </si>
  <si>
    <t>ติด IRCutFilter</t>
  </si>
  <si>
    <t>Min. Illumination 
ไม่ระบุ Black</t>
  </si>
  <si>
    <r>
      <t>8CH NVR, 8CH POE port, Support (6MP/5MP/4MP/3MP/1080P/960P/720P/@30fps),SATA x 1, HDMI,VGA,8CH playback,8CH IPC audio,1CH local HDMI audio out, NO local alarm, 8CH IP alarm in/</t>
    </r>
    <r>
      <rPr>
        <b/>
        <sz val="12"/>
        <color rgb="FFFF0000"/>
        <rFont val="Calibri"/>
        <family val="2"/>
        <scheme val="major"/>
      </rPr>
      <t>out</t>
    </r>
  </si>
  <si>
    <r>
      <t>16CH NVR, 16CH POE port, Support (</t>
    </r>
    <r>
      <rPr>
        <b/>
        <sz val="12"/>
        <color rgb="FFFF0000"/>
        <rFont val="Calibri"/>
        <family val="2"/>
        <scheme val="major"/>
      </rPr>
      <t>8MP/6MP</t>
    </r>
    <r>
      <rPr>
        <sz val="12"/>
        <color rgb="FFFF0000"/>
        <rFont val="Calibri"/>
        <family val="2"/>
        <scheme val="major"/>
      </rPr>
      <t>/5MP/4MP/3MP/1080P/960P/720P/@30fps) SATA x 2, HDMI,VGA,  RJ 45 1000Mbps × 1, 16CH playback,16CH IPC audio,1CH local audio in/out, 16CH IP alarm input</t>
    </r>
    <r>
      <rPr>
        <b/>
        <sz val="12"/>
        <color rgb="FFFF0000"/>
        <rFont val="Calibri"/>
        <family val="2"/>
        <scheme val="major"/>
      </rPr>
      <t>/output</t>
    </r>
  </si>
  <si>
    <r>
      <t xml:space="preserve">32 CH NVR, Support (8MP/6MP/5MP/4MP/3MP/1080P/960P/720P/@30fps), 32 CH IPC audio,1CH local audio in/out, 32 CH IPC alarm,
sata x 2, HDMI, VGA, RJ45 1000 Mbps × 1,16 CH playback, </t>
    </r>
    <r>
      <rPr>
        <b/>
        <sz val="12"/>
        <color rgb="FFFF0000"/>
        <rFont val="Calibri"/>
        <family val="2"/>
        <scheme val="major"/>
      </rPr>
      <t xml:space="preserve">support 4K*2K output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</si>
  <si>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TD-3332H4-A1</t>
  </si>
  <si>
    <t>7,740
13,932</t>
  </si>
  <si>
    <t>ราคา (Dealer)/บาท</t>
  </si>
  <si>
    <t>ชนิด</t>
  </si>
  <si>
    <t>DOME</t>
  </si>
  <si>
    <t>Bullet</t>
  </si>
  <si>
    <t>PTZ</t>
  </si>
  <si>
    <t>NVR POE</t>
  </si>
  <si>
    <t>NVR NON POE</t>
  </si>
  <si>
    <t>3,720
9,000</t>
  </si>
  <si>
    <t>Hikvision : DS-2CD2621G0-I
TVT : TD-9423A3-LR</t>
  </si>
  <si>
    <t>Hikvision : DS-2CD2721G0-I</t>
  </si>
  <si>
    <t>TVT : TD-3108B1-8P
Hikvision : DS-7608NI-K2/8P</t>
  </si>
  <si>
    <t>3,600
7,236</t>
  </si>
  <si>
    <t>TVT : TD-3116B2-16P
Hikvision : DS-7716NI-K4/16P</t>
  </si>
  <si>
    <t>TVT : TD-3332B2-A1
Hikvision : DS-7732NI-I4(B)</t>
  </si>
  <si>
    <t>5,100
15,576</t>
  </si>
  <si>
    <t>Switch L2 POE</t>
  </si>
  <si>
    <t>Utepo : UTP3-GSW0802S-MTP150
Focomm : SW-M-8G-2SFP
Hikvision : DS-3E1510P-SI</t>
  </si>
  <si>
    <t>Utepo : UTP7516GE-POE-A1
Planet : WGSW-20160HP
Focomm : SW-M-16G-2SFP
Hikvision : DS-3E1518P-SI</t>
  </si>
  <si>
    <t>28. ตู้สำหรับจัดเก็บเครื่องคอมพิวเตอร์และอุปกรณ์ แบบที่ 1 (ขนาด 36U) ราคา 18,000 บาท</t>
  </si>
  <si>
    <t>Rack 36U</t>
  </si>
  <si>
    <t>29. ตู้สำหรับจัดเก็บเครื่องคอมพิวเตอร์และอุปกรณ์ แบบที่ 2 (ขนาด 42U) ราคา 22,000 บาท</t>
  </si>
  <si>
    <t>Focomm
R-N42-6011-NFA
- R-PWB-LP-12
- R-FAN-2</t>
  </si>
  <si>
    <t>Focomm
R-N36-6080-NFA
- R-PWB-LP-12
- R-FAN-2</t>
  </si>
  <si>
    <t>Rack 42U</t>
  </si>
  <si>
    <t>30. ตู้สำหรับจัดเก็บเครื่องคอมพิวเตอร์และอุปกรณ์ แบบที่ 3 (ขนาด 42U) ราคา 130,000 บาท</t>
  </si>
  <si>
    <t>Rack 42U + KVM</t>
  </si>
  <si>
    <t>33. อุปกรณ์กระจายสัญญาณ (L2 Switch) ขนาด 24 ช่อง แบบที่ 2 ราคา 18,000 บาท</t>
  </si>
  <si>
    <t>34. อุปกรณ์กระจายสัญญาณ (L3 Switch) ขนาด 24 ช่อง ราคา 110,000 บาท</t>
  </si>
  <si>
    <t>Switch L2</t>
  </si>
  <si>
    <t>Planet : SGS-6341-24T4X</t>
  </si>
  <si>
    <t>Switch L3</t>
  </si>
  <si>
    <t xml:space="preserve">
10,150
1,260
1,050
Total = 12,460</t>
  </si>
  <si>
    <t xml:space="preserve">
12,950
1,260
1,050
Total = 15,260</t>
  </si>
  <si>
    <t>Focomm : 
R-D42-6011-KLA
- R-PWB-LP-12
- R-FAN-2
Planet : KVM-210-08M</t>
  </si>
  <si>
    <t xml:space="preserve">
18,900
1,260
1,050
22,000
Total = 43,210</t>
  </si>
  <si>
    <t>6,900
 6,300
5,100</t>
  </si>
  <si>
    <t>11,400
14,100
11,400
9,600</t>
  </si>
  <si>
    <t>ICT ข้อ 4</t>
  </si>
  <si>
    <t>ICT ข้อ 5</t>
  </si>
  <si>
    <r>
      <t>6</t>
    </r>
    <r>
      <rPr>
        <sz val="11"/>
        <rFont val="Calibri"/>
        <family val="2"/>
        <scheme val="minor"/>
      </rPr>
      <t xml:space="preserve"> inch 2MP IP PTZ,  30x zoom, Smart IR with distance to 150m
star light, SD card slot up to 128GB, smart event, </t>
    </r>
    <r>
      <rPr>
        <b/>
        <sz val="12"/>
        <rFont val="Arial"/>
        <family val="2"/>
      </rPr>
      <t>POE</t>
    </r>
  </si>
  <si>
    <t>ICT ข้อ 3,6,7</t>
  </si>
  <si>
    <t>ICT ข้อ 4,8,9</t>
  </si>
  <si>
    <t>ICT ข้อ 10</t>
  </si>
  <si>
    <r>
      <t xml:space="preserve">8CH NVR, 8CH POE port, Support (8MP/6MP/5MP/4MP/3MP/1080P/960P/720P@30fps), </t>
    </r>
    <r>
      <rPr>
        <b/>
        <sz val="12"/>
        <rFont val="Calibri"/>
        <family val="2"/>
        <scheme val="major"/>
      </rPr>
      <t xml:space="preserve">4K display </t>
    </r>
    <r>
      <rPr>
        <sz val="12"/>
        <rFont val="Calibri"/>
        <family val="2"/>
        <scheme val="major"/>
      </rPr>
      <t xml:space="preserve"> SATA x 1, HDMI,VGA, 8CH playback, 8CH IPC audio, NO local alarm, </t>
    </r>
    <r>
      <rPr>
        <b/>
        <sz val="12"/>
        <rFont val="Calibri"/>
        <family val="2"/>
        <scheme val="major"/>
      </rPr>
      <t>8CH IP alarm in/out</t>
    </r>
  </si>
  <si>
    <r>
      <t xml:space="preserve">8CH NVR, 8CH POE port, Support (8MP/6MP/5MP/4MP/3MP/1080P/960P/720P@30fps), </t>
    </r>
    <r>
      <rPr>
        <b/>
        <sz val="12"/>
        <rFont val="Calibri"/>
        <family val="2"/>
        <scheme val="major"/>
      </rPr>
      <t>4K display</t>
    </r>
    <r>
      <rPr>
        <sz val="12"/>
        <rFont val="Calibri"/>
        <family val="2"/>
        <scheme val="major"/>
      </rPr>
      <t xml:space="preserve"> SATA x 2, HDMI,VGA, RJ45 1000 Mbps × 1, 8CH playback, 8CH IPC audio,1CH local audio in/out, NO local alarm,8CH IP alarm in</t>
    </r>
    <r>
      <rPr>
        <b/>
        <sz val="12"/>
        <rFont val="Calibri"/>
        <family val="2"/>
        <scheme val="major"/>
      </rPr>
      <t>/out</t>
    </r>
  </si>
  <si>
    <t>ICT ข้อ 11</t>
  </si>
  <si>
    <t>ICT ข้อ 12</t>
  </si>
  <si>
    <r>
      <t xml:space="preserve">32 CH NVR, Support (8MP/6MP/5MP/4MP/3MP/1080P/960P/720P/@30fps), 32 CH IPC audio,1CH local audio in/out,32 CH IPC alarm, 8CH local alarm/4CH alarm out, SATA x 4, HDMI, VGA,RJ45 1000 Mbps × 1,USB3.0x1,USB2.0x1,16 CH playback, </t>
    </r>
    <r>
      <rPr>
        <b/>
        <sz val="12"/>
        <color theme="1"/>
        <rFont val="Calibri"/>
        <family val="2"/>
        <scheme val="major"/>
      </rPr>
      <t xml:space="preserve">support 4K*2K output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</si>
  <si>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32 CH NVR, Support (8MP/6MP/5MP/4MP/3MP/1080P/960P/720P/@30fps), 32 CH IPC audio,1CH local audio in/out, 8 CH local alarm in/4 CH alarm out, </t>
    </r>
    <r>
      <rPr>
        <b/>
        <sz val="12"/>
        <color theme="1"/>
        <rFont val="Calibri"/>
        <family val="2"/>
        <scheme val="major"/>
      </rPr>
      <t xml:space="preserve">32CH IP alarm, </t>
    </r>
    <r>
      <rPr>
        <sz val="12"/>
        <color theme="1"/>
        <rFont val="Calibri"/>
        <family val="2"/>
        <scheme val="major"/>
      </rPr>
      <t xml:space="preserve">sata x 8, E-Sata x 2, support RAID 0, 1, 5, 6, 10,RS485, HDMI x 2, VGA, RJ45 1000 Mbps x2, USB3.0x1,USB2.0x2,16 CH playback, </t>
    </r>
    <r>
      <rPr>
        <b/>
        <sz val="12"/>
        <color theme="1"/>
        <rFont val="Calibri"/>
        <family val="2"/>
        <scheme val="major"/>
      </rPr>
      <t>support 4K*2K output</t>
    </r>
    <r>
      <rPr>
        <sz val="12"/>
        <color theme="1"/>
        <rFont val="Calibri"/>
        <family val="2"/>
        <scheme val="major"/>
      </rPr>
      <t xml:space="preserve">                                             </t>
    </r>
  </si>
  <si>
    <r>
      <t>32 CH NVR,16CH POE port, Support (8MP/6MP/5MP/4MP/3MP/1080P/960P/720P/@30fps) 32 CH IPC audio,1CH local audio in/out, 16 CH local alarm/4 CH alarm out, 32CH IP alarm in, SATA x 4, RS485 x 2, HDMI, VGA,,RJ45 1000 Mbps × 1, USB3.0x1,USB2.0x1, 16 CH playback,</t>
    </r>
    <r>
      <rPr>
        <b/>
        <sz val="12"/>
        <color theme="1"/>
        <rFont val="Calibri"/>
        <family val="2"/>
        <scheme val="major"/>
      </rPr>
      <t xml:space="preserve">support 4K*2K output,                                       </t>
    </r>
  </si>
  <si>
    <r>
      <t>32 CH NVR, 16 CH POE port, Support (8MP/6MP/5MP/4MP/3MP/1080P/960P/720P/@30fps) 32 CH IPC audio,1CH local audio in/out,16 CH local alarm in/4 CH alarm out,32CH IP alarm,</t>
    </r>
    <r>
      <rPr>
        <b/>
        <sz val="12"/>
        <color theme="1"/>
        <rFont val="Calibri"/>
        <family val="2"/>
        <scheme val="major"/>
      </rPr>
      <t xml:space="preserve">support 4K*2K output, </t>
    </r>
    <r>
      <rPr>
        <sz val="12"/>
        <color theme="1"/>
        <rFont val="Calibri"/>
        <family val="2"/>
        <scheme val="major"/>
      </rPr>
      <t xml:space="preserve">SATA x 8, E-SataX1, HDMI , RS485 x 2, RJ45 1000 Mbps × 1, USB3.0x1,USB2.0x2, </t>
    </r>
    <r>
      <rPr>
        <b/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scheme val="major"/>
      </rPr>
      <t xml:space="preserve">16 CH playback                                                                                                 </t>
    </r>
  </si>
  <si>
    <t>ICT ข้อ 13</t>
  </si>
  <si>
    <t>ICT ข้อ 14</t>
  </si>
  <si>
    <t>ICT ข้อ 28</t>
  </si>
  <si>
    <t>ICT ข้อ 29</t>
  </si>
  <si>
    <t>ICT ข้อ 30</t>
  </si>
  <si>
    <t>11,100
7,497</t>
  </si>
  <si>
    <t>Utepo : UTP3-GSW2404-TSP420
Trendnet : TEG-30284</t>
  </si>
  <si>
    <t>ICT ข้อ 33</t>
  </si>
  <si>
    <t>ICT ข้อ 34</t>
  </si>
  <si>
    <t xml:space="preserve">TVT : TD-8523IE(30M/AR15)
Hikvision : DS-2DE7232IW-AE (B) </t>
  </si>
  <si>
    <t>ข้อ ICT</t>
  </si>
  <si>
    <t>ยี่ห้อ</t>
  </si>
  <si>
    <t>Hikvision
TVT</t>
  </si>
  <si>
    <t xml:space="preserve">TVT
Hikvision </t>
  </si>
  <si>
    <t>TVT
Hikvision</t>
  </si>
  <si>
    <t>Utepo
Focomm
Hikvision</t>
  </si>
  <si>
    <t>Utepo
Planet
Focomm
Hikvision</t>
  </si>
  <si>
    <t>Focomm
"
"
"
Planet</t>
  </si>
  <si>
    <t>Utepo
Trendnet</t>
  </si>
  <si>
    <t>หัวข้อ</t>
  </si>
  <si>
    <t>ข้อ 1 ใน Switch เขย่ง</t>
  </si>
  <si>
    <t>ข้อ 2 ใน Switch เขย่ง</t>
  </si>
  <si>
    <t>2. อุปกรณ์สลับสัญญาณแบบ Unmanaged ขนาด 8 ช่อง มีคุณสมบัติดังนี้</t>
  </si>
  <si>
    <t>1. อุปกรณ์สลับสัญญาณแบบ Unmanaged ขนาด 4 ช่อง มีคุณสมบัติดังนี้</t>
  </si>
  <si>
    <t>3. อุปกรณ์สลับสัญญาณแบบ Unmanaged POE ขนาด 4 ช่อง มีคุณสมบัติดังนี้</t>
  </si>
  <si>
    <t>4. อุปกรณ์สลับสัญญาณแบบ Unmanaged POE ขนาด 8 ช่อง มีคุณสมบัติดังนี้</t>
  </si>
  <si>
    <t>Port Gig Unmanaged POE</t>
  </si>
  <si>
    <t>5. อุปกรณ์สลับสัญญาณแบบ Unmanaged POE ขนาด 16 ช่อง มีคุณสมบัติดังนี้</t>
  </si>
  <si>
    <t>5. อุปกรณ์สลับสัญญาณแบบ Unmanaged POE ขนาด 24 ช่อง มีคุณสมบัติดังนี้</t>
  </si>
  <si>
    <t>TPE-S50
TPE-TG611</t>
  </si>
  <si>
    <t>Port Fast Unmanaged POE
Port Gig Unmanaged POE</t>
  </si>
  <si>
    <t>1,440
3,240</t>
  </si>
  <si>
    <t>TPE-T80H
TPE-TG80F</t>
  </si>
  <si>
    <t>4,200
8,400</t>
  </si>
  <si>
    <t>TPE-TG160g
SW-UM-16PG-2SFP-400W</t>
  </si>
  <si>
    <t>Port Gig Unmanaged POE
Port Gig Unmanaged POE</t>
  </si>
  <si>
    <t>9,700
6,300</t>
  </si>
  <si>
    <t>Trend NET
Trend NET</t>
  </si>
  <si>
    <t>Trend NET
Focomm</t>
  </si>
  <si>
    <t>Port Gig Unmanaged POE SFP+</t>
  </si>
  <si>
    <t>Managed Switches L2</t>
  </si>
  <si>
    <t>1. อุปกรณ์สลับสัญญาณแบบ Managed L2 ขนาด 8 ช่อง มีคุณสมบัติดังนี้</t>
  </si>
  <si>
    <t>GS-4210-8T2S</t>
  </si>
  <si>
    <t>3. อุปกรณ์สลับสัญญาณแบบ Managed L2 ขนาด 16 ช่อง มีคุณสมบัติดังนี้</t>
  </si>
  <si>
    <t>GS-4210-8P2S</t>
  </si>
  <si>
    <t>2. อุปกรณ์สลับสัญญาณแบบ Managed L2  POE ขนาด 8 ช่อง มีคุณสมบัติดังนี้</t>
  </si>
  <si>
    <t>4. อุปกรณ์สลับสัญญาณแบบ Managed L2 POE ขนาด 16 ช่อง มีคุณสมบัติดังนี้</t>
  </si>
  <si>
    <t>5. อุปกรณ์สลับสัญญาณแบบ Managed L2 ขนาด 24 ช่อง มีคุณสมบัติดังนี้</t>
  </si>
  <si>
    <t>6. อุปกรณ์สลับสัญญาณแบบ Managed L2 POE ขนาด 24 ช่อง มีคุณสมบัติดังนี้</t>
  </si>
  <si>
    <t>7. อุปกรณ์สลับสัญญาณแบบ Managed L2 ขนาด 48 ช่อง มีคุณสมบัติดังนี้</t>
  </si>
  <si>
    <t>8. อุปกรณ์สลับสัญญาณแบบ Managed L2 POE ขนาด 48 ช่อง มีคุณสมบัติดังนี้</t>
  </si>
  <si>
    <t>Port Gig Managed POE</t>
  </si>
  <si>
    <t>Port Gig Managed Non POE</t>
  </si>
  <si>
    <t xml:space="preserve"> GS-4210-16T2S</t>
  </si>
  <si>
    <t>GS-4210-16P2S</t>
  </si>
  <si>
    <t>GS-4210-48T4S</t>
  </si>
  <si>
    <t>GS-4210-24PL4C</t>
  </si>
  <si>
    <t>Managed Switches L3</t>
  </si>
  <si>
    <t>1. อุปกรณ์สลับสัญญาณแบบ Managed L3 ขนาด 24 ช่อง มีคุณสมบัติดังนี้</t>
  </si>
  <si>
    <t>2. อุปกรณ์สลับสัญญาณแบบ Managed L3 ขนาด 48 ช่อง มีคุณสมบัติดังนี้</t>
  </si>
  <si>
    <t>6. อุปกรณ์สลับสัญญาณแบบ Unmanaged SFP+ POE ขนาด 24 ช่อง มีคุณสมบัติดังนี้</t>
  </si>
  <si>
    <t>SGS-6341-24T4X
GS-5220-24T4XV</t>
  </si>
  <si>
    <t>Planet
Planet</t>
  </si>
  <si>
    <t>16,080
23,220</t>
  </si>
  <si>
    <t>SGS-6341-48T4X</t>
  </si>
  <si>
    <t>Port Gig Managed Non POE
Port Gig Managed Non POE (LCD)</t>
  </si>
  <si>
    <t>Industrial Switches</t>
  </si>
  <si>
    <t>1. อุปกรณ์สลับสัญญาณแบบ Industrial Grade POE ขนาด 4 ช่อง มีคุณสมบัติดังนี้</t>
  </si>
  <si>
    <t>2. อุปกรณ์สลับสัญญาณแบบ Industrial Grade POE ขนาด 8 ช่อง มีคุณสมบัติดังนี้</t>
  </si>
  <si>
    <t>Port Gig Managed L2 POE</t>
  </si>
  <si>
    <t>IGS-4215-8P2T2S
IGS-6325-8UP2S
 IGS-6325-8UP2S2X</t>
  </si>
  <si>
    <t>Port Gig Managed L2 POE
Port Gig Managed L3 POE
Port Gig Managed L3 POE</t>
  </si>
  <si>
    <t>ยังไม่มีราคา</t>
  </si>
  <si>
    <t xml:space="preserve"> GS-4210-24T4S
TEG-30284</t>
  </si>
  <si>
    <t>Planet
Trendnet</t>
  </si>
  <si>
    <t>Port Gig Managed Non POE
Port Gig Managed Non POE</t>
  </si>
  <si>
    <t>ยังไม่มีราคา
7,497</t>
  </si>
  <si>
    <t>GS-4210-48P4S
TPE-5048WS (Version v1.5R)</t>
  </si>
  <si>
    <t>Port Gig Managed POE
Port Gig Managed POE</t>
  </si>
  <si>
    <t>Port Fast Unmanaged Non POE</t>
  </si>
  <si>
    <t>Hikvision : DS-2CD2621G0-I
TVT : TD-9523E3(D/AZ/PE/AR3)</t>
  </si>
  <si>
    <t>Four-Faith</t>
  </si>
  <si>
    <t>LORA &amp; NB-IOT Product</t>
  </si>
  <si>
    <t>Cellular IP Modem</t>
  </si>
  <si>
    <t>Industrail Computer</t>
  </si>
  <si>
    <t>Industrail Router Serier</t>
  </si>
  <si>
    <t xml:space="preserve">F-NR200 5G Industrial CPE（Outdoor）Dual SIMs / Gigabit Ethernet Ports/ 1*SFP/Dual band WiFi (2.4G and 5G)/ IP68/ 1*LAN + 1*WAN / 1*RS232 or RS485 Housing Metal shell,water proof </t>
  </si>
  <si>
    <t>F-NR200</t>
  </si>
  <si>
    <t>5G Router Dual SIMs / 1*LAN + 1*WAN+1*RS232/RS485 /CAN/WiFi /GPS, IP30 Housing Iron</t>
  </si>
  <si>
    <t>F-NR120</t>
  </si>
  <si>
    <t>F-NR130</t>
  </si>
  <si>
    <t>5G DTU 3G/4G/5G/ 1xRS232,1xRS485,1xLAN and 1xWAN/LAN, Metal shell, protection grade IP30</t>
  </si>
  <si>
    <t>F-NR100</t>
  </si>
  <si>
    <t>5G Router (Indoor), Gigabit Ethernet Ports / Dual SIMs/ 4*LAN +1*WAN/ 1*RS232 or RS485 / Dual band WiFi, (2.4G and 5G) /TF card</t>
  </si>
  <si>
    <t>5G CPE Nano SIM, 1*1G LAN port, 1*2.5G LAN/ WAN, port, 1*RJ11 Phone Port, 1*Type C(USB2.0), 2.4G+5G dual-band WIFI，WIFI6, ABS Material, protection l</t>
  </si>
  <si>
    <t>F-NR300</t>
  </si>
  <si>
    <t>5G Intelligent Gateway Smart Street Light Pole 1*AC Input+3*AC Output+2*DC Output +2*SFP+7*LAN +1*WAN+4*RS232/RS485 +4*DI+2*DO+2*Relay+2*AI+1*GPS/Dual WiFi, (2.4G and 5G)/TF card/Dual SIM/ Lora&amp;Zigbee ( Option )</t>
  </si>
  <si>
    <t>F-G300</t>
  </si>
  <si>
    <t>F-G100</t>
  </si>
  <si>
    <r>
      <t>5G Intelligent</t>
    </r>
    <r>
      <rPr>
        <b/>
        <sz val="9"/>
        <color rgb="FFFF0000"/>
        <rFont val="Calibri"/>
        <family val="2"/>
        <scheme val="major"/>
      </rPr>
      <t xml:space="preserve"> PLC Gateway</t>
    </r>
    <r>
      <rPr>
        <sz val="9"/>
        <color theme="1"/>
        <rFont val="Calibri"/>
        <family val="2"/>
        <scheme val="major"/>
      </rPr>
      <t xml:space="preserve"> Gigabit Ethernet Ports（4*LAN+1*WAN）
+1*RS232+5*RS485+2*DI+1*DO+1*Relay+1*USB 3.0/Dual WiFi (2.4G and 5G)/TF card Metal casing, providing IP30, Built-in multiple communication protocols
(Modbus RTU/Modbus TCP, Siemens, Omron, Mitsubishi and other PLC proprietary protocols, etc.)
</t>
    </r>
  </si>
  <si>
    <t>4G</t>
  </si>
  <si>
    <t>4G LTE&amp;WCDMA&amp;GPRS WiFi ROUTER Dual SIM (Online-Standby, Failover) /
1WAN+1*LAN+1*RS232/RS485 / WiFi Housing Iron, providing IP30 prot</t>
  </si>
  <si>
    <t>F3X26Q-FL- SIM2</t>
  </si>
  <si>
    <t>4G LTE&amp;LTE WiFi ROUTER, Dual SIM / 1WAN+4*LAN +1*RS232/RS485 /WiFi, IP30 Housing IronI</t>
  </si>
  <si>
    <t>F3846</t>
  </si>
  <si>
    <t>4G LTE&amp;LTE WiFi ROUTER, Dual SIM / 1WAN+4*LAN +1*RS232/RS485 +I/O (2*DI, 1*DO,1*Relay)</t>
  </si>
  <si>
    <t>F-R100-FL- SIM2</t>
  </si>
  <si>
    <t>4G LTE&amp;LTE WiFiGIGABIT ROUTER Gigabit Ethernet Ports, Dual band WiFi (2.4G and 5G) Dual SIM/ 1WAN+4*LAN +1*RS232/RS485 +I/O (2*DI, 1*DO,1*Relay) / Wi</t>
  </si>
  <si>
    <t>F-R200-FL- SIM</t>
  </si>
  <si>
    <t>IoT wireless intelligent gateway Single Sim,Gigabit Ethernet Ports, Dual band WiFi (2.4G and 5G), 1*RS232, 5*RS485, 4*Ethernet LANs, 1* Ethernet WAN ,2*DI, 1*DO, 1*Relay, USB3.0,T</t>
  </si>
  <si>
    <t>Wireless M-BUS Gateway Single Sim, WiFi, 4*Ethernet LANs, 1* Ethernet WAN ,2*DI, 1*DO,TF Card Slot Compliant with EN13757-3/4/5 standard or OMS standard Free-license 169/433/868MH</t>
  </si>
  <si>
    <t>F-R100WM</t>
  </si>
  <si>
    <t>F4932-R2H</t>
  </si>
  <si>
    <t>4G LTE Industrial Computer 2.0GHz RK3399 processor (Dual-CortexA72+Quad-Cortex A53) Linux（Debain9）/ Android7.0 RAM 2GB , ROM 16GB Extended Memory: TF Ca</t>
  </si>
  <si>
    <t>Industrial Computer 1.8GHz Quad-core ARM Cortex-A17 RK3288 4 USB, 2 RS232, 1 RS232/Support OpenGLES2.0 and OpenVG™1.1 Flash 8GB TF Card 32GB</t>
  </si>
  <si>
    <t>F4932-R1Q</t>
  </si>
  <si>
    <t>4G(5G Optional) LTE Industrial Computer 2.0GHz RK3399 processor (Dual- CortexA72+Quad-Cortex A53) Linux（Debain9）/ Android7.0 RAM 2GB , ROM 16GB Memory: TF Card, Solid State Disk Serial Port：1*DB9 RS485 ,5*RS232 USB interface: 3 standard USB2.0 interface +1 USB3.0+1 standard OTG USB2</t>
  </si>
  <si>
    <t>F4931-R2H</t>
  </si>
  <si>
    <t>IOT</t>
  </si>
  <si>
    <t>Lara</t>
  </si>
  <si>
    <t>RS485/232 to Lorawan Modbus Bridge 1xRS232 &amp; RS485, 5 x I/Os, DC Powred Iron Housing, IP30</t>
  </si>
  <si>
    <t>F8L10-T</t>
  </si>
  <si>
    <t>RS485/232 to Lorawan Modbus Bridge 1*RS232, 1*RS485, 2*GPIO, 2*AI, 1*DO, Battery Powered PC material shell, IP68</t>
  </si>
  <si>
    <t>F8L10ST</t>
  </si>
  <si>
    <t>F2816</t>
  </si>
  <si>
    <t>4G LTE&amp;WCDMA&amp;GPRS MQTT IP MODEM Data Transfer Function/ Terminal Block Interface 2*RS232/1*RS485 / 2*DI/DO, 2*Annalog Input Iron housing, IP 30</t>
  </si>
  <si>
    <t>Industrial LoRaWan + GPRS 2G/3G/4G Gateway Cellular WIFI Indoor ROUTER 1*WAN / 1* LAN + 1*RS232/RS485 Housing Iron, providing IP30</t>
  </si>
  <si>
    <t>F8926GW- FL</t>
  </si>
  <si>
    <t>LoRaWan + GPRS 2G/3G/4GGateway Cellular WIFI Outdoor ROUTER Wired Ethernet/WiFi/GPS
Aluminum shell, IP67 protection, waterproof, Support AC 220V, POE (optional), DC 12-48V
(optional) or solar power supp</t>
  </si>
  <si>
    <t>F8L10GW- FL</t>
  </si>
  <si>
    <t>IP Camera for IOT</t>
  </si>
  <si>
    <t xml:space="preserve">F-SC332
</t>
  </si>
  <si>
    <t>Pro Bullet IP Camer, Industrial level (IP67), 2MP 4X AF Lens to keep, IoT interfaces, video analysis, supper WDR</t>
  </si>
  <si>
    <t>F-SC431</t>
  </si>
  <si>
    <t>Speed Dome, IP Came, 360° pan and 90° tilt precisely, RS232, RS485, I/O, Relay, Analog Input 1/2.8″ Progressive Scan CMOS 30x AF Motorized Lens</t>
  </si>
  <si>
    <t>F-SC621</t>
  </si>
  <si>
    <t>Mini Dome IP Cam, 2MP sensor, fixed lens, Relay, I/O, ADC, IP67 Protection leve</t>
  </si>
  <si>
    <t xml:space="preserve">4G Intelligent Vehicle HD, Bullet IP Camer, H.265, Super WDR, IP67, 2 x DI, 2 x DO, 2 x Relay , 2 x RS232 &amp; 2 x RS485 Support Solar recharging, Optional Full color Lens Dual light filling system, Fixed Lens </t>
  </si>
  <si>
    <t>F-SC921</t>
  </si>
  <si>
    <t>4G IoT HD Bullet IP Camera, 2MP Fixed Len or 16x AF Motorized Len/1*WAN+2*RS232+2*RS485+2*DI+2*DO+2* Relay+ 2*ADC/Micro SD card/WDR/H.265/Smart IR/GPS (Optional) Internal 2.5” Hard Disk SATA interface, support maximum 6TB HDD or SS</t>
  </si>
  <si>
    <t>F-SC241-4G</t>
  </si>
  <si>
    <t>4G IOT</t>
  </si>
  <si>
    <t xml:space="preserve"> 5G Network Video Recorder 8 Channels IPC+8*LAN Ports(Support PoE
802.3af/at)+1*WAN+1*RS232+3*RS485/RS422+ 8*ADC+4*DO+6*DI+2*Relay+2*USB 2.0/WiFi
2.4G /Micro SD Hard Disk: 1 x 2.5-Inch, SATA HDD/SSD, Up to 6TB each HDD Micro SD: Up to 128GB</t>
  </si>
  <si>
    <t>F-NVR100- 8C8P-5G</t>
  </si>
  <si>
    <t>5G Network Video Recorder 16 Channels IPC+8*LAN Ports(Support PoE
802.3af/at) +1*WAN+1*RS232+1*RS485/RS232+8*ADC+1*DO+2*DI+1*Relay+
2*USB 2.0/WiFi 2.4G(Optional) Hard Disk: 2 x 3.5-Inch, SATA Interface Capability: Up to 6TB e</t>
  </si>
  <si>
    <t>F-NVR200- 16C8</t>
  </si>
  <si>
    <t>5G NVR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</si>
</sst>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87" formatCode="_-* #,##0_-;\-* #,##0_-;_-* &quot;-&quot;??_-;_-@"/>
    <numFmt numFmtId="188" formatCode="_-* #,##0.00_-;\-* #,##0.00_-;_-* &quot;-&quot;??_-;_-@"/>
    <numFmt numFmtId="189" formatCode="_(* #,##0.00_);_(* \(#,##0.00\);_(* &quot;-&quot;??_);_(@_)"/>
    <numFmt numFmtId="190" formatCode="[$€-2]\ #,##0;[$€-2]\ \-#,##0"/>
    <numFmt numFmtId="191" formatCode="[$€-413]\ #,##0.00;[$€-413]\ \-#,##0.00"/>
    <numFmt numFmtId="192" formatCode="_(* #,##0_);_(* \(#,##0\);_(* &quot;-&quot;??_);_(@_)"/>
    <numFmt numFmtId="193" formatCode="_ * #,##0_ ;_ * \-#,##0_ ;_ * &quot;-&quot;??_ ;_ @_ "/>
    <numFmt numFmtId="194" formatCode="_([$$-409]* #,##0.00_);_([$$-409]* \(#,##0.00\);_([$$-409]* &quot;-&quot;??_);_(@_)"/>
    <numFmt numFmtId="195" formatCode="_(* #,##0_);_(* \(#,##0\);_(* &quot;-&quot;?_);_(@_)"/>
    <numFmt numFmtId="196" formatCode="0.00_ "/>
    <numFmt numFmtId="197" formatCode="#,##0.000"/>
    <numFmt numFmtId="198" formatCode="_-* #,##0_-;\-* #,##0_-;_-* &quot;-&quot;??_-;_-@_-"/>
  </numFmts>
  <fonts count="152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3F3F76"/>
      <name val="Calibri"/>
      <family val="2"/>
    </font>
    <font>
      <sz val="11"/>
      <color rgb="FFFF0000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b/>
      <sz val="14"/>
      <color theme="1"/>
      <name val="Calibri"/>
      <family val="2"/>
    </font>
    <font>
      <sz val="22"/>
      <color theme="1"/>
      <name val="AngsanaUPC"/>
      <family val="1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Tahoma"/>
      <family val="2"/>
    </font>
    <font>
      <sz val="10"/>
      <color theme="1"/>
      <name val="Calibri"/>
      <family val="2"/>
    </font>
    <font>
      <b/>
      <sz val="14"/>
      <color theme="1"/>
      <name val="Arial"/>
      <family val="2"/>
    </font>
    <font>
      <sz val="18"/>
      <color theme="1"/>
      <name val="AngsanaUPC"/>
      <family val="1"/>
    </font>
    <font>
      <b/>
      <sz val="12"/>
      <color rgb="FFFF0000"/>
      <name val="Calibri"/>
      <family val="2"/>
    </font>
    <font>
      <sz val="9"/>
      <color theme="1"/>
      <name val="Arial"/>
      <family val="2"/>
    </font>
    <font>
      <b/>
      <sz val="18"/>
      <color theme="1"/>
      <name val="AngsanaUPC"/>
      <family val="1"/>
    </font>
    <font>
      <b/>
      <sz val="16"/>
      <color theme="1"/>
      <name val="Calibri"/>
      <family val="2"/>
    </font>
    <font>
      <b/>
      <sz val="22"/>
      <color theme="1"/>
      <name val="AngsanaUPC"/>
      <family val="1"/>
    </font>
    <font>
      <sz val="8"/>
      <color theme="1"/>
      <name val="Arial"/>
      <family val="2"/>
    </font>
    <font>
      <sz val="14"/>
      <color rgb="FF3366FF"/>
      <name val="Calibri"/>
      <family val="2"/>
    </font>
    <font>
      <b/>
      <sz val="11"/>
      <color rgb="FF0070C0"/>
      <name val="Calibri"/>
      <family val="2"/>
    </font>
    <font>
      <sz val="14"/>
      <color theme="1"/>
      <name val="Calibri"/>
      <family val="2"/>
    </font>
    <font>
      <b/>
      <sz val="10"/>
      <color theme="1"/>
      <name val="Tahoma"/>
      <family val="2"/>
    </font>
    <font>
      <b/>
      <sz val="16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sz val="12"/>
      <color theme="1"/>
      <name val="AngsanaUPC"/>
      <family val="1"/>
    </font>
    <font>
      <sz val="9"/>
      <color rgb="FF7030A0"/>
      <name val="Calibri"/>
      <family val="2"/>
    </font>
    <font>
      <b/>
      <sz val="12"/>
      <color theme="1"/>
      <name val="AngsanaUPC"/>
      <family val="1"/>
    </font>
    <font>
      <u/>
      <sz val="11"/>
      <color theme="10"/>
      <name val="Calibri"/>
      <family val="2"/>
    </font>
    <font>
      <sz val="11"/>
      <color theme="1"/>
      <name val="AngsanaUPC"/>
      <family val="1"/>
    </font>
    <font>
      <u/>
      <sz val="11"/>
      <color theme="10"/>
      <name val="Calibri"/>
      <family val="2"/>
    </font>
    <font>
      <sz val="20"/>
      <color theme="1"/>
      <name val="AngsanaUPC"/>
      <family val="1"/>
    </font>
    <font>
      <sz val="11"/>
      <color rgb="FFFF0000"/>
      <name val="Tahoma"/>
      <family val="2"/>
    </font>
    <font>
      <sz val="14"/>
      <color theme="1"/>
      <name val="Tahoma"/>
      <family val="2"/>
    </font>
    <font>
      <sz val="14"/>
      <color rgb="FF7030A0"/>
      <name val="Calibri"/>
      <family val="2"/>
    </font>
    <font>
      <b/>
      <sz val="16"/>
      <color rgb="FF00B0F0"/>
      <name val="Tahoma"/>
      <family val="2"/>
    </font>
    <font>
      <u/>
      <sz val="11"/>
      <color theme="10"/>
      <name val="Calibri"/>
      <family val="2"/>
    </font>
    <font>
      <sz val="11"/>
      <color rgb="FF333333"/>
      <name val="Calibri"/>
      <family val="2"/>
    </font>
    <font>
      <b/>
      <u/>
      <sz val="16"/>
      <color rgb="FF00B0F0"/>
      <name val="Tahoma"/>
      <family val="2"/>
    </font>
    <font>
      <sz val="10"/>
      <color rgb="FF212529"/>
      <name val="Tahoma"/>
      <family val="2"/>
    </font>
    <font>
      <u/>
      <sz val="11"/>
      <color theme="10"/>
      <name val="Calibri"/>
      <family val="2"/>
    </font>
    <font>
      <sz val="14"/>
      <color rgb="FF00B0F0"/>
      <name val="Tahoma"/>
      <family val="2"/>
    </font>
    <font>
      <b/>
      <sz val="14"/>
      <color theme="7"/>
      <name val="Tahoma"/>
      <family val="2"/>
    </font>
    <font>
      <sz val="10"/>
      <color rgb="FF7030A0"/>
      <name val="Calibri"/>
      <family val="2"/>
    </font>
    <font>
      <b/>
      <i/>
      <sz val="20"/>
      <color rgb="FFFF0000"/>
      <name val="Tahoma"/>
      <family val="2"/>
    </font>
    <font>
      <b/>
      <sz val="12"/>
      <color rgb="FFFF0000"/>
      <name val="Arial"/>
      <family val="2"/>
    </font>
    <font>
      <sz val="8"/>
      <color rgb="FFFF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  <font>
      <b/>
      <i/>
      <sz val="14"/>
      <color rgb="FFFF0000"/>
      <name val="Tahoma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  <font>
      <sz val="9"/>
      <color theme="1"/>
      <name val="Tahoma"/>
      <family val="2"/>
      <charset val="222"/>
    </font>
    <font>
      <sz val="9"/>
      <color theme="1"/>
      <name val="AngsanaUPC"/>
      <family val="1"/>
      <charset val="222"/>
    </font>
    <font>
      <sz val="9"/>
      <color theme="1"/>
      <name val="Arial"/>
      <family val="2"/>
      <charset val="222"/>
    </font>
    <font>
      <sz val="12"/>
      <color theme="1"/>
      <name val="Calibri"/>
      <family val="2"/>
      <scheme val="major"/>
    </font>
    <font>
      <sz val="12"/>
      <color rgb="FF1A1A1A"/>
      <name val="Calibri"/>
      <family val="2"/>
      <scheme val="major"/>
    </font>
    <font>
      <b/>
      <sz val="12"/>
      <color rgb="FF002060"/>
      <name val="Calibri"/>
      <family val="2"/>
      <scheme val="major"/>
    </font>
    <font>
      <b/>
      <sz val="12"/>
      <color rgb="FFFF0000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2"/>
      <color rgb="FF000000"/>
      <name val="Calibri"/>
      <family val="2"/>
      <scheme val="major"/>
    </font>
    <font>
      <u/>
      <sz val="12"/>
      <color theme="10"/>
      <name val="Calibri"/>
      <family val="2"/>
      <scheme val="major"/>
    </font>
    <font>
      <sz val="12"/>
      <color rgb="FFFF0000"/>
      <name val="Calibri"/>
      <family val="2"/>
      <scheme val="major"/>
    </font>
    <font>
      <sz val="12"/>
      <color theme="10"/>
      <name val="Calibri"/>
      <family val="2"/>
      <scheme val="major"/>
    </font>
    <font>
      <u/>
      <sz val="12"/>
      <color rgb="FF0563C1"/>
      <name val="Calibri"/>
      <family val="2"/>
      <scheme val="major"/>
    </font>
    <font>
      <sz val="12"/>
      <name val="Calibri"/>
      <family val="2"/>
      <scheme val="major"/>
    </font>
    <font>
      <u/>
      <sz val="12"/>
      <color rgb="FF000000"/>
      <name val="Calibri"/>
      <family val="2"/>
      <scheme val="major"/>
    </font>
    <font>
      <u/>
      <sz val="12"/>
      <color rgb="FFFF0000"/>
      <name val="Calibri"/>
      <family val="2"/>
      <scheme val="major"/>
    </font>
    <font>
      <b/>
      <sz val="12"/>
      <color rgb="FF000000"/>
      <name val="Calibri"/>
      <family val="2"/>
      <scheme val="maj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0.5"/>
      <color theme="1"/>
      <name val="Tahoma"/>
      <family val="2"/>
    </font>
    <font>
      <sz val="11"/>
      <name val="Calibri"/>
      <family val="2"/>
      <scheme val="minor"/>
    </font>
    <font>
      <sz val="10.5"/>
      <color rgb="FF000000"/>
      <name val="Tahoma"/>
      <family val="2"/>
    </font>
    <font>
      <b/>
      <sz val="10.5"/>
      <color rgb="FFFF0000"/>
      <name val="Tahoma"/>
      <family val="2"/>
    </font>
    <font>
      <sz val="10"/>
      <name val="宋体"/>
      <charset val="134"/>
    </font>
    <font>
      <sz val="8"/>
      <name val="Calibri"/>
      <family val="2"/>
      <scheme val="minor"/>
    </font>
    <font>
      <sz val="9"/>
      <name val="Arial"/>
      <family val="2"/>
    </font>
    <font>
      <sz val="10.5"/>
      <name val="Tahoma"/>
      <family val="2"/>
    </font>
    <font>
      <sz val="11"/>
      <name val="Calibri"/>
      <family val="2"/>
    </font>
    <font>
      <b/>
      <sz val="12"/>
      <name val="Calibri"/>
      <family val="2"/>
      <scheme val="minor"/>
    </font>
    <font>
      <b/>
      <sz val="12"/>
      <name val="Calibri"/>
      <family val="1"/>
      <scheme val="major"/>
    </font>
    <font>
      <sz val="10"/>
      <color rgb="FF00206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8"/>
      <color theme="1"/>
      <name val="Calibri"/>
      <family val="2"/>
      <scheme val="major"/>
    </font>
    <font>
      <sz val="11"/>
      <name val="Calibri"/>
      <family val="2"/>
      <scheme val="major"/>
    </font>
    <font>
      <sz val="9"/>
      <color theme="1"/>
      <name val="Calibri"/>
      <family val="2"/>
      <scheme val="major"/>
    </font>
    <font>
      <sz val="9"/>
      <color rgb="FF000000"/>
      <name val="Calibri"/>
      <family val="2"/>
      <scheme val="major"/>
    </font>
    <font>
      <sz val="9"/>
      <color rgb="FF333333"/>
      <name val="Calibri"/>
      <family val="2"/>
      <scheme val="major"/>
    </font>
    <font>
      <sz val="10"/>
      <color theme="1"/>
      <name val="Calibri"/>
      <family val="2"/>
      <scheme val="major"/>
    </font>
    <font>
      <sz val="14"/>
      <color rgb="FF3366FF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rgb="FF0070C0"/>
      <name val="Calibri"/>
      <family val="2"/>
      <scheme val="major"/>
    </font>
    <font>
      <sz val="14"/>
      <color theme="1"/>
      <name val="Calibri"/>
      <family val="2"/>
      <scheme val="major"/>
    </font>
    <font>
      <b/>
      <sz val="12"/>
      <name val="Calibri"/>
      <family val="2"/>
      <scheme val="major"/>
    </font>
    <font>
      <sz val="11"/>
      <color rgb="FFFF0000"/>
      <name val="Calibri"/>
      <family val="2"/>
      <scheme val="major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4"/>
      <color rgb="FF7030A0"/>
      <name val="Calibri"/>
      <family val="2"/>
      <scheme val="minor"/>
    </font>
    <font>
      <sz val="14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  <charset val="222"/>
    </font>
    <font>
      <sz val="10"/>
      <color theme="1"/>
      <name val="Calibri"/>
      <family val="2"/>
      <charset val="222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宋体"/>
      <charset val="134"/>
    </font>
    <font>
      <b/>
      <sz val="12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b/>
      <sz val="9"/>
      <color rgb="FF000000"/>
      <name val="ArialRoundedMTBold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2"/>
      <name val="Arial"/>
      <family val="2"/>
    </font>
    <font>
      <b/>
      <sz val="14"/>
      <color theme="0"/>
      <name val="Calibri"/>
      <family val="2"/>
      <scheme val="major"/>
    </font>
    <font>
      <sz val="18"/>
      <color theme="1"/>
      <name val="TH SarabunPSK"/>
      <family val="2"/>
    </font>
    <font>
      <b/>
      <sz val="22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1"/>
      <color theme="1"/>
      <name val="Arial"/>
      <family val="2"/>
      <charset val="222"/>
    </font>
    <font>
      <sz val="14"/>
      <color theme="1"/>
      <name val="Arial"/>
      <family val="2"/>
      <charset val="222"/>
    </font>
    <font>
      <sz val="14"/>
      <color theme="1"/>
      <name val="AngsanaUPC"/>
      <family val="1"/>
    </font>
    <font>
      <b/>
      <sz val="9"/>
      <color rgb="FFFF0000"/>
      <name val="Calibri"/>
      <family val="2"/>
      <scheme val="major"/>
    </font>
    <font>
      <sz val="14"/>
      <color rgb="FFFF0000"/>
      <name val="Calibri"/>
      <family val="2"/>
      <scheme val="major"/>
    </font>
    <font>
      <b/>
      <sz val="14"/>
      <color rgb="FFFF0000"/>
      <name val="Calibri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C55A11"/>
        <bgColor rgb="FFC55A11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FFCC99"/>
        <bgColor rgb="FFFFCC99"/>
      </patternFill>
    </fill>
    <fill>
      <patternFill patternType="solid">
        <fgColor rgb="FFB4C6E7"/>
        <bgColor rgb="FFB4C6E7"/>
      </patternFill>
    </fill>
    <fill>
      <patternFill patternType="solid">
        <fgColor rgb="FFDADADA"/>
        <bgColor rgb="FFDADADA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DEEAF6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99CCFF"/>
      </left>
      <right style="thin">
        <color rgb="FF99CCFF"/>
      </right>
      <top style="thin">
        <color rgb="FF99CCFF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81" fillId="0" borderId="0" applyNumberFormat="0" applyFill="0" applyBorder="0" applyAlignment="0" applyProtection="0"/>
    <xf numFmtId="43" fontId="82" fillId="0" borderId="0" applyFont="0" applyFill="0" applyBorder="0" applyAlignment="0" applyProtection="0"/>
    <xf numFmtId="0" fontId="84" fillId="0" borderId="3">
      <alignment vertical="center"/>
    </xf>
    <xf numFmtId="194" fontId="85" fillId="0" borderId="3"/>
    <xf numFmtId="0" fontId="92" fillId="0" borderId="3"/>
    <xf numFmtId="191" fontId="83" fillId="0" borderId="3"/>
    <xf numFmtId="0" fontId="84" fillId="0" borderId="3"/>
    <xf numFmtId="0" fontId="128" fillId="0" borderId="3" applyProtection="0">
      <alignment vertical="center"/>
    </xf>
    <xf numFmtId="194" fontId="82" fillId="0" borderId="3"/>
    <xf numFmtId="194" fontId="130" fillId="0" borderId="3"/>
  </cellStyleXfs>
  <cellXfs count="89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5" borderId="1" xfId="0" applyFont="1" applyFill="1" applyBorder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1" fillId="15" borderId="1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" fillId="0" borderId="0" xfId="0" quotePrefix="1" applyFont="1"/>
    <xf numFmtId="0" fontId="1" fillId="16" borderId="1" xfId="0" applyFont="1" applyFill="1" applyBorder="1" applyAlignment="1">
      <alignment horizontal="left"/>
    </xf>
    <xf numFmtId="187" fontId="1" fillId="0" borderId="0" xfId="0" applyNumberFormat="1" applyFont="1"/>
    <xf numFmtId="0" fontId="10" fillId="6" borderId="1" xfId="0" applyFont="1" applyFill="1" applyBorder="1" applyAlignment="1">
      <alignment horizontal="center" vertical="center"/>
    </xf>
    <xf numFmtId="187" fontId="10" fillId="6" borderId="1" xfId="0" applyNumberFormat="1" applyFont="1" applyFill="1" applyBorder="1" applyAlignment="1">
      <alignment horizontal="center" vertical="center"/>
    </xf>
    <xf numFmtId="188" fontId="11" fillId="0" borderId="5" xfId="0" applyNumberFormat="1" applyFont="1" applyBorder="1"/>
    <xf numFmtId="188" fontId="11" fillId="0" borderId="6" xfId="0" applyNumberFormat="1" applyFont="1" applyBorder="1"/>
    <xf numFmtId="188" fontId="11" fillId="0" borderId="7" xfId="0" applyNumberFormat="1" applyFont="1" applyBorder="1"/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13" fillId="0" borderId="8" xfId="0" applyFont="1" applyBorder="1" applyAlignment="1">
      <alignment horizontal="center" vertical="center"/>
    </xf>
    <xf numFmtId="189" fontId="13" fillId="0" borderId="8" xfId="0" applyNumberFormat="1" applyFont="1" applyBorder="1" applyAlignment="1">
      <alignment vertical="center"/>
    </xf>
    <xf numFmtId="0" fontId="13" fillId="0" borderId="8" xfId="0" applyFont="1" applyBorder="1"/>
    <xf numFmtId="0" fontId="13" fillId="0" borderId="8" xfId="0" applyFont="1" applyBorder="1" applyAlignment="1">
      <alignment vertical="center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87" fontId="1" fillId="0" borderId="0" xfId="0" applyNumberFormat="1" applyFont="1" applyAlignment="1">
      <alignment vertical="top"/>
    </xf>
    <xf numFmtId="187" fontId="14" fillId="0" borderId="0" xfId="0" applyNumberFormat="1" applyFont="1" applyAlignment="1">
      <alignment vertical="center"/>
    </xf>
    <xf numFmtId="188" fontId="20" fillId="0" borderId="0" xfId="0" applyNumberFormat="1" applyFont="1"/>
    <xf numFmtId="0" fontId="3" fillId="0" borderId="0" xfId="0" applyFont="1" applyAlignment="1">
      <alignment vertical="top"/>
    </xf>
    <xf numFmtId="188" fontId="20" fillId="0" borderId="0" xfId="0" applyNumberFormat="1" applyFont="1" applyAlignment="1">
      <alignment vertical="top"/>
    </xf>
    <xf numFmtId="0" fontId="13" fillId="0" borderId="0" xfId="0" applyFont="1" applyAlignment="1">
      <alignment horizontal="left" vertical="top"/>
    </xf>
    <xf numFmtId="0" fontId="10" fillId="6" borderId="1" xfId="0" applyFont="1" applyFill="1" applyBorder="1" applyAlignment="1">
      <alignment horizontal="center" vertical="top"/>
    </xf>
    <xf numFmtId="188" fontId="10" fillId="6" borderId="1" xfId="0" applyNumberFormat="1" applyFont="1" applyFill="1" applyBorder="1" applyAlignment="1">
      <alignment horizontal="center" vertical="top"/>
    </xf>
    <xf numFmtId="188" fontId="23" fillId="6" borderId="1" xfId="0" applyNumberFormat="1" applyFont="1" applyFill="1" applyBorder="1" applyAlignment="1">
      <alignment horizontal="center" vertical="top"/>
    </xf>
    <xf numFmtId="0" fontId="24" fillId="6" borderId="1" xfId="0" applyFont="1" applyFill="1" applyBorder="1" applyAlignment="1">
      <alignment horizontal="center" vertical="top"/>
    </xf>
    <xf numFmtId="188" fontId="25" fillId="0" borderId="5" xfId="0" applyNumberFormat="1" applyFont="1" applyBorder="1" applyAlignment="1">
      <alignment vertical="center"/>
    </xf>
    <xf numFmtId="188" fontId="25" fillId="0" borderId="6" xfId="0" applyNumberFormat="1" applyFont="1" applyBorder="1" applyAlignment="1">
      <alignment vertical="center"/>
    </xf>
    <xf numFmtId="188" fontId="25" fillId="0" borderId="7" xfId="0" applyNumberFormat="1" applyFont="1" applyBorder="1" applyAlignment="1">
      <alignment vertical="center"/>
    </xf>
    <xf numFmtId="0" fontId="26" fillId="0" borderId="0" xfId="0" applyFont="1"/>
    <xf numFmtId="0" fontId="26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5" fillId="0" borderId="0" xfId="0" applyFont="1" applyAlignment="1">
      <alignment horizontal="center" vertical="top"/>
    </xf>
    <xf numFmtId="196" fontId="14" fillId="0" borderId="9" xfId="0" applyNumberFormat="1" applyFont="1" applyBorder="1" applyAlignment="1">
      <alignment vertical="center"/>
    </xf>
    <xf numFmtId="187" fontId="15" fillId="0" borderId="0" xfId="0" applyNumberFormat="1" applyFont="1" applyAlignment="1">
      <alignment vertical="top"/>
    </xf>
    <xf numFmtId="187" fontId="27" fillId="0" borderId="0" xfId="0" applyNumberFormat="1" applyFont="1" applyAlignment="1">
      <alignment vertical="top"/>
    </xf>
    <xf numFmtId="187" fontId="18" fillId="20" borderId="9" xfId="0" applyNumberFormat="1" applyFont="1" applyFill="1" applyBorder="1" applyAlignment="1">
      <alignment horizontal="right" vertical="top" wrapText="1"/>
    </xf>
    <xf numFmtId="187" fontId="18" fillId="0" borderId="9" xfId="0" applyNumberFormat="1" applyFont="1" applyBorder="1" applyAlignment="1">
      <alignment horizontal="right" vertical="top" wrapText="1"/>
    </xf>
    <xf numFmtId="0" fontId="4" fillId="0" borderId="0" xfId="0" applyFont="1"/>
    <xf numFmtId="0" fontId="1" fillId="0" borderId="0" xfId="0" applyFont="1" applyAlignment="1">
      <alignment horizontal="right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87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" fontId="13" fillId="0" borderId="0" xfId="0" applyNumberFormat="1" applyFont="1" applyAlignment="1">
      <alignment horizontal="center" vertical="center"/>
    </xf>
    <xf numFmtId="187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187" fontId="18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87" fontId="18" fillId="0" borderId="0" xfId="0" applyNumberFormat="1" applyFont="1"/>
    <xf numFmtId="0" fontId="18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187" fontId="18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top"/>
    </xf>
    <xf numFmtId="0" fontId="18" fillId="0" borderId="0" xfId="0" applyFont="1" applyAlignment="1">
      <alignment vertical="top"/>
    </xf>
    <xf numFmtId="187" fontId="18" fillId="0" borderId="0" xfId="0" applyNumberFormat="1" applyFont="1" applyAlignment="1">
      <alignment vertical="top"/>
    </xf>
    <xf numFmtId="0" fontId="18" fillId="0" borderId="0" xfId="0" applyFont="1" applyAlignment="1">
      <alignment horizontal="right" vertical="top"/>
    </xf>
    <xf numFmtId="0" fontId="3" fillId="0" borderId="0" xfId="0" applyFont="1" applyAlignment="1">
      <alignment vertical="top" wrapText="1"/>
    </xf>
    <xf numFmtId="49" fontId="30" fillId="0" borderId="0" xfId="0" applyNumberFormat="1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187" fontId="18" fillId="0" borderId="0" xfId="0" applyNumberFormat="1" applyFont="1" applyAlignment="1">
      <alignment vertical="top" wrapText="1"/>
    </xf>
    <xf numFmtId="0" fontId="18" fillId="0" borderId="0" xfId="0" applyFont="1" applyAlignment="1">
      <alignment horizontal="right" vertical="top" wrapText="1"/>
    </xf>
    <xf numFmtId="188" fontId="20" fillId="0" borderId="0" xfId="0" applyNumberFormat="1" applyFont="1" applyAlignment="1">
      <alignment vertical="top" wrapText="1"/>
    </xf>
    <xf numFmtId="49" fontId="30" fillId="0" borderId="0" xfId="0" applyNumberFormat="1" applyFont="1" applyAlignment="1">
      <alignment horizontal="left" vertical="center"/>
    </xf>
    <xf numFmtId="0" fontId="28" fillId="0" borderId="0" xfId="0" applyFont="1"/>
    <xf numFmtId="197" fontId="1" fillId="0" borderId="0" xfId="0" applyNumberFormat="1" applyFont="1"/>
    <xf numFmtId="0" fontId="29" fillId="0" borderId="0" xfId="0" applyFont="1"/>
    <xf numFmtId="0" fontId="31" fillId="0" borderId="0" xfId="0" applyFont="1"/>
    <xf numFmtId="0" fontId="32" fillId="0" borderId="0" xfId="0" applyFont="1"/>
    <xf numFmtId="197" fontId="1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33" fillId="19" borderId="9" xfId="0" applyFont="1" applyFill="1" applyBorder="1" applyAlignment="1">
      <alignment horizontal="right" vertical="center"/>
    </xf>
    <xf numFmtId="0" fontId="21" fillId="0" borderId="0" xfId="0" applyFont="1"/>
    <xf numFmtId="0" fontId="3" fillId="0" borderId="0" xfId="0" applyFont="1"/>
    <xf numFmtId="187" fontId="10" fillId="6" borderId="1" xfId="0" applyNumberFormat="1" applyFont="1" applyFill="1" applyBorder="1" applyAlignment="1">
      <alignment horizontal="center" vertical="top"/>
    </xf>
    <xf numFmtId="1" fontId="13" fillId="0" borderId="0" xfId="0" applyNumberFormat="1" applyFont="1" applyAlignment="1">
      <alignment horizontal="center" vertical="top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187" fontId="1" fillId="0" borderId="0" xfId="0" applyNumberFormat="1" applyFont="1" applyAlignment="1">
      <alignment horizontal="right"/>
    </xf>
    <xf numFmtId="188" fontId="23" fillId="6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35" fillId="0" borderId="0" xfId="0" applyFont="1"/>
    <xf numFmtId="0" fontId="10" fillId="0" borderId="0" xfId="0" applyFont="1" applyAlignment="1">
      <alignment horizontal="center" vertical="top"/>
    </xf>
    <xf numFmtId="0" fontId="20" fillId="0" borderId="0" xfId="0" applyFont="1"/>
    <xf numFmtId="0" fontId="24" fillId="0" borderId="0" xfId="0" applyFont="1" applyAlignment="1">
      <alignment horizontal="left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vertical="center"/>
    </xf>
    <xf numFmtId="187" fontId="36" fillId="6" borderId="23" xfId="0" applyNumberFormat="1" applyFont="1" applyFill="1" applyBorder="1" applyAlignment="1">
      <alignment vertical="center"/>
    </xf>
    <xf numFmtId="187" fontId="8" fillId="6" borderId="24" xfId="0" applyNumberFormat="1" applyFont="1" applyFill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1" fillId="9" borderId="1" xfId="0" applyFont="1" applyFill="1" applyBorder="1" applyAlignment="1">
      <alignment vertical="center"/>
    </xf>
    <xf numFmtId="0" fontId="35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26" xfId="0" applyFont="1" applyBorder="1" applyAlignment="1">
      <alignment horizontal="center" vertical="top"/>
    </xf>
    <xf numFmtId="0" fontId="35" fillId="0" borderId="26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top"/>
    </xf>
    <xf numFmtId="0" fontId="18" fillId="9" borderId="1" xfId="0" applyFont="1" applyFill="1" applyBorder="1" applyAlignment="1">
      <alignment horizontal="left" vertical="center"/>
    </xf>
    <xf numFmtId="0" fontId="1" fillId="0" borderId="27" xfId="0" applyFont="1" applyBorder="1" applyAlignment="1">
      <alignment horizontal="center" vertical="top"/>
    </xf>
    <xf numFmtId="0" fontId="18" fillId="0" borderId="28" xfId="0" applyFont="1" applyBorder="1" applyAlignment="1">
      <alignment horizontal="center" vertical="center" wrapText="1"/>
    </xf>
    <xf numFmtId="188" fontId="20" fillId="0" borderId="0" xfId="0" applyNumberFormat="1" applyFont="1" applyAlignment="1">
      <alignment vertical="center"/>
    </xf>
    <xf numFmtId="0" fontId="3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8" fillId="0" borderId="29" xfId="0" applyFont="1" applyBorder="1" applyAlignment="1">
      <alignment horizontal="center" vertical="top"/>
    </xf>
    <xf numFmtId="0" fontId="18" fillId="0" borderId="30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top"/>
    </xf>
    <xf numFmtId="0" fontId="18" fillId="0" borderId="32" xfId="0" applyFont="1" applyBorder="1" applyAlignment="1">
      <alignment horizontal="center" vertical="center" wrapText="1"/>
    </xf>
    <xf numFmtId="187" fontId="20" fillId="0" borderId="0" xfId="0" applyNumberFormat="1" applyFont="1" applyAlignment="1">
      <alignment horizontal="right" vertical="top"/>
    </xf>
    <xf numFmtId="0" fontId="18" fillId="9" borderId="1" xfId="0" applyFont="1" applyFill="1" applyBorder="1" applyAlignment="1">
      <alignment vertical="center"/>
    </xf>
    <xf numFmtId="0" fontId="35" fillId="0" borderId="25" xfId="0" applyFont="1" applyBorder="1" applyAlignment="1">
      <alignment horizontal="center" vertical="top"/>
    </xf>
    <xf numFmtId="188" fontId="20" fillId="0" borderId="0" xfId="0" applyNumberFormat="1" applyFont="1" applyAlignment="1">
      <alignment horizontal="right" vertical="center"/>
    </xf>
    <xf numFmtId="0" fontId="35" fillId="0" borderId="29" xfId="0" applyFont="1" applyBorder="1" applyAlignment="1">
      <alignment horizontal="center" vertical="top"/>
    </xf>
    <xf numFmtId="0" fontId="35" fillId="0" borderId="31" xfId="0" applyFont="1" applyBorder="1" applyAlignment="1">
      <alignment horizontal="center" vertical="top"/>
    </xf>
    <xf numFmtId="0" fontId="10" fillId="0" borderId="0" xfId="0" applyFont="1" applyAlignment="1">
      <alignment horizontal="center" vertical="center" wrapText="1"/>
    </xf>
    <xf numFmtId="0" fontId="37" fillId="0" borderId="29" xfId="0" applyFont="1" applyBorder="1" applyAlignment="1">
      <alignment horizontal="center" vertical="top"/>
    </xf>
    <xf numFmtId="0" fontId="35" fillId="0" borderId="27" xfId="0" applyFont="1" applyBorder="1" applyAlignment="1">
      <alignment horizontal="center" vertical="top"/>
    </xf>
    <xf numFmtId="188" fontId="20" fillId="0" borderId="0" xfId="0" applyNumberFormat="1" applyFont="1" applyAlignment="1">
      <alignment horizontal="right" vertical="top"/>
    </xf>
    <xf numFmtId="0" fontId="10" fillId="9" borderId="1" xfId="0" applyFont="1" applyFill="1" applyBorder="1" applyAlignment="1">
      <alignment horizontal="left" vertical="center"/>
    </xf>
    <xf numFmtId="187" fontId="36" fillId="6" borderId="33" xfId="0" applyNumberFormat="1" applyFont="1" applyFill="1" applyBorder="1" applyAlignment="1">
      <alignment vertical="center"/>
    </xf>
    <xf numFmtId="187" fontId="8" fillId="6" borderId="34" xfId="0" applyNumberFormat="1" applyFont="1" applyFill="1" applyBorder="1" applyAlignment="1">
      <alignment vertical="center"/>
    </xf>
    <xf numFmtId="190" fontId="17" fillId="0" borderId="9" xfId="0" applyNumberFormat="1" applyFont="1" applyBorder="1" applyAlignment="1">
      <alignment vertical="center"/>
    </xf>
    <xf numFmtId="190" fontId="13" fillId="0" borderId="9" xfId="0" applyNumberFormat="1" applyFont="1" applyBorder="1" applyAlignment="1">
      <alignment vertical="top"/>
    </xf>
    <xf numFmtId="0" fontId="39" fillId="0" borderId="0" xfId="0" applyFont="1" applyAlignment="1">
      <alignment horizontal="left" vertical="top" wrapText="1"/>
    </xf>
    <xf numFmtId="189" fontId="20" fillId="0" borderId="0" xfId="0" applyNumberFormat="1" applyFont="1" applyAlignment="1">
      <alignment vertical="center"/>
    </xf>
    <xf numFmtId="0" fontId="40" fillId="0" borderId="0" xfId="0" applyFont="1" applyAlignment="1">
      <alignment horizontal="left" vertical="center"/>
    </xf>
    <xf numFmtId="190" fontId="13" fillId="0" borderId="35" xfId="0" applyNumberFormat="1" applyFont="1" applyBorder="1" applyAlignment="1">
      <alignment vertical="top"/>
    </xf>
    <xf numFmtId="189" fontId="41" fillId="0" borderId="0" xfId="0" applyNumberFormat="1" applyFont="1" applyAlignment="1">
      <alignment vertical="center"/>
    </xf>
    <xf numFmtId="190" fontId="13" fillId="0" borderId="0" xfId="0" applyNumberFormat="1" applyFont="1" applyAlignment="1">
      <alignment vertical="top"/>
    </xf>
    <xf numFmtId="190" fontId="13" fillId="0" borderId="36" xfId="0" applyNumberFormat="1" applyFont="1" applyBorder="1" applyAlignment="1">
      <alignment vertical="top"/>
    </xf>
    <xf numFmtId="190" fontId="42" fillId="0" borderId="9" xfId="0" applyNumberFormat="1" applyFont="1" applyBorder="1"/>
    <xf numFmtId="0" fontId="35" fillId="0" borderId="0" xfId="0" applyFont="1" applyAlignment="1">
      <alignment wrapText="1"/>
    </xf>
    <xf numFmtId="190" fontId="42" fillId="0" borderId="35" xfId="0" applyNumberFormat="1" applyFont="1" applyBorder="1"/>
    <xf numFmtId="189" fontId="41" fillId="0" borderId="0" xfId="0" applyNumberFormat="1" applyFont="1" applyAlignment="1">
      <alignment horizontal="center" vertical="center"/>
    </xf>
    <xf numFmtId="190" fontId="43" fillId="0" borderId="0" xfId="0" applyNumberFormat="1" applyFont="1" applyAlignment="1">
      <alignment vertical="top"/>
    </xf>
    <xf numFmtId="190" fontId="29" fillId="0" borderId="0" xfId="0" applyNumberFormat="1" applyFont="1" applyAlignment="1">
      <alignment vertical="top"/>
    </xf>
    <xf numFmtId="0" fontId="35" fillId="0" borderId="0" xfId="0" applyFont="1" applyAlignment="1">
      <alignment vertical="top"/>
    </xf>
    <xf numFmtId="188" fontId="20" fillId="0" borderId="0" xfId="0" applyNumberFormat="1" applyFont="1" applyAlignment="1">
      <alignment horizontal="center"/>
    </xf>
    <xf numFmtId="0" fontId="41" fillId="0" borderId="0" xfId="0" applyFont="1"/>
    <xf numFmtId="0" fontId="8" fillId="6" borderId="37" xfId="0" applyFont="1" applyFill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10" fillId="6" borderId="1" xfId="0" applyFont="1" applyFill="1" applyBorder="1" applyAlignment="1">
      <alignment horizontal="left" vertical="center"/>
    </xf>
    <xf numFmtId="188" fontId="10" fillId="6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188" fontId="10" fillId="0" borderId="0" xfId="0" applyNumberFormat="1" applyFont="1" applyAlignment="1">
      <alignment horizontal="center" vertical="center"/>
    </xf>
    <xf numFmtId="188" fontId="23" fillId="0" borderId="0" xfId="0" applyNumberFormat="1" applyFont="1" applyAlignment="1">
      <alignment horizontal="center" vertical="center"/>
    </xf>
    <xf numFmtId="0" fontId="45" fillId="0" borderId="9" xfId="0" applyFont="1" applyBorder="1" applyAlignment="1">
      <alignment horizontal="left" vertical="center"/>
    </xf>
    <xf numFmtId="190" fontId="3" fillId="6" borderId="9" xfId="0" applyNumberFormat="1" applyFont="1" applyFill="1" applyBorder="1" applyAlignment="1">
      <alignment horizontal="left" vertical="center"/>
    </xf>
    <xf numFmtId="190" fontId="1" fillId="6" borderId="9" xfId="0" applyNumberFormat="1" applyFont="1" applyFill="1" applyBorder="1" applyAlignment="1">
      <alignment vertical="center"/>
    </xf>
    <xf numFmtId="190" fontId="1" fillId="6" borderId="9" xfId="0" applyNumberFormat="1" applyFont="1" applyFill="1" applyBorder="1" applyAlignment="1">
      <alignment vertical="top" wrapText="1"/>
    </xf>
    <xf numFmtId="189" fontId="13" fillId="6" borderId="9" xfId="0" applyNumberFormat="1" applyFont="1" applyFill="1" applyBorder="1" applyAlignment="1">
      <alignment horizontal="left" vertical="center"/>
    </xf>
    <xf numFmtId="188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190" fontId="1" fillId="0" borderId="9" xfId="0" applyNumberFormat="1" applyFont="1" applyBorder="1" applyAlignment="1">
      <alignment horizontal="left" vertical="center"/>
    </xf>
    <xf numFmtId="190" fontId="1" fillId="0" borderId="9" xfId="0" applyNumberFormat="1" applyFont="1" applyBorder="1" applyAlignment="1">
      <alignment vertical="center"/>
    </xf>
    <xf numFmtId="190" fontId="1" fillId="0" borderId="9" xfId="0" applyNumberFormat="1" applyFont="1" applyBorder="1" applyAlignment="1">
      <alignment vertical="top" wrapText="1"/>
    </xf>
    <xf numFmtId="189" fontId="46" fillId="0" borderId="9" xfId="0" applyNumberFormat="1" applyFont="1" applyBorder="1" applyAlignment="1">
      <alignment horizontal="left" vertical="top"/>
    </xf>
    <xf numFmtId="189" fontId="18" fillId="0" borderId="9" xfId="0" applyNumberFormat="1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189" fontId="18" fillId="6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top"/>
    </xf>
    <xf numFmtId="190" fontId="3" fillId="0" borderId="9" xfId="0" applyNumberFormat="1" applyFont="1" applyBorder="1" applyAlignment="1">
      <alignment horizontal="left" vertical="top"/>
    </xf>
    <xf numFmtId="190" fontId="1" fillId="0" borderId="9" xfId="0" applyNumberFormat="1" applyFont="1" applyBorder="1" applyAlignment="1">
      <alignment vertical="top"/>
    </xf>
    <xf numFmtId="189" fontId="13" fillId="0" borderId="9" xfId="0" applyNumberFormat="1" applyFont="1" applyBorder="1" applyAlignment="1">
      <alignment horizontal="left" vertical="center"/>
    </xf>
    <xf numFmtId="188" fontId="13" fillId="0" borderId="0" xfId="0" applyNumberFormat="1" applyFont="1" applyAlignment="1">
      <alignment horizontal="left" vertical="top"/>
    </xf>
    <xf numFmtId="190" fontId="1" fillId="0" borderId="9" xfId="0" applyNumberFormat="1" applyFont="1" applyBorder="1" applyAlignment="1">
      <alignment horizontal="left" vertical="top"/>
    </xf>
    <xf numFmtId="189" fontId="18" fillId="0" borderId="9" xfId="0" applyNumberFormat="1" applyFont="1" applyBorder="1" applyAlignment="1">
      <alignment horizontal="center" vertical="center"/>
    </xf>
    <xf numFmtId="190" fontId="3" fillId="0" borderId="9" xfId="0" applyNumberFormat="1" applyFont="1" applyBorder="1" applyAlignment="1">
      <alignment horizontal="left" vertical="center"/>
    </xf>
    <xf numFmtId="189" fontId="18" fillId="6" borderId="9" xfId="0" applyNumberFormat="1" applyFont="1" applyFill="1" applyBorder="1" applyAlignment="1">
      <alignment horizontal="left" vertical="top"/>
    </xf>
    <xf numFmtId="190" fontId="47" fillId="0" borderId="9" xfId="0" applyNumberFormat="1" applyFont="1" applyBorder="1" applyAlignment="1">
      <alignment vertical="center"/>
    </xf>
    <xf numFmtId="190" fontId="1" fillId="6" borderId="9" xfId="0" applyNumberFormat="1" applyFont="1" applyFill="1" applyBorder="1" applyAlignment="1">
      <alignment vertical="top"/>
    </xf>
    <xf numFmtId="0" fontId="13" fillId="0" borderId="15" xfId="0" applyFont="1" applyBorder="1" applyAlignment="1">
      <alignment horizontal="left" vertical="center"/>
    </xf>
    <xf numFmtId="0" fontId="48" fillId="22" borderId="40" xfId="0" applyFont="1" applyFill="1" applyBorder="1" applyAlignment="1">
      <alignment vertical="center"/>
    </xf>
    <xf numFmtId="0" fontId="13" fillId="0" borderId="11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top" wrapText="1"/>
    </xf>
    <xf numFmtId="0" fontId="13" fillId="8" borderId="40" xfId="0" applyFont="1" applyFill="1" applyBorder="1" applyAlignment="1">
      <alignment horizontal="left" vertical="center"/>
    </xf>
    <xf numFmtId="0" fontId="13" fillId="8" borderId="12" xfId="0" applyFont="1" applyFill="1" applyBorder="1" applyAlignment="1">
      <alignment vertical="center"/>
    </xf>
    <xf numFmtId="0" fontId="13" fillId="8" borderId="12" xfId="0" applyFont="1" applyFill="1" applyBorder="1"/>
    <xf numFmtId="0" fontId="13" fillId="8" borderId="4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49" fillId="0" borderId="8" xfId="0" applyFont="1" applyBorder="1" applyAlignment="1">
      <alignment horizontal="left" vertical="center" wrapText="1"/>
    </xf>
    <xf numFmtId="0" fontId="50" fillId="0" borderId="15" xfId="0" applyFont="1" applyBorder="1" applyAlignment="1">
      <alignment horizontal="left" vertical="center"/>
    </xf>
    <xf numFmtId="189" fontId="13" fillId="0" borderId="11" xfId="0" applyNumberFormat="1" applyFont="1" applyBorder="1" applyAlignment="1">
      <alignment horizontal="right" vertical="center"/>
    </xf>
    <xf numFmtId="0" fontId="13" fillId="0" borderId="35" xfId="0" applyFont="1" applyBorder="1" applyAlignment="1">
      <alignment horizontal="center" vertical="center"/>
    </xf>
    <xf numFmtId="189" fontId="13" fillId="8" borderId="12" xfId="0" applyNumberFormat="1" applyFont="1" applyFill="1" applyBorder="1" applyAlignment="1">
      <alignment vertical="center"/>
    </xf>
    <xf numFmtId="2" fontId="13" fillId="8" borderId="13" xfId="0" applyNumberFormat="1" applyFont="1" applyFill="1" applyBorder="1" applyAlignment="1">
      <alignment horizontal="right" vertical="center"/>
    </xf>
    <xf numFmtId="0" fontId="49" fillId="0" borderId="8" xfId="0" applyFont="1" applyBorder="1" applyAlignment="1">
      <alignment horizontal="left" vertical="center"/>
    </xf>
    <xf numFmtId="0" fontId="49" fillId="8" borderId="12" xfId="0" applyFont="1" applyFill="1" applyBorder="1" applyAlignment="1">
      <alignment horizontal="left" vertical="center" wrapText="1"/>
    </xf>
    <xf numFmtId="2" fontId="13" fillId="0" borderId="11" xfId="0" applyNumberFormat="1" applyFont="1" applyBorder="1" applyAlignment="1">
      <alignment horizontal="right" vertical="center" wrapText="1"/>
    </xf>
    <xf numFmtId="2" fontId="13" fillId="8" borderId="13" xfId="0" applyNumberFormat="1" applyFont="1" applyFill="1" applyBorder="1" applyAlignment="1">
      <alignment horizontal="right" vertical="center" wrapText="1"/>
    </xf>
    <xf numFmtId="0" fontId="13" fillId="0" borderId="16" xfId="0" applyFont="1" applyBorder="1" applyAlignment="1">
      <alignment horizontal="left"/>
    </xf>
    <xf numFmtId="0" fontId="13" fillId="0" borderId="42" xfId="0" applyFont="1" applyBorder="1" applyAlignment="1">
      <alignment horizontal="left"/>
    </xf>
    <xf numFmtId="0" fontId="13" fillId="0" borderId="43" xfId="0" applyFont="1" applyBorder="1" applyAlignment="1">
      <alignment vertical="center"/>
    </xf>
    <xf numFmtId="0" fontId="49" fillId="0" borderId="43" xfId="0" applyFont="1" applyBorder="1" applyAlignment="1">
      <alignment horizontal="left" vertical="center" wrapText="1"/>
    </xf>
    <xf numFmtId="189" fontId="13" fillId="0" borderId="43" xfId="0" applyNumberFormat="1" applyFont="1" applyBorder="1" applyAlignment="1">
      <alignment vertical="center"/>
    </xf>
    <xf numFmtId="189" fontId="13" fillId="0" borderId="44" xfId="0" applyNumberFormat="1" applyFont="1" applyBorder="1" applyAlignment="1">
      <alignment horizontal="right" vertical="center"/>
    </xf>
    <xf numFmtId="0" fontId="13" fillId="0" borderId="36" xfId="0" applyFont="1" applyBorder="1" applyAlignment="1">
      <alignment horizontal="center" vertical="center"/>
    </xf>
    <xf numFmtId="0" fontId="51" fillId="0" borderId="15" xfId="0" applyFont="1" applyBorder="1" applyAlignment="1">
      <alignment horizontal="left" vertical="center"/>
    </xf>
    <xf numFmtId="0" fontId="29" fillId="22" borderId="1" xfId="0" applyFont="1" applyFill="1" applyBorder="1" applyAlignment="1">
      <alignment vertical="center"/>
    </xf>
    <xf numFmtId="0" fontId="1" fillId="22" borderId="1" xfId="0" applyFont="1" applyFill="1" applyBorder="1"/>
    <xf numFmtId="0" fontId="13" fillId="22" borderId="41" xfId="0" applyFont="1" applyFill="1" applyBorder="1" applyAlignment="1">
      <alignment horizontal="left" vertical="center"/>
    </xf>
    <xf numFmtId="189" fontId="1" fillId="0" borderId="0" xfId="0" applyNumberFormat="1" applyFont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left"/>
    </xf>
    <xf numFmtId="0" fontId="18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vertical="center"/>
    </xf>
    <xf numFmtId="0" fontId="18" fillId="20" borderId="1" xfId="0" applyFont="1" applyFill="1" applyBorder="1"/>
    <xf numFmtId="0" fontId="1" fillId="20" borderId="1" xfId="0" applyFont="1" applyFill="1" applyBorder="1"/>
    <xf numFmtId="0" fontId="52" fillId="0" borderId="15" xfId="0" applyFont="1" applyBorder="1" applyAlignment="1">
      <alignment horizontal="left" vertical="center"/>
    </xf>
    <xf numFmtId="0" fontId="4" fillId="6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187" fontId="53" fillId="17" borderId="9" xfId="0" applyNumberFormat="1" applyFont="1" applyFill="1" applyBorder="1" applyAlignment="1">
      <alignment vertical="center"/>
    </xf>
    <xf numFmtId="188" fontId="8" fillId="0" borderId="9" xfId="0" applyNumberFormat="1" applyFont="1" applyBorder="1" applyAlignment="1">
      <alignment horizontal="center" vertical="center"/>
    </xf>
    <xf numFmtId="0" fontId="8" fillId="6" borderId="9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34" fillId="6" borderId="9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88" fontId="18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54" fillId="2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188" fontId="56" fillId="0" borderId="0" xfId="0" applyNumberFormat="1" applyFont="1" applyAlignment="1">
      <alignment horizontal="left" vertical="center"/>
    </xf>
    <xf numFmtId="188" fontId="2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/>
    </xf>
    <xf numFmtId="0" fontId="57" fillId="0" borderId="9" xfId="0" applyFont="1" applyBorder="1" applyAlignment="1">
      <alignment horizontal="center" vertical="center"/>
    </xf>
    <xf numFmtId="0" fontId="57" fillId="0" borderId="45" xfId="0" applyFont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188" fontId="10" fillId="6" borderId="22" xfId="0" applyNumberFormat="1" applyFont="1" applyFill="1" applyBorder="1" applyAlignment="1">
      <alignment horizontal="center" vertical="center"/>
    </xf>
    <xf numFmtId="188" fontId="23" fillId="6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6" fillId="19" borderId="9" xfId="0" applyFont="1" applyFill="1" applyBorder="1" applyAlignment="1">
      <alignment horizontal="center" shrinkToFit="1"/>
    </xf>
    <xf numFmtId="0" fontId="12" fillId="19" borderId="9" xfId="0" applyFont="1" applyFill="1" applyBorder="1" applyAlignment="1">
      <alignment horizontal="center" vertical="center"/>
    </xf>
    <xf numFmtId="0" fontId="58" fillId="19" borderId="46" xfId="0" applyFont="1" applyFill="1" applyBorder="1" applyAlignment="1">
      <alignment horizontal="left" vertical="center" wrapText="1"/>
    </xf>
    <xf numFmtId="0" fontId="59" fillId="0" borderId="36" xfId="0" applyFont="1" applyBorder="1" applyAlignment="1">
      <alignment horizontal="center" vertical="center" wrapText="1"/>
    </xf>
    <xf numFmtId="187" fontId="58" fillId="19" borderId="17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60" fillId="0" borderId="9" xfId="0" applyFont="1" applyBorder="1" applyAlignment="1">
      <alignment horizontal="center" shrinkToFit="1"/>
    </xf>
    <xf numFmtId="0" fontId="58" fillId="0" borderId="9" xfId="0" applyFont="1" applyBorder="1" applyAlignment="1">
      <alignment horizontal="left" vertical="center" wrapText="1"/>
    </xf>
    <xf numFmtId="187" fontId="58" fillId="19" borderId="9" xfId="0" applyNumberFormat="1" applyFont="1" applyFill="1" applyBorder="1" applyAlignment="1">
      <alignment horizontal="center" vertical="center" wrapText="1"/>
    </xf>
    <xf numFmtId="0" fontId="58" fillId="19" borderId="46" xfId="0" applyFont="1" applyFill="1" applyBorder="1" applyAlignment="1">
      <alignment vertical="center" wrapText="1"/>
    </xf>
    <xf numFmtId="187" fontId="58" fillId="0" borderId="36" xfId="0" applyNumberFormat="1" applyFont="1" applyBorder="1" applyAlignment="1">
      <alignment horizontal="center" vertical="center" wrapText="1"/>
    </xf>
    <xf numFmtId="0" fontId="58" fillId="0" borderId="9" xfId="0" applyFont="1" applyBorder="1" applyAlignment="1">
      <alignment horizontal="center" vertical="center"/>
    </xf>
    <xf numFmtId="0" fontId="58" fillId="0" borderId="9" xfId="0" applyFont="1" applyBorder="1" applyAlignment="1">
      <alignment vertical="center"/>
    </xf>
    <xf numFmtId="0" fontId="58" fillId="0" borderId="18" xfId="0" applyFont="1" applyBorder="1" applyAlignment="1">
      <alignment horizontal="center" vertical="center" wrapText="1"/>
    </xf>
    <xf numFmtId="0" fontId="58" fillId="0" borderId="9" xfId="0" applyFont="1" applyBorder="1" applyAlignment="1">
      <alignment horizontal="center" vertical="center" wrapText="1"/>
    </xf>
    <xf numFmtId="0" fontId="58" fillId="0" borderId="47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58" fillId="0" borderId="45" xfId="0" applyFont="1" applyBorder="1" applyAlignment="1">
      <alignment vertical="center" wrapText="1"/>
    </xf>
    <xf numFmtId="187" fontId="58" fillId="0" borderId="9" xfId="0" applyNumberFormat="1" applyFont="1" applyBorder="1" applyAlignment="1">
      <alignment horizontal="center" vertical="center"/>
    </xf>
    <xf numFmtId="188" fontId="15" fillId="0" borderId="0" xfId="0" applyNumberFormat="1" applyFont="1" applyAlignment="1">
      <alignment vertical="center"/>
    </xf>
    <xf numFmtId="0" fontId="61" fillId="22" borderId="1" xfId="0" applyFont="1" applyFill="1" applyBorder="1" applyAlignment="1">
      <alignment horizontal="left" vertical="center"/>
    </xf>
    <xf numFmtId="0" fontId="13" fillId="22" borderId="1" xfId="0" applyFont="1" applyFill="1" applyBorder="1" applyAlignment="1">
      <alignment horizontal="left" vertical="center"/>
    </xf>
    <xf numFmtId="0" fontId="10" fillId="6" borderId="48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22" fillId="19" borderId="9" xfId="0" applyFont="1" applyFill="1" applyBorder="1" applyAlignment="1">
      <alignment horizontal="center" vertical="center"/>
    </xf>
    <xf numFmtId="0" fontId="62" fillId="19" borderId="48" xfId="0" applyFont="1" applyFill="1" applyBorder="1" applyAlignment="1">
      <alignment horizontal="left" vertical="center" wrapText="1"/>
    </xf>
    <xf numFmtId="0" fontId="62" fillId="0" borderId="9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62" fillId="0" borderId="45" xfId="0" applyFont="1" applyBorder="1" applyAlignment="1">
      <alignment horizontal="left" vertical="center" wrapText="1"/>
    </xf>
    <xf numFmtId="0" fontId="63" fillId="0" borderId="9" xfId="0" applyFont="1" applyBorder="1" applyAlignment="1">
      <alignment horizontal="center" wrapText="1"/>
    </xf>
    <xf numFmtId="0" fontId="62" fillId="0" borderId="9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62" fillId="0" borderId="47" xfId="0" applyFont="1" applyBorder="1" applyAlignment="1">
      <alignment horizontal="left" vertical="center" wrapText="1"/>
    </xf>
    <xf numFmtId="187" fontId="58" fillId="19" borderId="10" xfId="0" applyNumberFormat="1" applyFont="1" applyFill="1" applyBorder="1" applyAlignment="1">
      <alignment horizontal="center" vertical="center" wrapText="1"/>
    </xf>
    <xf numFmtId="0" fontId="22" fillId="18" borderId="46" xfId="0" applyFont="1" applyFill="1" applyBorder="1" applyAlignment="1">
      <alignment horizontal="center" vertical="center" wrapText="1"/>
    </xf>
    <xf numFmtId="0" fontId="22" fillId="19" borderId="9" xfId="0" applyFont="1" applyFill="1" applyBorder="1" applyAlignment="1">
      <alignment horizontal="center" vertical="center" wrapText="1"/>
    </xf>
    <xf numFmtId="0" fontId="62" fillId="0" borderId="9" xfId="0" applyFont="1" applyBorder="1" applyAlignment="1">
      <alignment horizontal="left" vertical="center" wrapText="1"/>
    </xf>
    <xf numFmtId="0" fontId="58" fillId="0" borderId="45" xfId="0" applyFont="1" applyBorder="1" applyAlignment="1">
      <alignment horizontal="center" vertical="center"/>
    </xf>
    <xf numFmtId="0" fontId="0" fillId="0" borderId="0" xfId="0" applyFont="1" applyAlignment="1"/>
    <xf numFmtId="188" fontId="65" fillId="0" borderId="0" xfId="0" applyNumberFormat="1" applyFont="1" applyAlignment="1">
      <alignment vertical="top"/>
    </xf>
    <xf numFmtId="0" fontId="64" fillId="0" borderId="0" xfId="0" applyFont="1" applyAlignment="1">
      <alignment horizontal="center" vertical="center" wrapText="1"/>
    </xf>
    <xf numFmtId="0" fontId="66" fillId="0" borderId="0" xfId="0" applyFont="1" applyAlignment="1">
      <alignment vertical="top"/>
    </xf>
    <xf numFmtId="0" fontId="66" fillId="0" borderId="0" xfId="0" applyFont="1" applyAlignment="1">
      <alignment horizontal="center" vertical="top"/>
    </xf>
    <xf numFmtId="192" fontId="64" fillId="0" borderId="9" xfId="0" applyNumberFormat="1" applyFont="1" applyBorder="1" applyAlignment="1">
      <alignment vertical="center"/>
    </xf>
    <xf numFmtId="189" fontId="64" fillId="0" borderId="9" xfId="0" applyNumberFormat="1" applyFont="1" applyBorder="1" applyAlignment="1">
      <alignment vertical="center"/>
    </xf>
    <xf numFmtId="189" fontId="64" fillId="0" borderId="9" xfId="0" applyNumberFormat="1" applyFont="1" applyBorder="1" applyAlignment="1">
      <alignment horizontal="left" vertical="center"/>
    </xf>
    <xf numFmtId="193" fontId="69" fillId="19" borderId="9" xfId="0" applyNumberFormat="1" applyFont="1" applyFill="1" applyBorder="1" applyAlignment="1">
      <alignment vertical="center"/>
    </xf>
    <xf numFmtId="0" fontId="70" fillId="0" borderId="51" xfId="0" applyFont="1" applyBorder="1" applyAlignment="1">
      <alignment vertical="top"/>
    </xf>
    <xf numFmtId="1" fontId="67" fillId="0" borderId="3" xfId="0" applyNumberFormat="1" applyFont="1" applyBorder="1" applyAlignment="1">
      <alignment horizontal="center" vertical="top"/>
    </xf>
    <xf numFmtId="0" fontId="71" fillId="0" borderId="0" xfId="0" applyFont="1" applyAlignment="1">
      <alignment horizontal="center" vertical="center"/>
    </xf>
    <xf numFmtId="188" fontId="67" fillId="0" borderId="0" xfId="0" applyNumberFormat="1" applyFont="1"/>
    <xf numFmtId="0" fontId="70" fillId="0" borderId="51" xfId="0" applyFont="1" applyBorder="1" applyAlignment="1">
      <alignment horizontal="center" vertical="center"/>
    </xf>
    <xf numFmtId="0" fontId="67" fillId="17" borderId="51" xfId="0" applyFont="1" applyFill="1" applyBorder="1" applyAlignment="1">
      <alignment vertical="center"/>
    </xf>
    <xf numFmtId="0" fontId="67" fillId="17" borderId="51" xfId="0" applyFont="1" applyFill="1" applyBorder="1" applyAlignment="1">
      <alignment horizontal="left" vertical="center" wrapText="1"/>
    </xf>
    <xf numFmtId="189" fontId="67" fillId="17" borderId="51" xfId="0" applyNumberFormat="1" applyFont="1" applyFill="1" applyBorder="1" applyAlignment="1">
      <alignment vertical="center"/>
    </xf>
    <xf numFmtId="189" fontId="67" fillId="17" borderId="51" xfId="0" applyNumberFormat="1" applyFont="1" applyFill="1" applyBorder="1" applyAlignment="1">
      <alignment horizontal="right" vertical="center"/>
    </xf>
    <xf numFmtId="0" fontId="72" fillId="17" borderId="51" xfId="0" applyFont="1" applyFill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67" fillId="18" borderId="1" xfId="0" applyFont="1" applyFill="1" applyBorder="1" applyAlignment="1">
      <alignment vertical="center"/>
    </xf>
    <xf numFmtId="190" fontId="73" fillId="0" borderId="8" xfId="0" applyNumberFormat="1" applyFont="1" applyBorder="1"/>
    <xf numFmtId="0" fontId="67" fillId="0" borderId="51" xfId="0" applyFont="1" applyBorder="1" applyAlignment="1">
      <alignment horizontal="right" vertical="center"/>
    </xf>
    <xf numFmtId="0" fontId="67" fillId="17" borderId="51" xfId="0" applyFont="1" applyFill="1" applyBorder="1" applyAlignment="1">
      <alignment horizontal="center"/>
    </xf>
    <xf numFmtId="0" fontId="67" fillId="18" borderId="3" xfId="0" applyFont="1" applyFill="1" applyBorder="1" applyAlignment="1">
      <alignment vertical="center"/>
    </xf>
    <xf numFmtId="0" fontId="67" fillId="0" borderId="0" xfId="0" applyFont="1" applyAlignment="1">
      <alignment vertical="center"/>
    </xf>
    <xf numFmtId="0" fontId="67" fillId="19" borderId="51" xfId="0" applyFont="1" applyFill="1" applyBorder="1" applyAlignment="1">
      <alignment horizontal="left" vertical="center" wrapText="1"/>
    </xf>
    <xf numFmtId="0" fontId="67" fillId="19" borderId="51" xfId="0" applyFont="1" applyFill="1" applyBorder="1" applyAlignment="1">
      <alignment vertical="center"/>
    </xf>
    <xf numFmtId="189" fontId="67" fillId="0" borderId="51" xfId="0" applyNumberFormat="1" applyFont="1" applyBorder="1" applyAlignment="1">
      <alignment vertical="center"/>
    </xf>
    <xf numFmtId="189" fontId="67" fillId="0" borderId="51" xfId="0" applyNumberFormat="1" applyFont="1" applyBorder="1" applyAlignment="1">
      <alignment horizontal="right" vertical="center"/>
    </xf>
    <xf numFmtId="0" fontId="72" fillId="0" borderId="51" xfId="0" applyFont="1" applyBorder="1" applyAlignment="1">
      <alignment horizontal="center" vertical="center"/>
    </xf>
    <xf numFmtId="0" fontId="67" fillId="0" borderId="51" xfId="0" applyFont="1" applyBorder="1" applyAlignment="1">
      <alignment vertical="center"/>
    </xf>
    <xf numFmtId="0" fontId="74" fillId="18" borderId="1" xfId="0" applyFont="1" applyFill="1" applyBorder="1" applyAlignment="1">
      <alignment vertical="center"/>
    </xf>
    <xf numFmtId="0" fontId="74" fillId="0" borderId="8" xfId="0" applyFont="1" applyBorder="1"/>
    <xf numFmtId="0" fontId="70" fillId="0" borderId="51" xfId="0" applyFont="1" applyFill="1" applyBorder="1" applyAlignment="1">
      <alignment horizontal="center" vertical="center"/>
    </xf>
    <xf numFmtId="0" fontId="67" fillId="0" borderId="51" xfId="0" applyFont="1" applyFill="1" applyBorder="1" applyAlignment="1">
      <alignment vertical="center"/>
    </xf>
    <xf numFmtId="0" fontId="67" fillId="0" borderId="51" xfId="0" applyFont="1" applyFill="1" applyBorder="1" applyAlignment="1">
      <alignment horizontal="left" vertical="center" wrapText="1"/>
    </xf>
    <xf numFmtId="189" fontId="67" fillId="0" borderId="51" xfId="0" applyNumberFormat="1" applyFont="1" applyFill="1" applyBorder="1" applyAlignment="1">
      <alignment vertical="center"/>
    </xf>
    <xf numFmtId="189" fontId="67" fillId="0" borderId="51" xfId="0" applyNumberFormat="1" applyFont="1" applyFill="1" applyBorder="1" applyAlignment="1">
      <alignment horizontal="right" vertical="center"/>
    </xf>
    <xf numFmtId="188" fontId="67" fillId="0" borderId="51" xfId="0" applyNumberFormat="1" applyFont="1" applyFill="1" applyBorder="1" applyAlignment="1">
      <alignment horizontal="center" vertical="center"/>
    </xf>
    <xf numFmtId="0" fontId="71" fillId="0" borderId="3" xfId="0" applyFont="1" applyFill="1" applyBorder="1" applyAlignment="1">
      <alignment horizontal="center" vertical="center"/>
    </xf>
    <xf numFmtId="189" fontId="67" fillId="0" borderId="0" xfId="0" applyNumberFormat="1" applyFont="1" applyAlignment="1">
      <alignment horizontal="right"/>
    </xf>
    <xf numFmtId="188" fontId="67" fillId="0" borderId="51" xfId="0" applyNumberFormat="1" applyFont="1" applyBorder="1" applyAlignment="1">
      <alignment horizontal="center" vertical="center"/>
    </xf>
    <xf numFmtId="192" fontId="67" fillId="0" borderId="14" xfId="0" applyNumberFormat="1" applyFont="1" applyBorder="1" applyAlignment="1">
      <alignment horizontal="center" vertical="center" wrapText="1"/>
    </xf>
    <xf numFmtId="189" fontId="67" fillId="0" borderId="51" xfId="0" applyNumberFormat="1" applyFont="1" applyBorder="1" applyAlignment="1">
      <alignment vertical="center"/>
    </xf>
    <xf numFmtId="0" fontId="67" fillId="0" borderId="51" xfId="0" applyFont="1" applyBorder="1" applyAlignment="1">
      <alignment horizontal="center" wrapText="1"/>
    </xf>
    <xf numFmtId="0" fontId="67" fillId="0" borderId="51" xfId="0" applyFont="1" applyBorder="1" applyAlignment="1">
      <alignment vertical="center" wrapText="1"/>
    </xf>
    <xf numFmtId="0" fontId="72" fillId="0" borderId="3" xfId="0" applyFont="1" applyBorder="1" applyAlignment="1"/>
    <xf numFmtId="190" fontId="78" fillId="0" borderId="0" xfId="0" applyNumberFormat="1" applyFont="1" applyAlignment="1"/>
    <xf numFmtId="0" fontId="71" fillId="0" borderId="51" xfId="0" applyFont="1" applyBorder="1" applyAlignment="1">
      <alignment horizontal="center" vertical="center"/>
    </xf>
    <xf numFmtId="0" fontId="79" fillId="0" borderId="8" xfId="0" applyFont="1" applyBorder="1" applyAlignment="1"/>
    <xf numFmtId="0" fontId="71" fillId="6" borderId="51" xfId="0" applyFont="1" applyFill="1" applyBorder="1" applyAlignment="1">
      <alignment horizontal="center" vertical="center"/>
    </xf>
    <xf numFmtId="0" fontId="67" fillId="6" borderId="51" xfId="0" applyFont="1" applyFill="1" applyBorder="1" applyAlignment="1">
      <alignment vertical="center"/>
    </xf>
    <xf numFmtId="0" fontId="67" fillId="6" borderId="51" xfId="0" applyFont="1" applyFill="1" applyBorder="1" applyAlignment="1">
      <alignment vertical="center" wrapText="1"/>
    </xf>
    <xf numFmtId="49" fontId="67" fillId="0" borderId="51" xfId="0" applyNumberFormat="1" applyFont="1" applyBorder="1" applyAlignment="1">
      <alignment horizontal="center" vertical="center"/>
    </xf>
    <xf numFmtId="187" fontId="71" fillId="0" borderId="51" xfId="0" applyNumberFormat="1" applyFont="1" applyBorder="1" applyAlignment="1">
      <alignment horizontal="center" vertical="center"/>
    </xf>
    <xf numFmtId="0" fontId="71" fillId="0" borderId="51" xfId="0" applyFont="1" applyBorder="1" applyAlignment="1">
      <alignment horizontal="left" vertical="center"/>
    </xf>
    <xf numFmtId="0" fontId="72" fillId="18" borderId="1" xfId="0" applyFont="1" applyFill="1" applyBorder="1"/>
    <xf numFmtId="194" fontId="67" fillId="0" borderId="51" xfId="0" applyNumberFormat="1" applyFont="1" applyBorder="1" applyAlignment="1">
      <alignment vertical="center"/>
    </xf>
    <xf numFmtId="0" fontId="67" fillId="0" borderId="0" xfId="0" applyFont="1" applyAlignment="1"/>
    <xf numFmtId="0" fontId="72" fillId="0" borderId="51" xfId="0" applyFont="1" applyBorder="1" applyAlignment="1">
      <alignment horizontal="left" vertical="center" wrapText="1"/>
    </xf>
    <xf numFmtId="0" fontId="80" fillId="0" borderId="51" xfId="0" applyFont="1" applyBorder="1"/>
    <xf numFmtId="0" fontId="67" fillId="0" borderId="0" xfId="0" applyFont="1"/>
    <xf numFmtId="0" fontId="67" fillId="0" borderId="51" xfId="0" applyFont="1" applyBorder="1" applyAlignment="1">
      <alignment vertical="top" wrapText="1"/>
    </xf>
    <xf numFmtId="187" fontId="67" fillId="0" borderId="51" xfId="0" applyNumberFormat="1" applyFont="1" applyBorder="1" applyAlignment="1">
      <alignment vertical="top"/>
    </xf>
    <xf numFmtId="0" fontId="67" fillId="0" borderId="51" xfId="0" applyFont="1" applyBorder="1" applyAlignment="1">
      <alignment horizontal="center" vertical="top"/>
    </xf>
    <xf numFmtId="0" fontId="74" fillId="0" borderId="0" xfId="0" applyFont="1" applyAlignment="1">
      <alignment vertical="top"/>
    </xf>
    <xf numFmtId="0" fontId="67" fillId="0" borderId="51" xfId="0" applyFont="1" applyBorder="1" applyAlignment="1">
      <alignment vertical="top"/>
    </xf>
    <xf numFmtId="0" fontId="67" fillId="0" borderId="0" xfId="0" applyFont="1" applyAlignment="1">
      <alignment vertical="top"/>
    </xf>
    <xf numFmtId="0" fontId="73" fillId="0" borderId="0" xfId="0" applyFont="1" applyAlignment="1">
      <alignment vertical="top"/>
    </xf>
    <xf numFmtId="0" fontId="67" fillId="0" borderId="51" xfId="0" applyFont="1" applyBorder="1" applyAlignment="1">
      <alignment horizontal="left" vertical="top" wrapText="1"/>
    </xf>
    <xf numFmtId="187" fontId="67" fillId="0" borderId="51" xfId="0" applyNumberFormat="1" applyFont="1" applyBorder="1" applyAlignment="1">
      <alignment horizontal="left" vertical="top"/>
    </xf>
    <xf numFmtId="0" fontId="67" fillId="0" borderId="0" xfId="0" applyFont="1" applyAlignment="1">
      <alignment horizontal="left" vertical="top"/>
    </xf>
    <xf numFmtId="0" fontId="73" fillId="0" borderId="0" xfId="0" applyFont="1" applyAlignment="1">
      <alignment horizontal="left" vertical="top"/>
    </xf>
    <xf numFmtId="0" fontId="67" fillId="0" borderId="51" xfId="0" applyFont="1" applyBorder="1" applyAlignment="1">
      <alignment horizontal="left" vertical="top"/>
    </xf>
    <xf numFmtId="187" fontId="67" fillId="0" borderId="0" xfId="0" applyNumberFormat="1" applyFont="1" applyAlignment="1">
      <alignment vertical="top"/>
    </xf>
    <xf numFmtId="188" fontId="67" fillId="0" borderId="0" xfId="0" applyNumberFormat="1" applyFont="1" applyAlignment="1">
      <alignment vertical="top"/>
    </xf>
    <xf numFmtId="0" fontId="67" fillId="0" borderId="3" xfId="0" applyFont="1" applyBorder="1" applyAlignment="1">
      <alignment horizontal="left" vertical="top"/>
    </xf>
    <xf numFmtId="0" fontId="74" fillId="21" borderId="51" xfId="0" applyFont="1" applyFill="1" applyBorder="1" applyAlignment="1">
      <alignment horizontal="left" vertical="top"/>
    </xf>
    <xf numFmtId="0" fontId="67" fillId="0" borderId="3" xfId="0" applyFont="1" applyBorder="1" applyAlignment="1">
      <alignment vertical="top"/>
    </xf>
    <xf numFmtId="192" fontId="67" fillId="0" borderId="51" xfId="0" applyNumberFormat="1" applyFont="1" applyBorder="1" applyAlignment="1">
      <alignment horizontal="left" vertical="top"/>
    </xf>
    <xf numFmtId="195" fontId="67" fillId="0" borderId="51" xfId="0" applyNumberFormat="1" applyFont="1" applyBorder="1" applyAlignment="1">
      <alignment horizontal="left" vertical="top"/>
    </xf>
    <xf numFmtId="190" fontId="67" fillId="0" borderId="51" xfId="0" applyNumberFormat="1" applyFont="1" applyBorder="1" applyAlignment="1">
      <alignment horizontal="left" vertical="top"/>
    </xf>
    <xf numFmtId="0" fontId="67" fillId="0" borderId="51" xfId="0" applyFont="1" applyBorder="1" applyAlignment="1"/>
    <xf numFmtId="187" fontId="67" fillId="0" borderId="51" xfId="0" applyNumberFormat="1" applyFont="1" applyBorder="1"/>
    <xf numFmtId="0" fontId="67" fillId="0" borderId="51" xfId="0" applyFont="1" applyBorder="1" applyAlignment="1">
      <alignment horizontal="center"/>
    </xf>
    <xf numFmtId="0" fontId="67" fillId="0" borderId="3" xfId="0" applyFont="1" applyBorder="1" applyAlignment="1"/>
    <xf numFmtId="187" fontId="67" fillId="0" borderId="0" xfId="0" applyNumberFormat="1" applyFont="1"/>
    <xf numFmtId="0" fontId="67" fillId="0" borderId="0" xfId="0" applyFont="1" applyAlignment="1">
      <alignment horizontal="center"/>
    </xf>
    <xf numFmtId="49" fontId="72" fillId="0" borderId="51" xfId="0" applyNumberFormat="1" applyFont="1" applyFill="1" applyBorder="1" applyAlignment="1">
      <alignment horizontal="center"/>
    </xf>
    <xf numFmtId="49" fontId="67" fillId="0" borderId="51" xfId="0" applyNumberFormat="1" applyFont="1" applyFill="1" applyBorder="1" applyAlignment="1">
      <alignment horizontal="center" vertical="center"/>
    </xf>
    <xf numFmtId="0" fontId="72" fillId="0" borderId="51" xfId="0" applyFont="1" applyFill="1" applyBorder="1" applyAlignment="1">
      <alignment horizontal="center" vertical="center"/>
    </xf>
    <xf numFmtId="0" fontId="71" fillId="0" borderId="0" xfId="0" applyFont="1" applyFill="1" applyAlignment="1">
      <alignment horizontal="center" vertical="center"/>
    </xf>
    <xf numFmtId="190" fontId="73" fillId="0" borderId="8" xfId="0" applyNumberFormat="1" applyFont="1" applyFill="1" applyBorder="1"/>
    <xf numFmtId="0" fontId="67" fillId="0" borderId="51" xfId="0" applyFont="1" applyFill="1" applyBorder="1" applyAlignment="1">
      <alignment horizontal="center"/>
    </xf>
    <xf numFmtId="190" fontId="73" fillId="0" borderId="50" xfId="0" applyNumberFormat="1" applyFont="1" applyFill="1" applyBorder="1"/>
    <xf numFmtId="189" fontId="67" fillId="0" borderId="51" xfId="0" applyNumberFormat="1" applyFont="1" applyFill="1" applyBorder="1"/>
    <xf numFmtId="0" fontId="67" fillId="0" borderId="51" xfId="0" applyFont="1" applyFill="1" applyBorder="1" applyAlignment="1">
      <alignment horizontal="right" vertical="center"/>
    </xf>
    <xf numFmtId="0" fontId="68" fillId="0" borderId="51" xfId="0" applyFont="1" applyFill="1" applyBorder="1" applyAlignment="1">
      <alignment vertical="center" wrapText="1"/>
    </xf>
    <xf numFmtId="190" fontId="75" fillId="0" borderId="8" xfId="0" applyNumberFormat="1" applyFont="1" applyFill="1" applyBorder="1"/>
    <xf numFmtId="190" fontId="73" fillId="0" borderId="0" xfId="0" applyNumberFormat="1" applyFont="1" applyFill="1"/>
    <xf numFmtId="0" fontId="72" fillId="0" borderId="3" xfId="0" applyFont="1" applyFill="1" applyBorder="1"/>
    <xf numFmtId="190" fontId="76" fillId="0" borderId="8" xfId="0" applyNumberFormat="1" applyFont="1" applyFill="1" applyBorder="1"/>
    <xf numFmtId="0" fontId="68" fillId="0" borderId="51" xfId="0" applyFont="1" applyFill="1" applyBorder="1" applyAlignment="1">
      <alignment vertical="center"/>
    </xf>
    <xf numFmtId="0" fontId="74" fillId="0" borderId="8" xfId="0" applyFont="1" applyFill="1" applyBorder="1"/>
    <xf numFmtId="0" fontId="74" fillId="0" borderId="50" xfId="0" applyFont="1" applyFill="1" applyBorder="1"/>
    <xf numFmtId="189" fontId="67" fillId="0" borderId="51" xfId="0" applyNumberFormat="1" applyFont="1" applyFill="1" applyBorder="1" applyAlignment="1">
      <alignment horizontal="right"/>
    </xf>
    <xf numFmtId="190" fontId="67" fillId="0" borderId="51" xfId="0" applyNumberFormat="1" applyFont="1" applyFill="1" applyBorder="1" applyAlignment="1">
      <alignment wrapText="1"/>
    </xf>
    <xf numFmtId="190" fontId="73" fillId="0" borderId="8" xfId="0" applyNumberFormat="1" applyFont="1" applyFill="1" applyBorder="1" applyAlignment="1"/>
    <xf numFmtId="0" fontId="70" fillId="0" borderId="51" xfId="0" applyFont="1" applyBorder="1"/>
    <xf numFmtId="189" fontId="67" fillId="0" borderId="51" xfId="0" applyNumberFormat="1" applyFont="1" applyFill="1" applyBorder="1" applyAlignment="1">
      <alignment vertical="center"/>
    </xf>
    <xf numFmtId="190" fontId="73" fillId="0" borderId="50" xfId="0" applyNumberFormat="1" applyFont="1" applyBorder="1"/>
    <xf numFmtId="0" fontId="83" fillId="23" borderId="51" xfId="0" applyFont="1" applyFill="1" applyBorder="1" applyAlignment="1">
      <alignment horizontal="left" vertical="center" wrapText="1"/>
    </xf>
    <xf numFmtId="0" fontId="83" fillId="23" borderId="51" xfId="3" applyFont="1" applyFill="1" applyBorder="1">
      <alignment vertical="center"/>
    </xf>
    <xf numFmtId="43" fontId="86" fillId="23" borderId="51" xfId="2" applyFont="1" applyFill="1" applyBorder="1" applyAlignment="1">
      <alignment vertical="center"/>
    </xf>
    <xf numFmtId="43" fontId="86" fillId="23" borderId="51" xfId="2" applyFont="1" applyFill="1" applyBorder="1" applyAlignment="1">
      <alignment horizontal="right" vertical="center"/>
    </xf>
    <xf numFmtId="43" fontId="86" fillId="0" borderId="51" xfId="2" applyFont="1" applyFill="1" applyBorder="1" applyAlignment="1">
      <alignment vertical="center"/>
    </xf>
    <xf numFmtId="43" fontId="86" fillId="0" borderId="51" xfId="2" applyFont="1" applyFill="1" applyBorder="1" applyAlignment="1">
      <alignment horizontal="right" vertical="center"/>
    </xf>
    <xf numFmtId="43" fontId="86" fillId="0" borderId="51" xfId="2" applyFont="1" applyBorder="1" applyAlignment="1">
      <alignment vertical="center"/>
    </xf>
    <xf numFmtId="43" fontId="86" fillId="0" borderId="51" xfId="2" applyFont="1" applyBorder="1" applyAlignment="1">
      <alignment horizontal="right" vertical="center"/>
    </xf>
    <xf numFmtId="0" fontId="87" fillId="23" borderId="51" xfId="0" applyFont="1" applyFill="1" applyBorder="1" applyAlignment="1">
      <alignment vertical="center"/>
    </xf>
    <xf numFmtId="0" fontId="88" fillId="23" borderId="51" xfId="0" applyFont="1" applyFill="1" applyBorder="1" applyAlignment="1">
      <alignment horizontal="center" vertical="center"/>
    </xf>
    <xf numFmtId="0" fontId="89" fillId="0" borderId="52" xfId="0" applyFont="1" applyBorder="1" applyAlignment="1">
      <alignment horizontal="center" vertical="center"/>
    </xf>
    <xf numFmtId="0" fontId="89" fillId="0" borderId="51" xfId="0" applyFont="1" applyBorder="1" applyAlignment="1">
      <alignment horizontal="center" vertical="center"/>
    </xf>
    <xf numFmtId="0" fontId="71" fillId="24" borderId="0" xfId="0" applyFont="1" applyFill="1" applyAlignment="1">
      <alignment horizontal="center" vertical="center"/>
    </xf>
    <xf numFmtId="187" fontId="71" fillId="24" borderId="0" xfId="0" applyNumberFormat="1" applyFont="1" applyFill="1" applyAlignment="1">
      <alignment horizontal="center" vertical="center"/>
    </xf>
    <xf numFmtId="0" fontId="83" fillId="23" borderId="51" xfId="3" applyFont="1" applyFill="1" applyBorder="1" applyAlignment="1">
      <alignment vertical="center" wrapText="1"/>
    </xf>
    <xf numFmtId="0" fontId="70" fillId="24" borderId="51" xfId="0" applyFont="1" applyFill="1" applyBorder="1" applyAlignment="1">
      <alignment horizontal="center" vertical="center"/>
    </xf>
    <xf numFmtId="0" fontId="67" fillId="24" borderId="51" xfId="0" applyFont="1" applyFill="1" applyBorder="1" applyAlignment="1">
      <alignment vertical="center"/>
    </xf>
    <xf numFmtId="0" fontId="67" fillId="24" borderId="51" xfId="0" applyFont="1" applyFill="1" applyBorder="1" applyAlignment="1">
      <alignment horizontal="left" vertical="center" wrapText="1"/>
    </xf>
    <xf numFmtId="189" fontId="67" fillId="24" borderId="51" xfId="0" applyNumberFormat="1" applyFont="1" applyFill="1" applyBorder="1" applyAlignment="1">
      <alignment vertical="center"/>
    </xf>
    <xf numFmtId="189" fontId="67" fillId="24" borderId="51" xfId="0" applyNumberFormat="1" applyFont="1" applyFill="1" applyBorder="1" applyAlignment="1">
      <alignment horizontal="right" vertical="center"/>
    </xf>
    <xf numFmtId="0" fontId="72" fillId="24" borderId="51" xfId="0" applyFont="1" applyFill="1" applyBorder="1" applyAlignment="1">
      <alignment horizontal="center" vertical="center"/>
    </xf>
    <xf numFmtId="0" fontId="67" fillId="24" borderId="51" xfId="0" applyFont="1" applyFill="1" applyBorder="1" applyAlignment="1">
      <alignment horizontal="center"/>
    </xf>
    <xf numFmtId="0" fontId="74" fillId="24" borderId="51" xfId="0" applyFont="1" applyFill="1" applyBorder="1" applyAlignment="1">
      <alignment horizontal="center" vertical="center"/>
    </xf>
    <xf numFmtId="0" fontId="74" fillId="24" borderId="51" xfId="0" applyFont="1" applyFill="1" applyBorder="1" applyAlignment="1">
      <alignment vertical="center"/>
    </xf>
    <xf numFmtId="0" fontId="74" fillId="24" borderId="51" xfId="0" applyFont="1" applyFill="1" applyBorder="1" applyAlignment="1">
      <alignment horizontal="left" vertical="center" wrapText="1"/>
    </xf>
    <xf numFmtId="189" fontId="74" fillId="24" borderId="51" xfId="0" applyNumberFormat="1" applyFont="1" applyFill="1" applyBorder="1" applyAlignment="1">
      <alignment vertical="center"/>
    </xf>
    <xf numFmtId="189" fontId="74" fillId="24" borderId="51" xfId="0" applyNumberFormat="1" applyFont="1" applyFill="1" applyBorder="1" applyAlignment="1">
      <alignment horizontal="right" vertical="center"/>
    </xf>
    <xf numFmtId="188" fontId="74" fillId="24" borderId="51" xfId="0" applyNumberFormat="1" applyFont="1" applyFill="1" applyBorder="1" applyAlignment="1">
      <alignment horizontal="center" vertical="center"/>
    </xf>
    <xf numFmtId="0" fontId="83" fillId="0" borderId="51" xfId="0" applyFont="1" applyBorder="1" applyAlignment="1">
      <alignment horizontal="left" vertical="center"/>
    </xf>
    <xf numFmtId="0" fontId="83" fillId="0" borderId="51" xfId="3" applyFont="1" applyBorder="1">
      <alignment vertical="center"/>
    </xf>
    <xf numFmtId="0" fontId="88" fillId="0" borderId="51" xfId="0" applyFont="1" applyBorder="1" applyAlignment="1">
      <alignment horizontal="center" vertical="center"/>
    </xf>
    <xf numFmtId="0" fontId="83" fillId="25" borderId="51" xfId="0" applyFont="1" applyFill="1" applyBorder="1" applyAlignment="1">
      <alignment horizontal="left" vertical="center" wrapText="1"/>
    </xf>
    <xf numFmtId="0" fontId="83" fillId="25" borderId="51" xfId="0" applyFont="1" applyFill="1" applyBorder="1" applyAlignment="1">
      <alignment horizontal="left" vertical="center"/>
    </xf>
    <xf numFmtId="0" fontId="83" fillId="25" borderId="51" xfId="3" applyFont="1" applyFill="1" applyBorder="1">
      <alignment vertical="center"/>
    </xf>
    <xf numFmtId="0" fontId="87" fillId="25" borderId="51" xfId="1" applyFont="1" applyFill="1" applyBorder="1" applyAlignment="1">
      <alignment vertical="center" wrapText="1"/>
    </xf>
    <xf numFmtId="0" fontId="74" fillId="18" borderId="3" xfId="0" applyFont="1" applyFill="1" applyBorder="1" applyAlignment="1">
      <alignment vertical="center"/>
    </xf>
    <xf numFmtId="2" fontId="67" fillId="0" borderId="3" xfId="0" applyNumberFormat="1" applyFont="1" applyFill="1" applyBorder="1"/>
    <xf numFmtId="190" fontId="67" fillId="18" borderId="3" xfId="0" applyNumberFormat="1" applyFont="1" applyFill="1" applyBorder="1"/>
    <xf numFmtId="190" fontId="73" fillId="0" borderId="50" xfId="0" applyNumberFormat="1" applyFont="1" applyFill="1" applyBorder="1" applyAlignment="1"/>
    <xf numFmtId="194" fontId="86" fillId="0" borderId="51" xfId="4" applyFont="1" applyBorder="1" applyAlignment="1">
      <alignment vertical="center"/>
    </xf>
    <xf numFmtId="0" fontId="93" fillId="0" borderId="51" xfId="5" applyFont="1" applyBorder="1" applyAlignment="1">
      <alignment horizontal="left" vertical="center"/>
    </xf>
    <xf numFmtId="0" fontId="93" fillId="0" borderId="51" xfId="5" applyFont="1" applyBorder="1" applyAlignment="1">
      <alignment horizontal="center" vertical="center"/>
    </xf>
    <xf numFmtId="0" fontId="83" fillId="0" borderId="51" xfId="3" applyFont="1" applyFill="1" applyBorder="1">
      <alignment vertical="center"/>
    </xf>
    <xf numFmtId="0" fontId="83" fillId="0" borderId="51" xfId="0" applyFont="1" applyFill="1" applyBorder="1" applyAlignment="1">
      <alignment horizontal="left" vertical="center" wrapText="1"/>
    </xf>
    <xf numFmtId="191" fontId="67" fillId="0" borderId="51" xfId="0" applyNumberFormat="1" applyFont="1" applyFill="1" applyBorder="1" applyAlignment="1">
      <alignment horizontal="center" vertical="center"/>
    </xf>
    <xf numFmtId="0" fontId="88" fillId="0" borderId="51" xfId="0" applyFont="1" applyFill="1" applyBorder="1" applyAlignment="1">
      <alignment horizontal="center" vertical="center"/>
    </xf>
    <xf numFmtId="0" fontId="83" fillId="23" borderId="51" xfId="0" applyFont="1" applyFill="1" applyBorder="1" applyAlignment="1">
      <alignment horizontal="left" vertical="center"/>
    </xf>
    <xf numFmtId="0" fontId="67" fillId="23" borderId="51" xfId="0" applyFont="1" applyFill="1" applyBorder="1" applyAlignment="1">
      <alignment horizontal="left" vertical="center" wrapText="1"/>
    </xf>
    <xf numFmtId="189" fontId="67" fillId="23" borderId="51" xfId="0" applyNumberFormat="1" applyFont="1" applyFill="1" applyBorder="1" applyAlignment="1">
      <alignment vertical="center"/>
    </xf>
    <xf numFmtId="189" fontId="67" fillId="23" borderId="51" xfId="0" applyNumberFormat="1" applyFont="1" applyFill="1" applyBorder="1" applyAlignment="1">
      <alignment horizontal="right" vertical="center"/>
    </xf>
    <xf numFmtId="0" fontId="68" fillId="23" borderId="51" xfId="0" applyFont="1" applyFill="1" applyBorder="1" applyAlignment="1">
      <alignment vertical="center" wrapText="1"/>
    </xf>
    <xf numFmtId="0" fontId="68" fillId="23" borderId="51" xfId="0" applyFont="1" applyFill="1" applyBorder="1" applyAlignment="1">
      <alignment vertical="center"/>
    </xf>
    <xf numFmtId="190" fontId="67" fillId="23" borderId="51" xfId="0" applyNumberFormat="1" applyFont="1" applyFill="1" applyBorder="1" applyAlignment="1">
      <alignment wrapText="1"/>
    </xf>
    <xf numFmtId="0" fontId="87" fillId="23" borderId="51" xfId="1" applyFont="1" applyFill="1" applyBorder="1" applyAlignment="1">
      <alignment vertical="center" wrapText="1"/>
    </xf>
    <xf numFmtId="0" fontId="67" fillId="26" borderId="51" xfId="0" applyFont="1" applyFill="1" applyBorder="1" applyAlignment="1">
      <alignment horizontal="center"/>
    </xf>
    <xf numFmtId="0" fontId="94" fillId="0" borderId="0" xfId="0" applyFont="1" applyAlignment="1">
      <alignment horizontal="left"/>
    </xf>
    <xf numFmtId="0" fontId="71" fillId="27" borderId="0" xfId="0" applyFont="1" applyFill="1" applyAlignment="1">
      <alignment horizontal="center" vertical="center"/>
    </xf>
    <xf numFmtId="198" fontId="95" fillId="25" borderId="51" xfId="6" applyNumberFormat="1" applyFont="1" applyFill="1" applyBorder="1" applyAlignment="1">
      <alignment horizontal="center" vertical="center"/>
    </xf>
    <xf numFmtId="198" fontId="96" fillId="25" borderId="51" xfId="6" applyNumberFormat="1" applyFont="1" applyFill="1" applyBorder="1" applyAlignment="1">
      <alignment horizontal="center" vertical="center"/>
    </xf>
    <xf numFmtId="0" fontId="87" fillId="0" borderId="51" xfId="1" applyFont="1" applyFill="1" applyBorder="1" applyAlignment="1">
      <alignment vertical="center"/>
    </xf>
    <xf numFmtId="198" fontId="97" fillId="25" borderId="51" xfId="6" applyNumberFormat="1" applyFont="1" applyFill="1" applyBorder="1" applyAlignment="1">
      <alignment horizontal="center" vertical="center"/>
    </xf>
    <xf numFmtId="198" fontId="97" fillId="23" borderId="51" xfId="6" applyNumberFormat="1" applyFont="1" applyFill="1" applyBorder="1" applyAlignment="1">
      <alignment horizontal="center" vertical="center"/>
    </xf>
    <xf numFmtId="0" fontId="67" fillId="23" borderId="51" xfId="0" applyFont="1" applyFill="1" applyBorder="1" applyAlignment="1">
      <alignment horizontal="center"/>
    </xf>
    <xf numFmtId="188" fontId="67" fillId="23" borderId="0" xfId="0" applyNumberFormat="1" applyFont="1" applyFill="1"/>
    <xf numFmtId="43" fontId="86" fillId="23" borderId="51" xfId="2" applyFont="1" applyFill="1" applyBorder="1" applyAlignment="1">
      <alignment horizontal="center"/>
    </xf>
    <xf numFmtId="0" fontId="98" fillId="0" borderId="0" xfId="0" applyFont="1" applyAlignment="1">
      <alignment horizontal="left"/>
    </xf>
    <xf numFmtId="190" fontId="76" fillId="0" borderId="3" xfId="0" applyNumberFormat="1" applyFont="1" applyFill="1" applyBorder="1"/>
    <xf numFmtId="189" fontId="67" fillId="0" borderId="53" xfId="0" applyNumberFormat="1" applyFont="1" applyFill="1" applyBorder="1"/>
    <xf numFmtId="0" fontId="99" fillId="0" borderId="0" xfId="0" applyFont="1"/>
    <xf numFmtId="0" fontId="99" fillId="0" borderId="0" xfId="0" applyFont="1" applyAlignment="1">
      <alignment vertical="top"/>
    </xf>
    <xf numFmtId="188" fontId="101" fillId="0" borderId="0" xfId="0" applyNumberFormat="1" applyFont="1"/>
    <xf numFmtId="188" fontId="101" fillId="0" borderId="0" xfId="0" applyNumberFormat="1" applyFont="1" applyAlignment="1">
      <alignment vertical="top"/>
    </xf>
    <xf numFmtId="0" fontId="103" fillId="0" borderId="0" xfId="0" applyFont="1" applyAlignment="1">
      <alignment vertical="center" wrapText="1"/>
    </xf>
    <xf numFmtId="0" fontId="103" fillId="20" borderId="9" xfId="0" applyFont="1" applyFill="1" applyBorder="1" applyAlignment="1">
      <alignment vertical="center" wrapText="1"/>
    </xf>
    <xf numFmtId="0" fontId="103" fillId="20" borderId="9" xfId="0" applyFont="1" applyFill="1" applyBorder="1" applyAlignment="1">
      <alignment horizontal="left" vertical="top" wrapText="1"/>
    </xf>
    <xf numFmtId="0" fontId="103" fillId="0" borderId="0" xfId="0" applyFont="1" applyAlignment="1">
      <alignment vertical="top"/>
    </xf>
    <xf numFmtId="0" fontId="103" fillId="0" borderId="9" xfId="0" applyFont="1" applyBorder="1" applyAlignment="1">
      <alignment vertical="center" wrapText="1"/>
    </xf>
    <xf numFmtId="0" fontId="103" fillId="0" borderId="9" xfId="0" applyFont="1" applyBorder="1" applyAlignment="1">
      <alignment horizontal="left" vertical="top" wrapText="1"/>
    </xf>
    <xf numFmtId="0" fontId="103" fillId="15" borderId="9" xfId="0" applyFont="1" applyFill="1" applyBorder="1" applyAlignment="1">
      <alignment vertical="center"/>
    </xf>
    <xf numFmtId="0" fontId="103" fillId="0" borderId="9" xfId="0" applyFont="1" applyBorder="1" applyAlignment="1">
      <alignment vertical="center"/>
    </xf>
    <xf numFmtId="0" fontId="103" fillId="0" borderId="9" xfId="0" applyFont="1" applyBorder="1" applyAlignment="1">
      <alignment horizontal="center" vertical="center"/>
    </xf>
    <xf numFmtId="0" fontId="103" fillId="0" borderId="9" xfId="0" applyFont="1" applyBorder="1" applyAlignment="1">
      <alignment horizontal="left" vertical="center" wrapText="1"/>
    </xf>
    <xf numFmtId="0" fontId="103" fillId="17" borderId="9" xfId="0" applyFont="1" applyFill="1" applyBorder="1" applyAlignment="1">
      <alignment horizontal="center" vertical="center" wrapText="1"/>
    </xf>
    <xf numFmtId="0" fontId="103" fillId="17" borderId="9" xfId="0" applyFont="1" applyFill="1" applyBorder="1" applyAlignment="1">
      <alignment vertical="center" wrapText="1"/>
    </xf>
    <xf numFmtId="0" fontId="103" fillId="0" borderId="9" xfId="0" applyFont="1" applyBorder="1" applyAlignment="1">
      <alignment horizontal="center" vertical="center" wrapText="1"/>
    </xf>
    <xf numFmtId="0" fontId="104" fillId="17" borderId="9" xfId="0" applyFont="1" applyFill="1" applyBorder="1" applyAlignment="1">
      <alignment horizontal="center" vertical="center" wrapText="1"/>
    </xf>
    <xf numFmtId="0" fontId="105" fillId="17" borderId="9" xfId="0" applyFont="1" applyFill="1" applyBorder="1" applyAlignment="1">
      <alignment vertical="center" wrapText="1"/>
    </xf>
    <xf numFmtId="0" fontId="104" fillId="0" borderId="9" xfId="0" applyFont="1" applyBorder="1" applyAlignment="1">
      <alignment horizontal="center" vertical="center" wrapText="1"/>
    </xf>
    <xf numFmtId="0" fontId="105" fillId="0" borderId="9" xfId="0" applyFont="1" applyBorder="1" applyAlignment="1">
      <alignment vertical="center" wrapText="1"/>
    </xf>
    <xf numFmtId="0" fontId="105" fillId="0" borderId="9" xfId="0" applyFont="1" applyBorder="1" applyAlignment="1">
      <alignment vertical="center"/>
    </xf>
    <xf numFmtId="0" fontId="104" fillId="22" borderId="9" xfId="0" applyFont="1" applyFill="1" applyBorder="1" applyAlignment="1">
      <alignment horizontal="left" vertical="center" wrapText="1"/>
    </xf>
    <xf numFmtId="0" fontId="105" fillId="22" borderId="9" xfId="0" applyFont="1" applyFill="1" applyBorder="1" applyAlignment="1">
      <alignment vertical="center" wrapText="1"/>
    </xf>
    <xf numFmtId="0" fontId="104" fillId="22" borderId="9" xfId="0" applyFont="1" applyFill="1" applyBorder="1" applyAlignment="1">
      <alignment vertical="center" wrapText="1"/>
    </xf>
    <xf numFmtId="0" fontId="103" fillId="22" borderId="9" xfId="0" applyFont="1" applyFill="1" applyBorder="1" applyAlignment="1">
      <alignment horizontal="left" vertical="center" wrapText="1"/>
    </xf>
    <xf numFmtId="0" fontId="104" fillId="0" borderId="9" xfId="0" applyFont="1" applyBorder="1" applyAlignment="1">
      <alignment vertical="center" wrapText="1"/>
    </xf>
    <xf numFmtId="0" fontId="103" fillId="15" borderId="9" xfId="0" applyFont="1" applyFill="1" applyBorder="1" applyAlignment="1">
      <alignment vertical="center" wrapText="1"/>
    </xf>
    <xf numFmtId="0" fontId="104" fillId="22" borderId="9" xfId="0" applyFont="1" applyFill="1" applyBorder="1" applyAlignment="1">
      <alignment horizontal="left" vertical="center"/>
    </xf>
    <xf numFmtId="0" fontId="103" fillId="22" borderId="9" xfId="0" applyFont="1" applyFill="1" applyBorder="1" applyAlignment="1">
      <alignment vertical="center"/>
    </xf>
    <xf numFmtId="0" fontId="104" fillId="0" borderId="9" xfId="0" applyFont="1" applyBorder="1" applyAlignment="1">
      <alignment horizontal="center" vertical="center"/>
    </xf>
    <xf numFmtId="0" fontId="103" fillId="22" borderId="9" xfId="0" applyFont="1" applyFill="1" applyBorder="1" applyAlignment="1">
      <alignment horizontal="left" vertical="center"/>
    </xf>
    <xf numFmtId="0" fontId="99" fillId="0" borderId="19" xfId="0" applyFont="1" applyBorder="1" applyAlignment="1">
      <alignment horizontal="left" vertical="top"/>
    </xf>
    <xf numFmtId="0" fontId="106" fillId="0" borderId="5" xfId="0" applyFont="1" applyBorder="1" applyAlignment="1">
      <alignment vertical="top"/>
    </xf>
    <xf numFmtId="0" fontId="106" fillId="0" borderId="19" xfId="0" applyFont="1" applyBorder="1" applyAlignment="1">
      <alignment vertical="top" wrapText="1"/>
    </xf>
    <xf numFmtId="187" fontId="107" fillId="0" borderId="0" xfId="0" applyNumberFormat="1" applyFont="1" applyAlignment="1">
      <alignment vertical="top"/>
    </xf>
    <xf numFmtId="0" fontId="106" fillId="0" borderId="20" xfId="0" applyFont="1" applyBorder="1" applyAlignment="1">
      <alignment vertical="top"/>
    </xf>
    <xf numFmtId="0" fontId="106" fillId="0" borderId="21" xfId="0" applyFont="1" applyBorder="1" applyAlignment="1">
      <alignment vertical="top"/>
    </xf>
    <xf numFmtId="0" fontId="106" fillId="20" borderId="9" xfId="0" applyFont="1" applyFill="1" applyBorder="1" applyAlignment="1">
      <alignment horizontal="left" vertical="top" wrapText="1"/>
    </xf>
    <xf numFmtId="0" fontId="106" fillId="0" borderId="9" xfId="0" applyFont="1" applyBorder="1" applyAlignment="1">
      <alignment horizontal="left" vertical="top" wrapText="1"/>
    </xf>
    <xf numFmtId="0" fontId="100" fillId="0" borderId="9" xfId="0" applyFont="1" applyBorder="1" applyAlignment="1">
      <alignment vertical="center"/>
    </xf>
    <xf numFmtId="0" fontId="100" fillId="0" borderId="9" xfId="0" applyFont="1" applyBorder="1" applyAlignment="1">
      <alignment vertical="center" wrapText="1"/>
    </xf>
    <xf numFmtId="0" fontId="108" fillId="0" borderId="0" xfId="0" applyFont="1"/>
    <xf numFmtId="0" fontId="100" fillId="0" borderId="0" xfId="0" applyFont="1"/>
    <xf numFmtId="187" fontId="100" fillId="0" borderId="0" xfId="0" applyNumberFormat="1" applyFont="1"/>
    <xf numFmtId="0" fontId="100" fillId="0" borderId="0" xfId="0" applyFont="1" applyAlignment="1">
      <alignment horizontal="right"/>
    </xf>
    <xf numFmtId="0" fontId="109" fillId="0" borderId="0" xfId="0" applyFont="1" applyAlignment="1">
      <alignment vertical="center"/>
    </xf>
    <xf numFmtId="0" fontId="106" fillId="0" borderId="0" xfId="0" applyFont="1" applyAlignment="1">
      <alignment vertical="center"/>
    </xf>
    <xf numFmtId="187" fontId="106" fillId="0" borderId="0" xfId="0" applyNumberFormat="1" applyFont="1" applyAlignment="1">
      <alignment vertical="center"/>
    </xf>
    <xf numFmtId="0" fontId="106" fillId="0" borderId="0" xfId="0" applyFont="1" applyAlignment="1">
      <alignment horizontal="right" vertical="center"/>
    </xf>
    <xf numFmtId="0" fontId="100" fillId="0" borderId="0" xfId="0" applyFont="1" applyAlignment="1">
      <alignment vertical="center"/>
    </xf>
    <xf numFmtId="0" fontId="110" fillId="0" borderId="0" xfId="0" applyFont="1" applyAlignment="1">
      <alignment vertical="center"/>
    </xf>
    <xf numFmtId="1" fontId="106" fillId="0" borderId="0" xfId="0" applyNumberFormat="1" applyFont="1" applyAlignment="1">
      <alignment horizontal="center" vertical="center"/>
    </xf>
    <xf numFmtId="187" fontId="100" fillId="0" borderId="0" xfId="0" applyNumberFormat="1" applyFont="1" applyAlignment="1">
      <alignment vertical="center"/>
    </xf>
    <xf numFmtId="0" fontId="100" fillId="0" borderId="0" xfId="0" applyFont="1" applyAlignment="1">
      <alignment horizontal="right" vertical="center"/>
    </xf>
    <xf numFmtId="187" fontId="106" fillId="0" borderId="0" xfId="0" applyNumberFormat="1" applyFont="1" applyAlignment="1">
      <alignment horizontal="right" vertical="center"/>
    </xf>
    <xf numFmtId="0" fontId="108" fillId="0" borderId="0" xfId="0" applyFont="1" applyAlignment="1">
      <alignment vertical="center"/>
    </xf>
    <xf numFmtId="0" fontId="106" fillId="0" borderId="0" xfId="0" applyFont="1" applyAlignment="1">
      <alignment vertical="center" wrapText="1"/>
    </xf>
    <xf numFmtId="187" fontId="106" fillId="0" borderId="0" xfId="0" applyNumberFormat="1" applyFont="1" applyAlignment="1">
      <alignment horizontal="right" vertical="center" wrapText="1"/>
    </xf>
    <xf numFmtId="0" fontId="106" fillId="0" borderId="0" xfId="0" applyFont="1" applyAlignment="1">
      <alignment horizontal="center" vertical="center"/>
    </xf>
    <xf numFmtId="0" fontId="111" fillId="0" borderId="0" xfId="0" applyFont="1" applyFill="1" applyAlignment="1">
      <alignment horizontal="center" vertical="center"/>
    </xf>
    <xf numFmtId="0" fontId="111" fillId="27" borderId="0" xfId="0" applyFont="1" applyFill="1" applyAlignment="1">
      <alignment horizontal="center" vertical="center"/>
    </xf>
    <xf numFmtId="192" fontId="67" fillId="0" borderId="3" xfId="0" applyNumberFormat="1" applyFont="1" applyBorder="1" applyAlignment="1">
      <alignment horizontal="center" vertical="center" wrapText="1"/>
    </xf>
    <xf numFmtId="0" fontId="67" fillId="23" borderId="51" xfId="0" applyFont="1" applyFill="1" applyBorder="1" applyAlignment="1">
      <alignment vertical="center" wrapText="1"/>
    </xf>
    <xf numFmtId="189" fontId="67" fillId="23" borderId="51" xfId="0" applyNumberFormat="1" applyFont="1" applyFill="1" applyBorder="1" applyAlignment="1">
      <alignment horizontal="center"/>
    </xf>
    <xf numFmtId="0" fontId="112" fillId="0" borderId="0" xfId="0" applyFont="1" applyAlignment="1">
      <alignment horizontal="center" vertical="center"/>
    </xf>
    <xf numFmtId="192" fontId="85" fillId="0" borderId="3" xfId="0" applyNumberFormat="1" applyFont="1" applyBorder="1" applyAlignment="1">
      <alignment horizontal="center" vertical="center"/>
    </xf>
    <xf numFmtId="192" fontId="85" fillId="0" borderId="3" xfId="2" applyNumberFormat="1" applyFont="1" applyBorder="1" applyAlignment="1">
      <alignment vertical="center"/>
    </xf>
    <xf numFmtId="0" fontId="112" fillId="28" borderId="0" xfId="0" applyFont="1" applyFill="1" applyAlignment="1">
      <alignment horizontal="center" vertical="center"/>
    </xf>
    <xf numFmtId="192" fontId="87" fillId="0" borderId="3" xfId="0" applyNumberFormat="1" applyFont="1" applyBorder="1" applyAlignment="1">
      <alignment horizontal="center" vertical="center"/>
    </xf>
    <xf numFmtId="192" fontId="87" fillId="0" borderId="3" xfId="2" applyNumberFormat="1" applyFont="1" applyFill="1" applyBorder="1" applyAlignment="1">
      <alignment vertical="center"/>
    </xf>
    <xf numFmtId="0" fontId="113" fillId="0" borderId="0" xfId="0" applyFont="1" applyAlignment="1">
      <alignment horizontal="center" vertical="center"/>
    </xf>
    <xf numFmtId="0" fontId="98" fillId="0" borderId="0" xfId="0" applyFont="1" applyAlignment="1">
      <alignment vertical="center"/>
    </xf>
    <xf numFmtId="0" fontId="114" fillId="0" borderId="0" xfId="0" applyFont="1" applyAlignment="1">
      <alignment vertical="center"/>
    </xf>
    <xf numFmtId="192" fontId="0" fillId="0" borderId="3" xfId="2" applyNumberFormat="1" applyFont="1" applyFill="1" applyBorder="1" applyAlignment="1">
      <alignment horizontal="center" vertical="center"/>
    </xf>
    <xf numFmtId="0" fontId="115" fillId="0" borderId="0" xfId="0" applyFont="1" applyAlignment="1">
      <alignment horizontal="center" vertical="center"/>
    </xf>
    <xf numFmtId="43" fontId="116" fillId="0" borderId="3" xfId="2" applyFont="1" applyFill="1" applyBorder="1" applyAlignment="1">
      <alignment vertical="center"/>
    </xf>
    <xf numFmtId="198" fontId="116" fillId="0" borderId="3" xfId="2" applyNumberFormat="1" applyFont="1" applyFill="1" applyBorder="1" applyAlignment="1">
      <alignment vertical="center"/>
    </xf>
    <xf numFmtId="187" fontId="117" fillId="0" borderId="3" xfId="0" applyNumberFormat="1" applyFont="1" applyFill="1" applyBorder="1" applyAlignment="1">
      <alignment vertical="center"/>
    </xf>
    <xf numFmtId="43" fontId="87" fillId="0" borderId="3" xfId="2" applyFont="1" applyFill="1" applyBorder="1" applyAlignment="1">
      <alignment horizontal="center" vertical="center"/>
    </xf>
    <xf numFmtId="43" fontId="116" fillId="0" borderId="3" xfId="2" applyFont="1" applyFill="1" applyBorder="1" applyAlignment="1">
      <alignment horizontal="center" vertical="center"/>
    </xf>
    <xf numFmtId="187" fontId="94" fillId="0" borderId="3" xfId="0" applyNumberFormat="1" applyFont="1" applyFill="1" applyBorder="1" applyAlignment="1">
      <alignment vertical="center"/>
    </xf>
    <xf numFmtId="0" fontId="100" fillId="0" borderId="0" xfId="0" applyFont="1" applyAlignment="1">
      <alignment vertical="top"/>
    </xf>
    <xf numFmtId="187" fontId="106" fillId="0" borderId="0" xfId="0" applyNumberFormat="1" applyFont="1" applyAlignment="1">
      <alignment horizontal="center" vertical="center"/>
    </xf>
    <xf numFmtId="198" fontId="118" fillId="0" borderId="51" xfId="2" applyNumberFormat="1" applyFont="1" applyBorder="1" applyAlignment="1">
      <alignment vertical="center"/>
    </xf>
    <xf numFmtId="198" fontId="119" fillId="0" borderId="51" xfId="2" applyNumberFormat="1" applyFont="1" applyFill="1" applyBorder="1" applyAlignment="1">
      <alignment vertical="center"/>
    </xf>
    <xf numFmtId="187" fontId="36" fillId="6" borderId="51" xfId="0" applyNumberFormat="1" applyFont="1" applyFill="1" applyBorder="1" applyAlignment="1">
      <alignment vertical="center"/>
    </xf>
    <xf numFmtId="187" fontId="8" fillId="6" borderId="51" xfId="0" applyNumberFormat="1" applyFont="1" applyFill="1" applyBorder="1" applyAlignment="1">
      <alignment vertical="center"/>
    </xf>
    <xf numFmtId="188" fontId="44" fillId="6" borderId="51" xfId="0" applyNumberFormat="1" applyFont="1" applyFill="1" applyBorder="1" applyAlignment="1">
      <alignment vertical="center"/>
    </xf>
    <xf numFmtId="188" fontId="29" fillId="6" borderId="51" xfId="0" applyNumberFormat="1" applyFont="1" applyFill="1" applyBorder="1" applyAlignment="1">
      <alignment vertical="center"/>
    </xf>
    <xf numFmtId="0" fontId="8" fillId="6" borderId="51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vertical="center"/>
    </xf>
    <xf numFmtId="198" fontId="119" fillId="0" borderId="51" xfId="2" applyNumberFormat="1" applyFont="1" applyBorder="1" applyAlignment="1">
      <alignment vertical="center"/>
    </xf>
    <xf numFmtId="188" fontId="44" fillId="6" borderId="54" xfId="0" applyNumberFormat="1" applyFont="1" applyFill="1" applyBorder="1" applyAlignment="1">
      <alignment vertical="center"/>
    </xf>
    <xf numFmtId="188" fontId="29" fillId="6" borderId="54" xfId="0" applyNumberFormat="1" applyFont="1" applyFill="1" applyBorder="1" applyAlignment="1">
      <alignment vertical="center"/>
    </xf>
    <xf numFmtId="0" fontId="8" fillId="0" borderId="51" xfId="0" applyFont="1" applyBorder="1" applyAlignment="1">
      <alignment horizontal="center" vertical="center"/>
    </xf>
    <xf numFmtId="0" fontId="8" fillId="0" borderId="51" xfId="0" applyFont="1" applyBorder="1" applyAlignment="1">
      <alignment vertical="center"/>
    </xf>
    <xf numFmtId="188" fontId="44" fillId="0" borderId="51" xfId="0" applyNumberFormat="1" applyFont="1" applyBorder="1" applyAlignment="1">
      <alignment vertical="center"/>
    </xf>
    <xf numFmtId="188" fontId="29" fillId="0" borderId="51" xfId="0" applyNumberFormat="1" applyFont="1" applyBorder="1" applyAlignment="1">
      <alignment vertical="center"/>
    </xf>
    <xf numFmtId="0" fontId="8" fillId="0" borderId="51" xfId="0" applyFont="1" applyBorder="1" applyAlignment="1">
      <alignment vertical="center" wrapText="1"/>
    </xf>
    <xf numFmtId="0" fontId="8" fillId="0" borderId="55" xfId="0" applyFont="1" applyBorder="1" applyAlignment="1">
      <alignment vertical="center"/>
    </xf>
    <xf numFmtId="0" fontId="8" fillId="6" borderId="56" xfId="0" applyFont="1" applyFill="1" applyBorder="1" applyAlignment="1">
      <alignment vertical="center"/>
    </xf>
    <xf numFmtId="0" fontId="8" fillId="6" borderId="54" xfId="0" applyFont="1" applyFill="1" applyBorder="1" applyAlignment="1">
      <alignment horizontal="center" vertical="center"/>
    </xf>
    <xf numFmtId="0" fontId="8" fillId="6" borderId="54" xfId="0" applyFont="1" applyFill="1" applyBorder="1" applyAlignment="1">
      <alignment vertical="center"/>
    </xf>
    <xf numFmtId="0" fontId="35" fillId="9" borderId="51" xfId="0" applyFont="1" applyFill="1" applyBorder="1"/>
    <xf numFmtId="43" fontId="120" fillId="25" borderId="57" xfId="2" applyFont="1" applyFill="1" applyBorder="1" applyAlignment="1">
      <alignment vertical="center"/>
    </xf>
    <xf numFmtId="43" fontId="116" fillId="25" borderId="57" xfId="2" applyFont="1" applyFill="1" applyBorder="1" applyAlignment="1">
      <alignment vertical="center"/>
    </xf>
    <xf numFmtId="187" fontId="1" fillId="0" borderId="57" xfId="0" applyNumberFormat="1" applyFont="1" applyBorder="1"/>
    <xf numFmtId="43" fontId="116" fillId="25" borderId="57" xfId="2" applyFont="1" applyFill="1" applyBorder="1" applyAlignment="1">
      <alignment horizontal="center" vertical="center"/>
    </xf>
    <xf numFmtId="43" fontId="121" fillId="25" borderId="57" xfId="2" applyFont="1" applyFill="1" applyBorder="1" applyAlignment="1">
      <alignment vertical="center"/>
    </xf>
    <xf numFmtId="187" fontId="1" fillId="0" borderId="57" xfId="0" applyNumberFormat="1" applyFont="1" applyBorder="1" applyAlignment="1">
      <alignment horizontal="center"/>
    </xf>
    <xf numFmtId="198" fontId="122" fillId="0" borderId="57" xfId="2" applyNumberFormat="1" applyFont="1" applyFill="1" applyBorder="1" applyAlignment="1">
      <alignment horizontal="center" vertical="center"/>
    </xf>
    <xf numFmtId="198" fontId="123" fillId="0" borderId="57" xfId="2" applyNumberFormat="1" applyFont="1" applyFill="1" applyBorder="1" applyAlignment="1">
      <alignment horizontal="center" vertical="center"/>
    </xf>
    <xf numFmtId="198" fontId="123" fillId="0" borderId="57" xfId="2" applyNumberFormat="1" applyFont="1" applyFill="1" applyBorder="1" applyAlignment="1">
      <alignment vertical="center"/>
    </xf>
    <xf numFmtId="3" fontId="120" fillId="25" borderId="57" xfId="2" applyNumberFormat="1" applyFont="1" applyFill="1" applyBorder="1" applyAlignment="1">
      <alignment vertical="center"/>
    </xf>
    <xf numFmtId="3" fontId="116" fillId="25" borderId="57" xfId="2" applyNumberFormat="1" applyFont="1" applyFill="1" applyBorder="1" applyAlignment="1">
      <alignment vertical="center"/>
    </xf>
    <xf numFmtId="3" fontId="116" fillId="25" borderId="57" xfId="2" applyNumberFormat="1" applyFont="1" applyFill="1" applyBorder="1" applyAlignment="1">
      <alignment horizontal="center" vertical="center"/>
    </xf>
    <xf numFmtId="3" fontId="116" fillId="0" borderId="57" xfId="2" applyNumberFormat="1" applyFont="1" applyFill="1" applyBorder="1" applyAlignment="1">
      <alignment vertical="center"/>
    </xf>
    <xf numFmtId="0" fontId="98" fillId="0" borderId="0" xfId="0" applyFont="1"/>
    <xf numFmtId="0" fontId="33" fillId="0" borderId="0" xfId="0" applyFont="1" applyAlignment="1">
      <alignment horizontal="center" vertical="center"/>
    </xf>
    <xf numFmtId="0" fontId="83" fillId="0" borderId="3" xfId="7" applyFont="1" applyBorder="1" applyAlignment="1">
      <alignment horizontal="center" vertical="center" wrapText="1"/>
    </xf>
    <xf numFmtId="196" fontId="83" fillId="0" borderId="3" xfId="7" applyNumberFormat="1" applyFont="1" applyBorder="1" applyAlignment="1">
      <alignment horizontal="center" vertical="center" wrapText="1"/>
    </xf>
    <xf numFmtId="0" fontId="124" fillId="0" borderId="3" xfId="7" applyFont="1" applyBorder="1" applyAlignment="1">
      <alignment horizontal="center" vertical="center" wrapText="1"/>
    </xf>
    <xf numFmtId="196" fontId="124" fillId="0" borderId="3" xfId="7" applyNumberFormat="1" applyFont="1" applyBorder="1" applyAlignment="1">
      <alignment horizontal="center" vertical="center" wrapText="1"/>
    </xf>
    <xf numFmtId="187" fontId="18" fillId="0" borderId="3" xfId="0" applyNumberFormat="1" applyFont="1" applyBorder="1"/>
    <xf numFmtId="0" fontId="126" fillId="0" borderId="3" xfId="0" applyFont="1" applyBorder="1" applyAlignment="1"/>
    <xf numFmtId="0" fontId="74" fillId="0" borderId="50" xfId="0" applyFont="1" applyBorder="1"/>
    <xf numFmtId="193" fontId="69" fillId="19" borderId="3" xfId="0" applyNumberFormat="1" applyFont="1" applyFill="1" applyBorder="1" applyAlignment="1">
      <alignment vertical="center"/>
    </xf>
    <xf numFmtId="0" fontId="67" fillId="0" borderId="51" xfId="0" applyFont="1" applyBorder="1" applyAlignment="1">
      <alignment horizontal="left" vertical="center"/>
    </xf>
    <xf numFmtId="191" fontId="127" fillId="0" borderId="51" xfId="6" applyFont="1" applyFill="1" applyBorder="1" applyAlignment="1">
      <alignment horizontal="center" vertical="center"/>
    </xf>
    <xf numFmtId="193" fontId="95" fillId="0" borderId="51" xfId="2" applyNumberFormat="1" applyFont="1" applyFill="1" applyBorder="1" applyAlignment="1">
      <alignment vertical="center"/>
    </xf>
    <xf numFmtId="193" fontId="95" fillId="0" borderId="3" xfId="2" applyNumberFormat="1" applyFont="1" applyFill="1" applyBorder="1" applyAlignment="1">
      <alignment vertical="center"/>
    </xf>
    <xf numFmtId="0" fontId="15" fillId="0" borderId="51" xfId="8" applyFont="1" applyBorder="1" applyAlignment="1">
      <alignment vertical="center" wrapText="1"/>
    </xf>
    <xf numFmtId="0" fontId="15" fillId="28" borderId="51" xfId="8" applyFont="1" applyFill="1" applyBorder="1" applyAlignment="1">
      <alignment vertical="center" wrapText="1"/>
    </xf>
    <xf numFmtId="0" fontId="77" fillId="25" borderId="51" xfId="0" applyFont="1" applyFill="1" applyBorder="1" applyAlignment="1">
      <alignment horizontal="left" vertical="center" wrapText="1"/>
    </xf>
    <xf numFmtId="0" fontId="77" fillId="23" borderId="51" xfId="0" applyFont="1" applyFill="1" applyBorder="1" applyAlignment="1">
      <alignment horizontal="left" vertical="center" wrapText="1"/>
    </xf>
    <xf numFmtId="43" fontId="86" fillId="0" borderId="52" xfId="2" applyFont="1" applyBorder="1" applyAlignment="1">
      <alignment vertical="center"/>
    </xf>
    <xf numFmtId="43" fontId="86" fillId="0" borderId="52" xfId="2" applyFont="1" applyBorder="1" applyAlignment="1">
      <alignment horizontal="right" vertical="center"/>
    </xf>
    <xf numFmtId="0" fontId="77" fillId="25" borderId="54" xfId="0" applyFont="1" applyFill="1" applyBorder="1" applyAlignment="1">
      <alignment horizontal="left" vertical="center" wrapText="1"/>
    </xf>
    <xf numFmtId="0" fontId="15" fillId="25" borderId="58" xfId="0" applyFont="1" applyFill="1" applyBorder="1" applyAlignment="1">
      <alignment horizontal="center" vertical="center" wrapText="1"/>
    </xf>
    <xf numFmtId="0" fontId="15" fillId="25" borderId="51" xfId="0" applyFont="1" applyFill="1" applyBorder="1" applyAlignment="1">
      <alignment horizontal="center" vertical="center" wrapText="1"/>
    </xf>
    <xf numFmtId="0" fontId="15" fillId="23" borderId="51" xfId="0" applyFont="1" applyFill="1" applyBorder="1" applyAlignment="1">
      <alignment horizontal="center" vertical="center" wrapText="1"/>
    </xf>
    <xf numFmtId="0" fontId="67" fillId="19" borderId="54" xfId="0" applyFont="1" applyFill="1" applyBorder="1" applyAlignment="1">
      <alignment horizontal="left" vertical="center" wrapText="1"/>
    </xf>
    <xf numFmtId="187" fontId="1" fillId="0" borderId="0" xfId="0" applyNumberFormat="1" applyFont="1" applyAlignment="1">
      <alignment horizontal="center"/>
    </xf>
    <xf numFmtId="187" fontId="125" fillId="28" borderId="3" xfId="0" applyNumberFormat="1" applyFont="1" applyFill="1" applyBorder="1" applyAlignment="1">
      <alignment horizontal="center"/>
    </xf>
    <xf numFmtId="0" fontId="14" fillId="0" borderId="0" xfId="0" applyFont="1"/>
    <xf numFmtId="188" fontId="39" fillId="0" borderId="0" xfId="0" applyNumberFormat="1" applyFont="1"/>
    <xf numFmtId="0" fontId="82" fillId="0" borderId="0" xfId="0" applyFont="1" applyAlignment="1"/>
    <xf numFmtId="0" fontId="100" fillId="0" borderId="19" xfId="0" applyFont="1" applyBorder="1" applyAlignment="1">
      <alignment horizontal="left" vertical="top"/>
    </xf>
    <xf numFmtId="188" fontId="100" fillId="0" borderId="0" xfId="0" applyNumberFormat="1" applyFont="1" applyAlignment="1">
      <alignment vertical="top"/>
    </xf>
    <xf numFmtId="0" fontId="100" fillId="0" borderId="19" xfId="0" applyFont="1" applyBorder="1" applyAlignment="1">
      <alignment horizontal="left" vertical="top" wrapText="1"/>
    </xf>
    <xf numFmtId="188" fontId="112" fillId="0" borderId="0" xfId="0" applyNumberFormat="1" applyFont="1" applyAlignment="1">
      <alignment horizontal="center" vertical="top"/>
    </xf>
    <xf numFmtId="188" fontId="25" fillId="0" borderId="5" xfId="0" applyNumberFormat="1" applyFont="1" applyBorder="1" applyAlignment="1">
      <alignment horizontal="center" vertical="center"/>
    </xf>
    <xf numFmtId="188" fontId="25" fillId="0" borderId="6" xfId="0" applyNumberFormat="1" applyFont="1" applyBorder="1" applyAlignment="1">
      <alignment horizontal="center" vertical="center"/>
    </xf>
    <xf numFmtId="188" fontId="25" fillId="0" borderId="7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52" fillId="0" borderId="15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0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114" fillId="0" borderId="0" xfId="0" applyFont="1" applyAlignment="1">
      <alignment vertical="top"/>
    </xf>
    <xf numFmtId="198" fontId="106" fillId="0" borderId="3" xfId="2" applyNumberFormat="1" applyFont="1" applyFill="1" applyBorder="1" applyAlignment="1">
      <alignment vertical="top"/>
    </xf>
    <xf numFmtId="0" fontId="115" fillId="0" borderId="0" xfId="0" applyFont="1" applyAlignment="1">
      <alignment horizontal="center" vertical="top"/>
    </xf>
    <xf numFmtId="187" fontId="18" fillId="0" borderId="3" xfId="0" applyNumberFormat="1" applyFont="1" applyFill="1" applyBorder="1" applyAlignment="1">
      <alignment vertical="top"/>
    </xf>
    <xf numFmtId="0" fontId="113" fillId="0" borderId="0" xfId="0" applyFont="1" applyAlignment="1">
      <alignment horizontal="center" vertical="top"/>
    </xf>
    <xf numFmtId="198" fontId="106" fillId="0" borderId="3" xfId="2" applyNumberFormat="1" applyFont="1" applyFill="1" applyBorder="1" applyAlignment="1">
      <alignment vertical="top" wrapText="1"/>
    </xf>
    <xf numFmtId="0" fontId="33" fillId="0" borderId="0" xfId="0" applyFont="1" applyAlignment="1">
      <alignment vertical="top"/>
    </xf>
    <xf numFmtId="187" fontId="114" fillId="0" borderId="0" xfId="0" applyNumberFormat="1" applyFont="1" applyAlignment="1">
      <alignment horizontal="center" vertical="top"/>
    </xf>
    <xf numFmtId="0" fontId="33" fillId="28" borderId="0" xfId="0" applyFont="1" applyFill="1" applyAlignment="1">
      <alignment horizontal="center" vertical="top"/>
    </xf>
    <xf numFmtId="0" fontId="33" fillId="0" borderId="0" xfId="0" applyFont="1" applyAlignment="1">
      <alignment horizontal="right" vertical="top"/>
    </xf>
    <xf numFmtId="0" fontId="7" fillId="0" borderId="0" xfId="0" applyFont="1" applyAlignment="1">
      <alignment horizontal="right" vertical="top"/>
    </xf>
    <xf numFmtId="187" fontId="18" fillId="0" borderId="0" xfId="0" applyNumberFormat="1" applyFont="1" applyAlignment="1">
      <alignment horizontal="center" vertical="top"/>
    </xf>
    <xf numFmtId="187" fontId="18" fillId="0" borderId="0" xfId="0" applyNumberFormat="1" applyFont="1" applyAlignment="1">
      <alignment horizontal="center" vertical="center"/>
    </xf>
    <xf numFmtId="0" fontId="86" fillId="29" borderId="53" xfId="0" applyFont="1" applyFill="1" applyBorder="1" applyAlignment="1">
      <alignment horizontal="left" vertical="center"/>
    </xf>
    <xf numFmtId="2" fontId="86" fillId="29" borderId="53" xfId="0" applyNumberFormat="1" applyFont="1" applyFill="1" applyBorder="1" applyAlignment="1">
      <alignment horizontal="center" vertical="center"/>
    </xf>
    <xf numFmtId="2" fontId="93" fillId="29" borderId="53" xfId="0" applyNumberFormat="1" applyFont="1" applyFill="1" applyBorder="1" applyAlignment="1">
      <alignment horizontal="center" vertical="center"/>
    </xf>
    <xf numFmtId="2" fontId="131" fillId="0" borderId="53" xfId="0" applyNumberFormat="1" applyFont="1" applyBorder="1" applyAlignment="1">
      <alignment horizontal="center" vertical="center"/>
    </xf>
    <xf numFmtId="0" fontId="131" fillId="0" borderId="53" xfId="0" applyFont="1" applyBorder="1" applyAlignment="1">
      <alignment vertical="top" wrapText="1"/>
    </xf>
    <xf numFmtId="0" fontId="86" fillId="0" borderId="0" xfId="0" applyFont="1" applyAlignment="1">
      <alignment vertical="top"/>
    </xf>
    <xf numFmtId="0" fontId="86" fillId="0" borderId="53" xfId="0" applyFont="1" applyBorder="1" applyAlignment="1">
      <alignment horizontal="left" vertical="top"/>
    </xf>
    <xf numFmtId="0" fontId="86" fillId="0" borderId="53" xfId="0" applyFont="1" applyBorder="1" applyAlignment="1">
      <alignment horizontal="left" vertical="center"/>
    </xf>
    <xf numFmtId="0" fontId="88" fillId="0" borderId="53" xfId="0" applyFont="1" applyBorder="1" applyAlignment="1">
      <alignment horizontal="left" vertical="center" wrapText="1"/>
    </xf>
    <xf numFmtId="43" fontId="86" fillId="0" borderId="53" xfId="2" applyFont="1" applyBorder="1" applyAlignment="1">
      <alignment horizontal="center" vertical="center"/>
    </xf>
    <xf numFmtId="0" fontId="86" fillId="0" borderId="53" xfId="0" applyFont="1" applyBorder="1" applyAlignment="1">
      <alignment horizontal="left" vertical="center" wrapText="1"/>
    </xf>
    <xf numFmtId="43" fontId="86" fillId="29" borderId="53" xfId="2" applyFont="1" applyFill="1" applyBorder="1" applyAlignment="1">
      <alignment horizontal="center" vertical="center"/>
    </xf>
    <xf numFmtId="0" fontId="131" fillId="0" borderId="53" xfId="0" applyFont="1" applyBorder="1" applyAlignment="1">
      <alignment vertical="center" wrapText="1"/>
    </xf>
    <xf numFmtId="0" fontId="86" fillId="0" borderId="0" xfId="0" applyFont="1" applyAlignment="1">
      <alignment vertical="center"/>
    </xf>
    <xf numFmtId="0" fontId="86" fillId="29" borderId="53" xfId="0" applyFont="1" applyFill="1" applyBorder="1" applyAlignment="1">
      <alignment vertical="center"/>
    </xf>
    <xf numFmtId="2" fontId="86" fillId="0" borderId="53" xfId="0" applyNumberFormat="1" applyFont="1" applyBorder="1" applyAlignment="1">
      <alignment horizontal="center" vertical="center"/>
    </xf>
    <xf numFmtId="0" fontId="132" fillId="29" borderId="51" xfId="0" applyFont="1" applyFill="1" applyBorder="1" applyAlignment="1">
      <alignment horizontal="left" vertical="center"/>
    </xf>
    <xf numFmtId="0" fontId="86" fillId="29" borderId="58" xfId="0" applyFont="1" applyFill="1" applyBorder="1" applyAlignment="1">
      <alignment horizontal="left" vertical="center"/>
    </xf>
    <xf numFmtId="2" fontId="86" fillId="29" borderId="58" xfId="0" applyNumberFormat="1" applyFont="1" applyFill="1" applyBorder="1" applyAlignment="1">
      <alignment horizontal="center" vertical="center"/>
    </xf>
    <xf numFmtId="2" fontId="93" fillId="29" borderId="58" xfId="0" applyNumberFormat="1" applyFont="1" applyFill="1" applyBorder="1" applyAlignment="1">
      <alignment horizontal="center" vertical="center"/>
    </xf>
    <xf numFmtId="0" fontId="88" fillId="29" borderId="53" xfId="0" applyFont="1" applyFill="1" applyBorder="1" applyAlignment="1">
      <alignment horizontal="left" vertical="center" wrapText="1"/>
    </xf>
    <xf numFmtId="0" fontId="86" fillId="29" borderId="53" xfId="0" applyFont="1" applyFill="1" applyBorder="1" applyAlignment="1">
      <alignment horizontal="left" vertical="center" wrapText="1"/>
    </xf>
    <xf numFmtId="2" fontId="131" fillId="29" borderId="53" xfId="0" applyNumberFormat="1" applyFont="1" applyFill="1" applyBorder="1" applyAlignment="1">
      <alignment horizontal="center" vertical="center"/>
    </xf>
    <xf numFmtId="0" fontId="131" fillId="0" borderId="53" xfId="0" applyFont="1" applyBorder="1"/>
    <xf numFmtId="2" fontId="93" fillId="0" borderId="53" xfId="0" applyNumberFormat="1" applyFont="1" applyBorder="1" applyAlignment="1">
      <alignment horizontal="center" vertical="center"/>
    </xf>
    <xf numFmtId="0" fontId="80" fillId="28" borderId="51" xfId="0" applyFont="1" applyFill="1" applyBorder="1"/>
    <xf numFmtId="0" fontId="86" fillId="0" borderId="52" xfId="0" applyFont="1" applyBorder="1" applyAlignment="1">
      <alignment vertical="top"/>
    </xf>
    <xf numFmtId="0" fontId="86" fillId="0" borderId="52" xfId="0" applyFont="1" applyBorder="1" applyAlignment="1">
      <alignment vertical="center"/>
    </xf>
    <xf numFmtId="43" fontId="86" fillId="0" borderId="52" xfId="2" applyFont="1" applyBorder="1" applyAlignment="1">
      <alignment horizontal="center" vertical="center"/>
    </xf>
    <xf numFmtId="0" fontId="70" fillId="0" borderId="54" xfId="0" applyFont="1" applyBorder="1" applyAlignment="1">
      <alignment horizontal="center" vertical="center"/>
    </xf>
    <xf numFmtId="0" fontId="15" fillId="25" borderId="54" xfId="0" applyFont="1" applyFill="1" applyBorder="1" applyAlignment="1">
      <alignment horizontal="center" vertical="center" wrapText="1"/>
    </xf>
    <xf numFmtId="0" fontId="72" fillId="0" borderId="54" xfId="0" applyFont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3" fillId="0" borderId="9" xfId="0" applyFont="1" applyBorder="1" applyAlignment="1">
      <alignment horizontal="left" vertical="center" wrapText="1"/>
    </xf>
    <xf numFmtId="188" fontId="13" fillId="0" borderId="0" xfId="0" applyNumberFormat="1" applyFont="1" applyAlignment="1">
      <alignment vertical="top"/>
    </xf>
    <xf numFmtId="0" fontId="13" fillId="0" borderId="0" xfId="0" applyFont="1" applyAlignment="1">
      <alignment horizontal="center" vertical="top"/>
    </xf>
    <xf numFmtId="0" fontId="13" fillId="0" borderId="9" xfId="0" applyFont="1" applyBorder="1" applyAlignment="1">
      <alignment horizontal="left" vertical="top" wrapText="1"/>
    </xf>
    <xf numFmtId="189" fontId="13" fillId="0" borderId="0" xfId="0" applyNumberFormat="1" applyFont="1" applyAlignment="1">
      <alignment vertical="center"/>
    </xf>
    <xf numFmtId="0" fontId="13" fillId="0" borderId="0" xfId="0" applyFont="1" applyAlignment="1">
      <alignment vertical="top"/>
    </xf>
    <xf numFmtId="0" fontId="70" fillId="0" borderId="51" xfId="0" applyFont="1" applyFill="1" applyBorder="1" applyAlignment="1">
      <alignment vertical="top"/>
    </xf>
    <xf numFmtId="0" fontId="67" fillId="0" borderId="51" xfId="0" applyFont="1" applyFill="1" applyBorder="1" applyAlignment="1">
      <alignment vertical="top"/>
    </xf>
    <xf numFmtId="0" fontId="67" fillId="0" borderId="51" xfId="0" applyFont="1" applyFill="1" applyBorder="1" applyAlignment="1">
      <alignment vertical="top" wrapText="1"/>
    </xf>
    <xf numFmtId="187" fontId="67" fillId="0" borderId="51" xfId="0" applyNumberFormat="1" applyFont="1" applyFill="1" applyBorder="1" applyAlignment="1">
      <alignment vertical="top"/>
    </xf>
    <xf numFmtId="0" fontId="67" fillId="0" borderId="51" xfId="0" applyFont="1" applyFill="1" applyBorder="1" applyAlignment="1">
      <alignment horizontal="center" vertical="top"/>
    </xf>
    <xf numFmtId="1" fontId="67" fillId="0" borderId="3" xfId="0" applyNumberFormat="1" applyFont="1" applyFill="1" applyBorder="1" applyAlignment="1">
      <alignment horizontal="center" vertical="center"/>
    </xf>
    <xf numFmtId="0" fontId="67" fillId="0" borderId="0" xfId="0" applyFont="1" applyFill="1" applyAlignment="1">
      <alignment vertical="top"/>
    </xf>
    <xf numFmtId="0" fontId="67" fillId="0" borderId="1" xfId="0" applyFont="1" applyFill="1" applyBorder="1" applyAlignment="1">
      <alignment vertical="center"/>
    </xf>
    <xf numFmtId="187" fontId="67" fillId="0" borderId="0" xfId="0" applyNumberFormat="1" applyFont="1" applyFill="1" applyAlignment="1">
      <alignment vertical="center"/>
    </xf>
    <xf numFmtId="188" fontId="67" fillId="0" borderId="0" xfId="0" applyNumberFormat="1" applyFont="1" applyFill="1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0" fillId="0" borderId="0" xfId="0" applyFont="1" applyFill="1" applyAlignment="1"/>
    <xf numFmtId="0" fontId="74" fillId="0" borderId="0" xfId="0" applyFont="1" applyFill="1" applyAlignment="1">
      <alignment vertical="top"/>
    </xf>
    <xf numFmtId="0" fontId="71" fillId="0" borderId="51" xfId="0" applyFont="1" applyFill="1" applyBorder="1" applyAlignment="1">
      <alignment vertical="top"/>
    </xf>
    <xf numFmtId="0" fontId="73" fillId="0" borderId="0" xfId="0" applyFont="1" applyFill="1" applyAlignment="1">
      <alignment vertical="top"/>
    </xf>
    <xf numFmtId="0" fontId="71" fillId="0" borderId="51" xfId="0" applyFont="1" applyFill="1" applyBorder="1" applyAlignment="1">
      <alignment horizontal="left" vertical="top"/>
    </xf>
    <xf numFmtId="0" fontId="67" fillId="0" borderId="51" xfId="0" applyFont="1" applyFill="1" applyBorder="1" applyAlignment="1">
      <alignment horizontal="left" vertical="top" wrapText="1"/>
    </xf>
    <xf numFmtId="187" fontId="67" fillId="0" borderId="51" xfId="0" applyNumberFormat="1" applyFont="1" applyFill="1" applyBorder="1" applyAlignment="1">
      <alignment horizontal="left" vertical="top"/>
    </xf>
    <xf numFmtId="0" fontId="67" fillId="0" borderId="0" xfId="0" applyFont="1" applyFill="1" applyAlignment="1">
      <alignment horizontal="left" vertical="top"/>
    </xf>
    <xf numFmtId="0" fontId="73" fillId="0" borderId="0" xfId="0" applyFont="1" applyFill="1" applyAlignment="1">
      <alignment horizontal="left" vertical="top"/>
    </xf>
    <xf numFmtId="0" fontId="74" fillId="0" borderId="51" xfId="0" applyFont="1" applyFill="1" applyBorder="1" applyAlignment="1">
      <alignment horizontal="left" vertical="top"/>
    </xf>
    <xf numFmtId="0" fontId="67" fillId="0" borderId="51" xfId="0" applyFont="1" applyFill="1" applyBorder="1" applyAlignment="1">
      <alignment horizontal="left" vertical="top"/>
    </xf>
    <xf numFmtId="0" fontId="67" fillId="0" borderId="0" xfId="0" applyFont="1" applyFill="1" applyAlignment="1">
      <alignment horizontal="left" vertical="top" wrapText="1"/>
    </xf>
    <xf numFmtId="1" fontId="67" fillId="0" borderId="3" xfId="0" applyNumberFormat="1" applyFont="1" applyFill="1" applyBorder="1" applyAlignment="1">
      <alignment horizontal="center" vertical="top"/>
    </xf>
    <xf numFmtId="187" fontId="67" fillId="0" borderId="0" xfId="0" applyNumberFormat="1" applyFont="1" applyFill="1" applyAlignment="1">
      <alignment vertical="top"/>
    </xf>
    <xf numFmtId="188" fontId="67" fillId="0" borderId="0" xfId="0" applyNumberFormat="1" applyFont="1" applyFill="1" applyAlignment="1">
      <alignment vertical="top"/>
    </xf>
    <xf numFmtId="0" fontId="74" fillId="0" borderId="51" xfId="0" applyFont="1" applyFill="1" applyBorder="1" applyAlignment="1">
      <alignment horizontal="left" vertical="top" wrapText="1"/>
    </xf>
    <xf numFmtId="0" fontId="74" fillId="0" borderId="51" xfId="0" applyFont="1" applyBorder="1" applyAlignment="1">
      <alignment horizontal="left" vertical="top"/>
    </xf>
    <xf numFmtId="0" fontId="67" fillId="0" borderId="3" xfId="0" applyFont="1" applyFill="1" applyBorder="1" applyAlignment="1">
      <alignment horizontal="left" vertical="top"/>
    </xf>
    <xf numFmtId="0" fontId="74" fillId="0" borderId="51" xfId="0" applyFont="1" applyBorder="1" applyAlignment="1">
      <alignment horizontal="right" vertical="top"/>
    </xf>
    <xf numFmtId="187" fontId="67" fillId="0" borderId="51" xfId="0" applyNumberFormat="1" applyFont="1" applyBorder="1" applyAlignment="1">
      <alignment horizontal="right" vertical="top"/>
    </xf>
    <xf numFmtId="0" fontId="67" fillId="0" borderId="3" xfId="0" applyFont="1" applyBorder="1" applyAlignment="1">
      <alignment horizontal="right" vertical="top"/>
    </xf>
    <xf numFmtId="0" fontId="67" fillId="0" borderId="0" xfId="0" applyFont="1" applyAlignment="1">
      <alignment horizontal="right" vertical="top"/>
    </xf>
    <xf numFmtId="0" fontId="73" fillId="0" borderId="0" xfId="0" applyFont="1" applyAlignment="1">
      <alignment horizontal="right" vertical="top"/>
    </xf>
    <xf numFmtId="187" fontId="67" fillId="0" borderId="0" xfId="0" applyNumberFormat="1" applyFont="1" applyAlignment="1">
      <alignment horizontal="right" vertical="top"/>
    </xf>
    <xf numFmtId="188" fontId="67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/>
    </xf>
    <xf numFmtId="0" fontId="133" fillId="0" borderId="51" xfId="0" applyFont="1" applyBorder="1" applyAlignment="1">
      <alignment vertical="center" wrapText="1"/>
    </xf>
    <xf numFmtId="187" fontId="67" fillId="0" borderId="51" xfId="0" applyNumberFormat="1" applyFont="1" applyFill="1" applyBorder="1" applyAlignment="1">
      <alignment horizontal="center" vertical="top"/>
    </xf>
    <xf numFmtId="0" fontId="37" fillId="30" borderId="25" xfId="0" applyFont="1" applyFill="1" applyBorder="1" applyAlignment="1">
      <alignment horizontal="center" vertical="top"/>
    </xf>
    <xf numFmtId="0" fontId="35" fillId="30" borderId="25" xfId="0" applyFont="1" applyFill="1" applyBorder="1" applyAlignment="1">
      <alignment horizontal="center" vertical="center"/>
    </xf>
    <xf numFmtId="188" fontId="20" fillId="30" borderId="0" xfId="0" applyNumberFormat="1" applyFont="1" applyFill="1"/>
    <xf numFmtId="0" fontId="24" fillId="30" borderId="0" xfId="0" applyFont="1" applyFill="1" applyAlignment="1">
      <alignment horizontal="center" vertical="center"/>
    </xf>
    <xf numFmtId="0" fontId="35" fillId="30" borderId="26" xfId="0" applyFont="1" applyFill="1" applyBorder="1" applyAlignment="1">
      <alignment horizontal="center" vertical="top"/>
    </xf>
    <xf numFmtId="0" fontId="35" fillId="30" borderId="26" xfId="0" applyFont="1" applyFill="1" applyBorder="1" applyAlignment="1">
      <alignment horizontal="center" vertical="center"/>
    </xf>
    <xf numFmtId="0" fontId="35" fillId="30" borderId="21" xfId="0" applyFont="1" applyFill="1" applyBorder="1" applyAlignment="1">
      <alignment horizontal="center" vertical="center"/>
    </xf>
    <xf numFmtId="0" fontId="35" fillId="30" borderId="25" xfId="0" applyFont="1" applyFill="1" applyBorder="1" applyAlignment="1">
      <alignment horizontal="center"/>
    </xf>
    <xf numFmtId="0" fontId="35" fillId="30" borderId="21" xfId="0" applyFont="1" applyFill="1" applyBorder="1" applyAlignment="1">
      <alignment horizontal="center" vertical="top"/>
    </xf>
    <xf numFmtId="0" fontId="16" fillId="23" borderId="51" xfId="3" applyFont="1" applyFill="1" applyBorder="1">
      <alignment vertical="center"/>
    </xf>
    <xf numFmtId="0" fontId="16" fillId="23" borderId="51" xfId="0" applyFont="1" applyFill="1" applyBorder="1" applyAlignment="1">
      <alignment horizontal="left" vertical="center" wrapText="1"/>
    </xf>
    <xf numFmtId="3" fontId="82" fillId="0" borderId="0" xfId="2" applyNumberFormat="1" applyFont="1" applyAlignment="1">
      <alignment wrapText="1"/>
    </xf>
    <xf numFmtId="3" fontId="0" fillId="0" borderId="0" xfId="2" applyNumberFormat="1" applyFont="1" applyAlignment="1"/>
    <xf numFmtId="0" fontId="71" fillId="0" borderId="0" xfId="0" applyFont="1" applyFill="1" applyAlignment="1">
      <alignment horizontal="center" vertical="center" wrapText="1"/>
    </xf>
    <xf numFmtId="0" fontId="134" fillId="23" borderId="51" xfId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35" fillId="25" borderId="51" xfId="0" applyFont="1" applyFill="1" applyBorder="1" applyAlignment="1">
      <alignment horizontal="center" vertical="center" wrapText="1"/>
    </xf>
    <xf numFmtId="0" fontId="74" fillId="25" borderId="51" xfId="0" applyFont="1" applyFill="1" applyBorder="1" applyAlignment="1">
      <alignment horizontal="left" vertical="center" wrapText="1"/>
    </xf>
    <xf numFmtId="0" fontId="135" fillId="23" borderId="51" xfId="0" applyFont="1" applyFill="1" applyBorder="1" applyAlignment="1">
      <alignment horizontal="center" vertical="center" wrapText="1"/>
    </xf>
    <xf numFmtId="0" fontId="74" fillId="23" borderId="51" xfId="0" applyFont="1" applyFill="1" applyBorder="1" applyAlignment="1">
      <alignment horizontal="left" vertical="center" wrapText="1"/>
    </xf>
    <xf numFmtId="0" fontId="136" fillId="25" borderId="51" xfId="0" applyFont="1" applyFill="1" applyBorder="1" applyAlignment="1">
      <alignment horizontal="center" vertical="center" wrapText="1"/>
    </xf>
    <xf numFmtId="49" fontId="74" fillId="0" borderId="51" xfId="0" applyNumberFormat="1" applyFont="1" applyFill="1" applyBorder="1" applyAlignment="1">
      <alignment horizontal="center"/>
    </xf>
    <xf numFmtId="0" fontId="74" fillId="0" borderId="51" xfId="0" applyFont="1" applyBorder="1" applyAlignment="1">
      <alignment horizontal="left" vertical="center"/>
    </xf>
    <xf numFmtId="191" fontId="137" fillId="0" borderId="51" xfId="6" applyFont="1" applyFill="1" applyBorder="1" applyAlignment="1">
      <alignment horizontal="center" vertical="center"/>
    </xf>
    <xf numFmtId="0" fontId="74" fillId="19" borderId="51" xfId="0" applyFont="1" applyFill="1" applyBorder="1" applyAlignment="1">
      <alignment vertical="center"/>
    </xf>
    <xf numFmtId="0" fontId="135" fillId="0" borderId="51" xfId="8" applyFont="1" applyBorder="1" applyAlignment="1">
      <alignment vertical="center" wrapText="1"/>
    </xf>
    <xf numFmtId="0" fontId="138" fillId="0" borderId="0" xfId="0" applyFont="1" applyAlignment="1">
      <alignment vertical="center"/>
    </xf>
    <xf numFmtId="0" fontId="139" fillId="27" borderId="0" xfId="0" applyFont="1" applyFill="1" applyAlignment="1">
      <alignment horizontal="center" vertical="center"/>
    </xf>
    <xf numFmtId="0" fontId="77" fillId="19" borderId="51" xfId="0" applyFont="1" applyFill="1" applyBorder="1" applyAlignment="1">
      <alignment vertical="center"/>
    </xf>
    <xf numFmtId="0" fontId="136" fillId="0" borderId="51" xfId="8" applyFont="1" applyBorder="1" applyAlignment="1">
      <alignment vertical="center" wrapText="1"/>
    </xf>
    <xf numFmtId="0" fontId="136" fillId="23" borderId="51" xfId="0" applyFont="1" applyFill="1" applyBorder="1" applyAlignment="1">
      <alignment horizontal="center" vertical="center" wrapText="1"/>
    </xf>
    <xf numFmtId="0" fontId="67" fillId="25" borderId="51" xfId="0" applyFont="1" applyFill="1" applyBorder="1" applyAlignment="1">
      <alignment horizontal="left" vertical="center" wrapText="1"/>
    </xf>
    <xf numFmtId="0" fontId="139" fillId="0" borderId="0" xfId="0" applyFont="1" applyFill="1" applyAlignment="1">
      <alignment horizontal="center" vertical="center"/>
    </xf>
    <xf numFmtId="0" fontId="141" fillId="27" borderId="0" xfId="0" applyFont="1" applyFill="1" applyAlignment="1">
      <alignment horizontal="center" vertical="center"/>
    </xf>
    <xf numFmtId="0" fontId="142" fillId="0" borderId="0" xfId="0" applyFont="1" applyAlignment="1"/>
    <xf numFmtId="0" fontId="142" fillId="0" borderId="51" xfId="0" applyFont="1" applyBorder="1" applyAlignment="1">
      <alignment vertical="center" wrapText="1"/>
    </xf>
    <xf numFmtId="0" fontId="142" fillId="0" borderId="51" xfId="0" applyFont="1" applyBorder="1" applyAlignment="1">
      <alignment horizontal="center" vertical="top" wrapText="1"/>
    </xf>
    <xf numFmtId="3" fontId="142" fillId="0" borderId="51" xfId="2" applyNumberFormat="1" applyFont="1" applyBorder="1" applyAlignment="1">
      <alignment horizontal="right" vertical="top" wrapText="1"/>
    </xf>
    <xf numFmtId="0" fontId="142" fillId="0" borderId="51" xfId="0" applyFont="1" applyBorder="1" applyAlignment="1">
      <alignment horizontal="center" vertical="top"/>
    </xf>
    <xf numFmtId="0" fontId="142" fillId="0" borderId="0" xfId="0" applyFont="1" applyAlignment="1">
      <alignment vertical="top"/>
    </xf>
    <xf numFmtId="0" fontId="143" fillId="33" borderId="51" xfId="0" applyFont="1" applyFill="1" applyBorder="1" applyAlignment="1">
      <alignment horizontal="center" vertical="center"/>
    </xf>
    <xf numFmtId="0" fontId="143" fillId="33" borderId="51" xfId="0" applyFont="1" applyFill="1" applyBorder="1" applyAlignment="1">
      <alignment horizontal="center"/>
    </xf>
    <xf numFmtId="3" fontId="143" fillId="33" borderId="51" xfId="2" applyNumberFormat="1" applyFont="1" applyFill="1" applyBorder="1" applyAlignment="1">
      <alignment horizontal="center"/>
    </xf>
    <xf numFmtId="3" fontId="143" fillId="33" borderId="51" xfId="2" applyNumberFormat="1" applyFont="1" applyFill="1" applyBorder="1" applyAlignment="1">
      <alignment horizontal="center" vertical="center"/>
    </xf>
    <xf numFmtId="0" fontId="138" fillId="0" borderId="0" xfId="0" applyFont="1" applyAlignment="1">
      <alignment vertical="center" wrapText="1"/>
    </xf>
    <xf numFmtId="0" fontId="138" fillId="0" borderId="0" xfId="0" applyFont="1" applyAlignment="1">
      <alignment horizontal="left" vertical="center"/>
    </xf>
    <xf numFmtId="0" fontId="142" fillId="0" borderId="51" xfId="0" applyFont="1" applyBorder="1" applyAlignment="1">
      <alignment horizontal="center" vertical="center" wrapText="1"/>
    </xf>
    <xf numFmtId="3" fontId="142" fillId="0" borderId="51" xfId="2" applyNumberFormat="1" applyFont="1" applyBorder="1" applyAlignment="1">
      <alignment horizontal="right" vertical="center" wrapText="1"/>
    </xf>
    <xf numFmtId="0" fontId="144" fillId="0" borderId="51" xfId="0" applyFont="1" applyBorder="1" applyAlignment="1">
      <alignment vertical="center" wrapText="1"/>
    </xf>
    <xf numFmtId="0" fontId="144" fillId="0" borderId="51" xfId="0" applyFont="1" applyBorder="1" applyAlignment="1">
      <alignment horizontal="center" vertical="center" wrapText="1"/>
    </xf>
    <xf numFmtId="3" fontId="144" fillId="0" borderId="51" xfId="2" applyNumberFormat="1" applyFont="1" applyBorder="1" applyAlignment="1">
      <alignment horizontal="right" vertical="center" wrapText="1"/>
    </xf>
    <xf numFmtId="3" fontId="144" fillId="0" borderId="51" xfId="2" applyNumberFormat="1" applyFont="1" applyBorder="1" applyAlignment="1">
      <alignment horizontal="right" wrapText="1"/>
    </xf>
    <xf numFmtId="0" fontId="144" fillId="0" borderId="51" xfId="0" applyFont="1" applyBorder="1" applyAlignment="1">
      <alignment vertical="center"/>
    </xf>
    <xf numFmtId="0" fontId="144" fillId="0" borderId="51" xfId="0" applyFont="1" applyBorder="1" applyAlignment="1">
      <alignment horizontal="center" wrapText="1"/>
    </xf>
    <xf numFmtId="0" fontId="144" fillId="0" borderId="51" xfId="0" applyFont="1" applyBorder="1" applyAlignment="1">
      <alignment wrapText="1"/>
    </xf>
    <xf numFmtId="3" fontId="144" fillId="0" borderId="51" xfId="2" applyNumberFormat="1" applyFont="1" applyBorder="1" applyAlignment="1">
      <alignment horizontal="right" vertical="top" wrapText="1"/>
    </xf>
    <xf numFmtId="0" fontId="145" fillId="0" borderId="51" xfId="0" applyFont="1" applyBorder="1" applyAlignment="1">
      <alignment horizontal="center" wrapText="1"/>
    </xf>
    <xf numFmtId="0" fontId="145" fillId="0" borderId="51" xfId="0" applyFont="1" applyBorder="1" applyAlignment="1">
      <alignment wrapText="1"/>
    </xf>
    <xf numFmtId="0" fontId="145" fillId="0" borderId="51" xfId="0" applyFont="1" applyBorder="1" applyAlignment="1">
      <alignment horizontal="center" vertical="center" wrapText="1"/>
    </xf>
    <xf numFmtId="3" fontId="145" fillId="0" borderId="51" xfId="0" applyNumberFormat="1" applyFont="1" applyBorder="1" applyAlignment="1">
      <alignment horizontal="right" vertical="top" wrapText="1"/>
    </xf>
    <xf numFmtId="0" fontId="144" fillId="0" borderId="51" xfId="0" applyFont="1" applyBorder="1" applyAlignment="1">
      <alignment vertical="top" wrapText="1"/>
    </xf>
    <xf numFmtId="0" fontId="144" fillId="0" borderId="51" xfId="0" applyFont="1" applyBorder="1" applyAlignment="1">
      <alignment horizontal="center" vertical="center"/>
    </xf>
    <xf numFmtId="0" fontId="144" fillId="0" borderId="51" xfId="0" applyFont="1" applyBorder="1" applyAlignment="1">
      <alignment horizontal="center" vertical="top" wrapText="1"/>
    </xf>
    <xf numFmtId="0" fontId="144" fillId="0" borderId="51" xfId="0" applyFont="1" applyFill="1" applyBorder="1" applyAlignment="1">
      <alignment horizontal="center" wrapText="1"/>
    </xf>
    <xf numFmtId="0" fontId="144" fillId="0" borderId="51" xfId="0" applyFont="1" applyFill="1" applyBorder="1" applyAlignment="1">
      <alignment wrapText="1"/>
    </xf>
    <xf numFmtId="3" fontId="144" fillId="0" borderId="51" xfId="2" applyNumberFormat="1" applyFont="1" applyBorder="1" applyAlignment="1"/>
    <xf numFmtId="0" fontId="4" fillId="6" borderId="2" xfId="0" applyFont="1" applyFill="1" applyBorder="1" applyAlignment="1">
      <alignment horizontal="center"/>
    </xf>
    <xf numFmtId="0" fontId="5" fillId="0" borderId="3" xfId="0" applyFont="1" applyBorder="1"/>
    <xf numFmtId="0" fontId="142" fillId="25" borderId="3" xfId="0" applyFont="1" applyFill="1" applyBorder="1" applyAlignment="1">
      <alignment horizontal="center"/>
    </xf>
    <xf numFmtId="0" fontId="142" fillId="25" borderId="0" xfId="0" applyFont="1" applyFill="1" applyAlignment="1">
      <alignment horizontal="center"/>
    </xf>
    <xf numFmtId="0" fontId="143" fillId="35" borderId="3" xfId="0" applyFont="1" applyFill="1" applyBorder="1" applyAlignment="1">
      <alignment horizontal="center" vertical="center" textRotation="45"/>
    </xf>
    <xf numFmtId="0" fontId="143" fillId="35" borderId="53" xfId="0" applyFont="1" applyFill="1" applyBorder="1" applyAlignment="1">
      <alignment horizontal="center" vertical="center" textRotation="45"/>
    </xf>
    <xf numFmtId="0" fontId="143" fillId="31" borderId="3" xfId="0" applyFont="1" applyFill="1" applyBorder="1" applyAlignment="1">
      <alignment horizontal="center" vertical="center" textRotation="45"/>
    </xf>
    <xf numFmtId="0" fontId="143" fillId="31" borderId="53" xfId="0" applyFont="1" applyFill="1" applyBorder="1" applyAlignment="1">
      <alignment horizontal="center" vertical="center" textRotation="45"/>
    </xf>
    <xf numFmtId="0" fontId="143" fillId="32" borderId="3" xfId="0" applyFont="1" applyFill="1" applyBorder="1" applyAlignment="1">
      <alignment horizontal="center" vertical="center" textRotation="45"/>
    </xf>
    <xf numFmtId="0" fontId="143" fillId="32" borderId="53" xfId="0" applyFont="1" applyFill="1" applyBorder="1" applyAlignment="1">
      <alignment horizontal="center" vertical="center" textRotation="45"/>
    </xf>
    <xf numFmtId="0" fontId="143" fillId="34" borderId="3" xfId="0" applyFont="1" applyFill="1" applyBorder="1" applyAlignment="1">
      <alignment horizontal="center" vertical="center" textRotation="45"/>
    </xf>
    <xf numFmtId="0" fontId="143" fillId="34" borderId="53" xfId="0" applyFont="1" applyFill="1" applyBorder="1" applyAlignment="1">
      <alignment horizontal="center" vertical="center" textRotation="45"/>
    </xf>
    <xf numFmtId="0" fontId="132" fillId="28" borderId="0" xfId="0" applyFont="1" applyFill="1" applyAlignment="1">
      <alignment horizontal="center" vertical="center"/>
    </xf>
    <xf numFmtId="0" fontId="132" fillId="28" borderId="0" xfId="0" applyFont="1" applyFill="1"/>
    <xf numFmtId="0" fontId="71" fillId="19" borderId="51" xfId="0" applyFont="1" applyFill="1" applyBorder="1" applyAlignment="1">
      <alignment horizontal="center" vertical="center"/>
    </xf>
    <xf numFmtId="0" fontId="77" fillId="0" borderId="51" xfId="0" applyFont="1" applyBorder="1"/>
    <xf numFmtId="0" fontId="99" fillId="6" borderId="5" xfId="0" applyFont="1" applyFill="1" applyBorder="1" applyAlignment="1">
      <alignment horizontal="left" vertical="top"/>
    </xf>
    <xf numFmtId="0" fontId="102" fillId="0" borderId="6" xfId="0" applyFont="1" applyBorder="1"/>
    <xf numFmtId="0" fontId="102" fillId="0" borderId="7" xfId="0" applyFont="1" applyBorder="1"/>
    <xf numFmtId="0" fontId="100" fillId="6" borderId="5" xfId="0" applyFont="1" applyFill="1" applyBorder="1" applyAlignment="1">
      <alignment horizontal="left" vertical="top"/>
    </xf>
    <xf numFmtId="0" fontId="22" fillId="19" borderId="50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36" xfId="0" applyFont="1" applyBorder="1"/>
    <xf numFmtId="0" fontId="55" fillId="0" borderId="45" xfId="0" applyFont="1" applyBorder="1" applyAlignment="1">
      <alignment horizontal="left" vertical="center" wrapText="1"/>
    </xf>
    <xf numFmtId="0" fontId="5" fillId="0" borderId="39" xfId="0" applyFont="1" applyBorder="1"/>
    <xf numFmtId="0" fontId="5" fillId="0" borderId="18" xfId="0" applyFont="1" applyBorder="1"/>
    <xf numFmtId="0" fontId="12" fillId="0" borderId="8" xfId="0" applyFont="1" applyBorder="1" applyAlignment="1">
      <alignment horizontal="center" vertical="center"/>
    </xf>
    <xf numFmtId="0" fontId="14" fillId="6" borderId="5" xfId="0" applyFont="1" applyFill="1" applyBorder="1" applyAlignment="1">
      <alignment vertical="top"/>
    </xf>
    <xf numFmtId="0" fontId="5" fillId="28" borderId="6" xfId="0" applyFont="1" applyFill="1" applyBorder="1"/>
    <xf numFmtId="0" fontId="5" fillId="28" borderId="7" xfId="0" applyFont="1" applyFill="1" applyBorder="1"/>
    <xf numFmtId="0" fontId="19" fillId="15" borderId="3" xfId="0" applyFont="1" applyFill="1" applyBorder="1" applyAlignment="1">
      <alignment vertical="top"/>
    </xf>
    <xf numFmtId="0" fontId="103" fillId="28" borderId="0" xfId="0" applyFont="1" applyFill="1" applyAlignment="1">
      <alignment vertical="top"/>
    </xf>
    <xf numFmtId="0" fontId="103" fillId="36" borderId="9" xfId="0" applyFont="1" applyFill="1" applyBorder="1" applyAlignment="1">
      <alignment vertical="center" wrapText="1"/>
    </xf>
    <xf numFmtId="0" fontId="103" fillId="36" borderId="9" xfId="0" applyFont="1" applyFill="1" applyBorder="1" applyAlignment="1">
      <alignment horizontal="left" vertical="top" wrapText="1"/>
    </xf>
    <xf numFmtId="0" fontId="103" fillId="28" borderId="9" xfId="0" applyFont="1" applyFill="1" applyBorder="1" applyAlignment="1">
      <alignment horizontal="left" vertical="top" wrapText="1"/>
    </xf>
    <xf numFmtId="0" fontId="103" fillId="28" borderId="9" xfId="0" applyFont="1" applyFill="1" applyBorder="1" applyAlignment="1">
      <alignment vertical="center" wrapText="1"/>
    </xf>
    <xf numFmtId="0" fontId="103" fillId="37" borderId="3" xfId="0" applyFont="1" applyFill="1" applyBorder="1" applyAlignment="1">
      <alignment vertical="center" wrapText="1"/>
    </xf>
    <xf numFmtId="0" fontId="103" fillId="0" borderId="51" xfId="0" applyFont="1" applyBorder="1" applyAlignment="1">
      <alignment vertical="center" wrapText="1"/>
    </xf>
    <xf numFmtId="0" fontId="103" fillId="20" borderId="9" xfId="0" applyFont="1" applyFill="1" applyBorder="1" applyAlignment="1">
      <alignment horizontal="center" vertical="center" wrapText="1"/>
    </xf>
    <xf numFmtId="43" fontId="15" fillId="0" borderId="0" xfId="2" applyFont="1" applyAlignment="1">
      <alignment horizontal="center" vertical="center"/>
    </xf>
    <xf numFmtId="0" fontId="103" fillId="19" borderId="9" xfId="0" applyFont="1" applyFill="1" applyBorder="1" applyAlignment="1">
      <alignment horizontal="center" vertical="center" wrapText="1"/>
    </xf>
    <xf numFmtId="43" fontId="14" fillId="0" borderId="0" xfId="2" applyFont="1" applyAlignment="1">
      <alignment vertical="center"/>
    </xf>
    <xf numFmtId="43" fontId="148" fillId="0" borderId="0" xfId="2" applyFont="1" applyAlignment="1">
      <alignment vertical="center"/>
    </xf>
    <xf numFmtId="0" fontId="103" fillId="0" borderId="9" xfId="0" applyFont="1" applyFill="1" applyBorder="1" applyAlignment="1">
      <alignment horizontal="center" vertical="center" wrapText="1"/>
    </xf>
    <xf numFmtId="0" fontId="103" fillId="0" borderId="9" xfId="0" applyFont="1" applyFill="1" applyBorder="1" applyAlignment="1">
      <alignment horizontal="left" vertical="top" wrapText="1"/>
    </xf>
    <xf numFmtId="0" fontId="150" fillId="0" borderId="0" xfId="0" applyFont="1" applyAlignment="1">
      <alignment horizontal="center" vertical="center"/>
    </xf>
    <xf numFmtId="0" fontId="103" fillId="38" borderId="9" xfId="0" applyFont="1" applyFill="1" applyBorder="1" applyAlignment="1">
      <alignment horizontal="center" vertical="center" wrapText="1"/>
    </xf>
    <xf numFmtId="0" fontId="103" fillId="38" borderId="9" xfId="0" applyFont="1" applyFill="1" applyBorder="1" applyAlignment="1">
      <alignment horizontal="left" vertical="center" wrapText="1"/>
    </xf>
    <xf numFmtId="0" fontId="103" fillId="0" borderId="9" xfId="0" applyFont="1" applyFill="1" applyBorder="1" applyAlignment="1">
      <alignment horizontal="left" vertical="center" wrapText="1"/>
    </xf>
    <xf numFmtId="0" fontId="103" fillId="20" borderId="9" xfId="0" applyFont="1" applyFill="1" applyBorder="1" applyAlignment="1">
      <alignment horizontal="left" vertical="center" wrapText="1"/>
    </xf>
    <xf numFmtId="0" fontId="103" fillId="19" borderId="9" xfId="0" applyFont="1" applyFill="1" applyBorder="1" applyAlignment="1">
      <alignment horizontal="left" vertical="center" wrapText="1"/>
    </xf>
    <xf numFmtId="0" fontId="103" fillId="0" borderId="51" xfId="0" applyFont="1" applyBorder="1" applyAlignment="1">
      <alignment horizontal="center" vertical="center" wrapText="1"/>
    </xf>
    <xf numFmtId="0" fontId="103" fillId="38" borderId="51" xfId="0" applyFont="1" applyFill="1" applyBorder="1" applyAlignment="1">
      <alignment horizontal="center" vertical="center" wrapText="1"/>
    </xf>
    <xf numFmtId="0" fontId="103" fillId="38" borderId="51" xfId="0" applyFont="1" applyFill="1" applyBorder="1" applyAlignment="1">
      <alignment vertical="center" wrapText="1"/>
    </xf>
    <xf numFmtId="0" fontId="151" fillId="0" borderId="0" xfId="0" applyFont="1" applyAlignment="1">
      <alignment horizontal="center" vertical="center" wrapText="1"/>
    </xf>
    <xf numFmtId="0" fontId="151" fillId="0" borderId="0" xfId="0" applyFont="1" applyAlignment="1">
      <alignment horizontal="center" vertical="center"/>
    </xf>
    <xf numFmtId="0" fontId="103" fillId="0" borderId="0" xfId="0" applyFont="1" applyFill="1" applyAlignment="1">
      <alignment vertical="top"/>
    </xf>
    <xf numFmtId="0" fontId="13" fillId="0" borderId="36" xfId="0" applyFont="1" applyBorder="1" applyAlignment="1">
      <alignment vertical="center"/>
    </xf>
    <xf numFmtId="0" fontId="13" fillId="0" borderId="36" xfId="0" applyFont="1" applyBorder="1" applyAlignment="1">
      <alignment horizontal="left" vertical="top" wrapText="1"/>
    </xf>
    <xf numFmtId="0" fontId="103" fillId="38" borderId="51" xfId="0" applyFont="1" applyFill="1" applyBorder="1" applyAlignment="1">
      <alignment horizontal="center" wrapText="1"/>
    </xf>
    <xf numFmtId="0" fontId="103" fillId="0" borderId="51" xfId="0" applyFont="1" applyFill="1" applyBorder="1" applyAlignment="1">
      <alignment vertical="center" wrapText="1"/>
    </xf>
    <xf numFmtId="0" fontId="103" fillId="0" borderId="3" xfId="0" applyFont="1" applyBorder="1" applyAlignment="1">
      <alignment vertical="top"/>
    </xf>
    <xf numFmtId="0" fontId="103" fillId="0" borderId="51" xfId="0" applyFont="1" applyFill="1" applyBorder="1" applyAlignment="1">
      <alignment horizontal="center" vertical="center" wrapText="1"/>
    </xf>
    <xf numFmtId="0" fontId="103" fillId="0" borderId="51" xfId="0" applyFont="1" applyBorder="1" applyAlignment="1">
      <alignment horizontal="center" vertical="center"/>
    </xf>
    <xf numFmtId="0" fontId="150" fillId="0" borderId="0" xfId="0" applyFont="1" applyFill="1" applyAlignment="1">
      <alignment horizontal="center" vertical="top"/>
    </xf>
    <xf numFmtId="0" fontId="103" fillId="38" borderId="51" xfId="0" applyFont="1" applyFill="1" applyBorder="1" applyAlignment="1">
      <alignment horizontal="center" vertical="center"/>
    </xf>
    <xf numFmtId="0" fontId="103" fillId="38" borderId="51" xfId="0" applyFont="1" applyFill="1" applyBorder="1" applyAlignment="1">
      <alignment vertical="top" wrapText="1"/>
    </xf>
    <xf numFmtId="0" fontId="147" fillId="0" borderId="0" xfId="0" applyFont="1" applyAlignment="1">
      <alignment vertical="top"/>
    </xf>
    <xf numFmtId="0" fontId="146" fillId="0" borderId="0" xfId="0" applyFont="1" applyAlignment="1">
      <alignment vertical="top"/>
    </xf>
  </cellXfs>
  <cellStyles count="11">
    <cellStyle name="Hyperlink" xfId="1" builtinId="8"/>
    <cellStyle name="Normal 2" xfId="5" xr:uid="{00000000-0005-0000-0000-000003000000}"/>
    <cellStyle name="Normal 2 7 2" xfId="9" xr:uid="{00000000-0005-0000-0000-000004000000}"/>
    <cellStyle name="Normal 23 2" xfId="4" xr:uid="{00000000-0005-0000-0000-000005000000}"/>
    <cellStyle name="Normal 5" xfId="10" xr:uid="{00000000-0005-0000-0000-000006000000}"/>
    <cellStyle name="จุลภาค" xfId="2" builtinId="3"/>
    <cellStyle name="ปกติ" xfId="0" builtinId="0"/>
    <cellStyle name="常规 2" xfId="8" xr:uid="{00000000-0005-0000-0000-000007000000}"/>
    <cellStyle name="常规 2 2" xfId="6" xr:uid="{00000000-0005-0000-0000-000008000000}"/>
    <cellStyle name="常规 3 3" xfId="3" xr:uid="{00000000-0005-0000-0000-000009000000}"/>
    <cellStyle name="常规 4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jpg"/><Relationship Id="rId2" Type="http://schemas.openxmlformats.org/officeDocument/2006/relationships/image" Target="../media/image3.png"/><Relationship Id="rId16" Type="http://schemas.openxmlformats.org/officeDocument/2006/relationships/image" Target="../media/image17.jp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jpg"/><Relationship Id="rId23" Type="http://schemas.openxmlformats.org/officeDocument/2006/relationships/image" Target="../media/image24.jp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649707</xdr:colOff>
      <xdr:row>44</xdr:row>
      <xdr:rowOff>231322</xdr:rowOff>
    </xdr:from>
    <xdr:to>
      <xdr:col>10</xdr:col>
      <xdr:colOff>1827772</xdr:colOff>
      <xdr:row>45</xdr:row>
      <xdr:rowOff>127907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1D30AE27-3301-493C-903D-7CE6D41C3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3146507" y="9537247"/>
          <a:ext cx="1137243" cy="239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201</xdr:row>
      <xdr:rowOff>66675</xdr:rowOff>
    </xdr:from>
    <xdr:ext cx="1133475" cy="371475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495300</xdr:colOff>
      <xdr:row>202</xdr:row>
      <xdr:rowOff>85725</xdr:rowOff>
    </xdr:from>
    <xdr:ext cx="762000" cy="4476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457200</xdr:colOff>
      <xdr:row>203</xdr:row>
      <xdr:rowOff>66675</xdr:rowOff>
    </xdr:from>
    <xdr:ext cx="790575" cy="447675"/>
    <xdr:pic>
      <xdr:nvPicPr>
        <xdr:cNvPr id="4" name="image14.pn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609600</xdr:colOff>
      <xdr:row>205</xdr:row>
      <xdr:rowOff>114300</xdr:rowOff>
    </xdr:from>
    <xdr:ext cx="733425" cy="400050"/>
    <xdr:pic>
      <xdr:nvPicPr>
        <xdr:cNvPr id="5" name="image20.png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209</xdr:row>
      <xdr:rowOff>66675</xdr:rowOff>
    </xdr:from>
    <xdr:ext cx="1133475" cy="371475"/>
    <xdr:pic>
      <xdr:nvPicPr>
        <xdr:cNvPr id="6" name="image9.png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352425</xdr:colOff>
      <xdr:row>210</xdr:row>
      <xdr:rowOff>171450</xdr:rowOff>
    </xdr:from>
    <xdr:ext cx="552450" cy="571500"/>
    <xdr:pic>
      <xdr:nvPicPr>
        <xdr:cNvPr id="7" name="image12.png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952500</xdr:colOff>
      <xdr:row>210</xdr:row>
      <xdr:rowOff>171450</xdr:rowOff>
    </xdr:from>
    <xdr:ext cx="628650" cy="581025"/>
    <xdr:pic>
      <xdr:nvPicPr>
        <xdr:cNvPr id="8" name="image13.png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209550</xdr:colOff>
      <xdr:row>213</xdr:row>
      <xdr:rowOff>47625</xdr:rowOff>
    </xdr:from>
    <xdr:ext cx="942975" cy="514350"/>
    <xdr:pic>
      <xdr:nvPicPr>
        <xdr:cNvPr id="9" name="image16.png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571500</xdr:colOff>
      <xdr:row>214</xdr:row>
      <xdr:rowOff>66675</xdr:rowOff>
    </xdr:from>
    <xdr:ext cx="638175" cy="609600"/>
    <xdr:pic>
      <xdr:nvPicPr>
        <xdr:cNvPr id="10" name="image19.png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209550</xdr:colOff>
      <xdr:row>215</xdr:row>
      <xdr:rowOff>57150</xdr:rowOff>
    </xdr:from>
    <xdr:ext cx="1304925" cy="381000"/>
    <xdr:pic>
      <xdr:nvPicPr>
        <xdr:cNvPr id="11" name="image15.png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216</xdr:row>
      <xdr:rowOff>123825</xdr:rowOff>
    </xdr:from>
    <xdr:ext cx="1304925" cy="257175"/>
    <xdr:pic>
      <xdr:nvPicPr>
        <xdr:cNvPr id="12" name="image7.png" descr="4~[9ZUZBRY)JT9$E_`DQ2UB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409575</xdr:colOff>
      <xdr:row>217</xdr:row>
      <xdr:rowOff>38100</xdr:rowOff>
    </xdr:from>
    <xdr:ext cx="647700" cy="419100"/>
    <xdr:pic>
      <xdr:nvPicPr>
        <xdr:cNvPr id="13" name="image11.png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590550</xdr:colOff>
      <xdr:row>219</xdr:row>
      <xdr:rowOff>76200</xdr:rowOff>
    </xdr:from>
    <xdr:ext cx="371475" cy="342900"/>
    <xdr:pic>
      <xdr:nvPicPr>
        <xdr:cNvPr id="14" name="image18.png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223</xdr:row>
      <xdr:rowOff>66675</xdr:rowOff>
    </xdr:from>
    <xdr:ext cx="1133475" cy="371475"/>
    <xdr:pic>
      <xdr:nvPicPr>
        <xdr:cNvPr id="15" name="image9.png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352425</xdr:colOff>
      <xdr:row>224</xdr:row>
      <xdr:rowOff>171450</xdr:rowOff>
    </xdr:from>
    <xdr:ext cx="552450" cy="571500"/>
    <xdr:pic>
      <xdr:nvPicPr>
        <xdr:cNvPr id="16" name="image12.png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952500</xdr:colOff>
      <xdr:row>224</xdr:row>
      <xdr:rowOff>171450</xdr:rowOff>
    </xdr:from>
    <xdr:ext cx="628650" cy="581025"/>
    <xdr:pic>
      <xdr:nvPicPr>
        <xdr:cNvPr id="17" name="image13.png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571500</xdr:colOff>
      <xdr:row>228</xdr:row>
      <xdr:rowOff>66675</xdr:rowOff>
    </xdr:from>
    <xdr:ext cx="638175" cy="609600"/>
    <xdr:pic>
      <xdr:nvPicPr>
        <xdr:cNvPr id="18" name="image19.png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209550</xdr:colOff>
      <xdr:row>229</xdr:row>
      <xdr:rowOff>57150</xdr:rowOff>
    </xdr:from>
    <xdr:ext cx="1304925" cy="381000"/>
    <xdr:pic>
      <xdr:nvPicPr>
        <xdr:cNvPr id="19" name="image15.png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230</xdr:row>
      <xdr:rowOff>123825</xdr:rowOff>
    </xdr:from>
    <xdr:ext cx="1304925" cy="257175"/>
    <xdr:pic>
      <xdr:nvPicPr>
        <xdr:cNvPr id="20" name="image7.png" descr="4~[9ZUZBRY)JT9$E_`DQ2UB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485775</xdr:colOff>
      <xdr:row>231</xdr:row>
      <xdr:rowOff>85725</xdr:rowOff>
    </xdr:from>
    <xdr:ext cx="561975" cy="361950"/>
    <xdr:pic>
      <xdr:nvPicPr>
        <xdr:cNvPr id="21" name="image4.png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533400</xdr:colOff>
      <xdr:row>233</xdr:row>
      <xdr:rowOff>85725</xdr:rowOff>
    </xdr:from>
    <xdr:ext cx="361950" cy="352425"/>
    <xdr:pic>
      <xdr:nvPicPr>
        <xdr:cNvPr id="22" name="image10.png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209550</xdr:colOff>
      <xdr:row>227</xdr:row>
      <xdr:rowOff>47625</xdr:rowOff>
    </xdr:from>
    <xdr:ext cx="942975" cy="409575"/>
    <xdr:pic>
      <xdr:nvPicPr>
        <xdr:cNvPr id="23" name="image5.jpg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243</xdr:row>
      <xdr:rowOff>133350</xdr:rowOff>
    </xdr:from>
    <xdr:ext cx="1552575" cy="219075"/>
    <xdr:pic>
      <xdr:nvPicPr>
        <xdr:cNvPr id="24" name="image17.jpg" descr="CD-MP3 Player with Tuner T-2221.jpg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245</xdr:row>
      <xdr:rowOff>47625</xdr:rowOff>
    </xdr:from>
    <xdr:ext cx="1066800" cy="590550"/>
    <xdr:pic>
      <xdr:nvPicPr>
        <xdr:cNvPr id="25" name="image8.jpg" descr="222S.jpg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244</xdr:row>
      <xdr:rowOff>123825</xdr:rowOff>
    </xdr:from>
    <xdr:ext cx="1504950" cy="285750"/>
    <xdr:pic>
      <xdr:nvPicPr>
        <xdr:cNvPr id="26" name="image6.png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352425</xdr:colOff>
      <xdr:row>246</xdr:row>
      <xdr:rowOff>180975</xdr:rowOff>
    </xdr:from>
    <xdr:ext cx="1152525" cy="209550"/>
    <xdr:pic>
      <xdr:nvPicPr>
        <xdr:cNvPr id="27" name="image25.png" descr="1590801703(1)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209550</xdr:colOff>
      <xdr:row>247</xdr:row>
      <xdr:rowOff>104775</xdr:rowOff>
    </xdr:from>
    <xdr:ext cx="1323975" cy="476250"/>
    <xdr:pic>
      <xdr:nvPicPr>
        <xdr:cNvPr id="28" name="image22.png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838200" cy="600075"/>
    <xdr:pic>
      <xdr:nvPicPr>
        <xdr:cNvPr id="29" name="image24.png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952500" cy="514350"/>
    <xdr:pic>
      <xdr:nvPicPr>
        <xdr:cNvPr id="30" name="image23.jpg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800100" cy="514350"/>
    <xdr:pic>
      <xdr:nvPicPr>
        <xdr:cNvPr id="31" name="image26.jpg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952500" cy="514350"/>
    <xdr:pic>
      <xdr:nvPicPr>
        <xdr:cNvPr id="32" name="image23.jpg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361950" cy="514350"/>
    <xdr:pic>
      <xdr:nvPicPr>
        <xdr:cNvPr id="33" name="image21.png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uphotic.com/" TargetMode="External"/><Relationship Id="rId2" Type="http://schemas.openxmlformats.org/officeDocument/2006/relationships/hyperlink" Target="http://www.chuphotic.com/" TargetMode="External"/><Relationship Id="rId1" Type="http://schemas.openxmlformats.org/officeDocument/2006/relationships/hyperlink" Target="http://www.chuphotic.com/" TargetMode="External"/><Relationship Id="rId4" Type="http://schemas.openxmlformats.org/officeDocument/2006/relationships/hyperlink" Target="http://www.meanwell.com/meanwell_products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sano.com.cn/en/" TargetMode="External"/><Relationship Id="rId13" Type="http://schemas.openxmlformats.org/officeDocument/2006/relationships/hyperlink" Target="https://www.itctech.com.cn/" TargetMode="External"/><Relationship Id="rId3" Type="http://schemas.openxmlformats.org/officeDocument/2006/relationships/hyperlink" Target="http://www.sponcomm.com/" TargetMode="External"/><Relationship Id="rId7" Type="http://schemas.openxmlformats.org/officeDocument/2006/relationships/hyperlink" Target="http://www.planet.com.tw/en/products/ip-telephony" TargetMode="External"/><Relationship Id="rId12" Type="http://schemas.openxmlformats.org/officeDocument/2006/relationships/hyperlink" Target="https://www.itctech.com.cn/" TargetMode="External"/><Relationship Id="rId2" Type="http://schemas.openxmlformats.org/officeDocument/2006/relationships/hyperlink" Target="http://www.sponcomm.com/" TargetMode="External"/><Relationship Id="rId1" Type="http://schemas.openxmlformats.org/officeDocument/2006/relationships/hyperlink" Target="http://www.sponcomm.com/" TargetMode="External"/><Relationship Id="rId6" Type="http://schemas.openxmlformats.org/officeDocument/2006/relationships/hyperlink" Target="http://www.sponcomm.com/" TargetMode="External"/><Relationship Id="rId11" Type="http://schemas.openxmlformats.org/officeDocument/2006/relationships/hyperlink" Target="https://www.itctech.com.cn/" TargetMode="External"/><Relationship Id="rId5" Type="http://schemas.openxmlformats.org/officeDocument/2006/relationships/hyperlink" Target="http://www.sponcomm.com/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s://www.itctech.com.cn/" TargetMode="External"/><Relationship Id="rId4" Type="http://schemas.openxmlformats.org/officeDocument/2006/relationships/hyperlink" Target="http://www.sponcomm.com/" TargetMode="External"/><Relationship Id="rId9" Type="http://schemas.openxmlformats.org/officeDocument/2006/relationships/hyperlink" Target="http://www.btechavmounts.com/" TargetMode="External"/><Relationship Id="rId14" Type="http://schemas.openxmlformats.org/officeDocument/2006/relationships/hyperlink" Target="https://www.itctech.com.c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secukey.net/Product/Smart_Access/Wirelss_DIY/182.html" TargetMode="External"/><Relationship Id="rId21" Type="http://schemas.openxmlformats.org/officeDocument/2006/relationships/hyperlink" Target="http://secukey.net/Product/Wireless_Access/Wireless_Reader/204.html" TargetMode="External"/><Relationship Id="rId42" Type="http://schemas.openxmlformats.org/officeDocument/2006/relationships/hyperlink" Target="http://secukey.net/Product/Biometric/Face_Touch_Access/315.html" TargetMode="External"/><Relationship Id="rId47" Type="http://schemas.openxmlformats.org/officeDocument/2006/relationships/hyperlink" Target="http://secukey.net/Product/Biometric/Fingerprint_Access/16.html" TargetMode="External"/><Relationship Id="rId63" Type="http://schemas.openxmlformats.org/officeDocument/2006/relationships/hyperlink" Target="http://secukey.net/Product/Controller/TCP_IP_Controller/115.html" TargetMode="External"/><Relationship Id="rId68" Type="http://schemas.openxmlformats.org/officeDocument/2006/relationships/hyperlink" Target="http://secukey.net/Product/Accessories/Cards_Fobs/122.html" TargetMode="External"/><Relationship Id="rId7" Type="http://schemas.openxmlformats.org/officeDocument/2006/relationships/hyperlink" Target="https://www.hikvision.com/th/products/IP-Products/Network-Cameras/Pro-Series-EasyIP-/ds-2cd2046g2-i-u-/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http://en.tvt.net.cn/products/678.html" TargetMode="External"/><Relationship Id="rId16" Type="http://schemas.openxmlformats.org/officeDocument/2006/relationships/hyperlink" Target="http://en.tvt.net.cn/products/868.html" TargetMode="External"/><Relationship Id="rId29" Type="http://schemas.openxmlformats.org/officeDocument/2006/relationships/hyperlink" Target="http://secukey.net/Product/Smart_Access/Wirelss_DIY/200.html" TargetMode="External"/><Relationship Id="rId11" Type="http://schemas.openxmlformats.org/officeDocument/2006/relationships/hyperlink" Target="https://www.hikvision.com/th/products/IP-Products/Network-Cameras/Pro-Series-EasyIP-/ds-2cd3056g2-iu-sl/" TargetMode="External"/><Relationship Id="rId24" Type="http://schemas.openxmlformats.org/officeDocument/2006/relationships/hyperlink" Target="http://secukey.net/Product/Wireless_Access/Wireless_Control/347.html" TargetMode="External"/><Relationship Id="rId32" Type="http://schemas.openxmlformats.org/officeDocument/2006/relationships/hyperlink" Target="http://secukey.net/Product/2021_New_Products/Smart_Lock/339.html" TargetMode="External"/><Relationship Id="rId37" Type="http://schemas.openxmlformats.org/officeDocument/2006/relationships/hyperlink" Target="http://secukey.net/Product/2021_New_Products/Smart_Lock/334.html" TargetMode="External"/><Relationship Id="rId40" Type="http://schemas.openxmlformats.org/officeDocument/2006/relationships/hyperlink" Target="http://secukey.net/Product/Biometric/Face_Touch_Access/294.html" TargetMode="External"/><Relationship Id="rId45" Type="http://schemas.openxmlformats.org/officeDocument/2006/relationships/hyperlink" Target="http://secukey.net/Product/Biometric/Face_Touch_Access/282.html" TargetMode="External"/><Relationship Id="rId53" Type="http://schemas.openxmlformats.org/officeDocument/2006/relationships/hyperlink" Target="http://secukey.net/Product/Biometric/Face_Touch_Access/403.html" TargetMode="External"/><Relationship Id="rId58" Type="http://schemas.openxmlformats.org/officeDocument/2006/relationships/hyperlink" Target="http://secukey.net/Product/Keypad/Touch_Keypad/316.html" TargetMode="External"/><Relationship Id="rId66" Type="http://schemas.openxmlformats.org/officeDocument/2006/relationships/hyperlink" Target="http://secukey.net/Product/Accessories/Cards_Fobs/121.html" TargetMode="External"/><Relationship Id="rId5" Type="http://schemas.openxmlformats.org/officeDocument/2006/relationships/hyperlink" Target="http://en.tvt.net.cn/products/764.html" TargetMode="External"/><Relationship Id="rId61" Type="http://schemas.openxmlformats.org/officeDocument/2006/relationships/hyperlink" Target="http://secukey.net/Product/Controller/Sboard/110.html" TargetMode="External"/><Relationship Id="rId19" Type="http://schemas.openxmlformats.org/officeDocument/2006/relationships/hyperlink" Target="http://secukey.net/Product/Wireless_Access/Wireless_Reader/178.html" TargetMode="External"/><Relationship Id="rId14" Type="http://schemas.openxmlformats.org/officeDocument/2006/relationships/hyperlink" Target="http://en.tvt.net.cn/products/553.html" TargetMode="External"/><Relationship Id="rId22" Type="http://schemas.openxmlformats.org/officeDocument/2006/relationships/hyperlink" Target="http://secukey.net/Product/Wireless_Access/Wireless_Control/349.html" TargetMode="External"/><Relationship Id="rId27" Type="http://schemas.openxmlformats.org/officeDocument/2006/relationships/hyperlink" Target="http://secukey.net/Product/Smart_Access/Wirelss_DIY/183.html" TargetMode="External"/><Relationship Id="rId30" Type="http://schemas.openxmlformats.org/officeDocument/2006/relationships/hyperlink" Target="http://secukey.net/Product/2021_New_Products/Smart_Lock/333.html" TargetMode="External"/><Relationship Id="rId35" Type="http://schemas.openxmlformats.org/officeDocument/2006/relationships/hyperlink" Target="http://secukey.net/Product/2021_New_Products/Smart_Lock/336.html" TargetMode="External"/><Relationship Id="rId43" Type="http://schemas.openxmlformats.org/officeDocument/2006/relationships/hyperlink" Target="http://secukey.net/Product/Biometric/Face_Touch_Access/323.html" TargetMode="External"/><Relationship Id="rId48" Type="http://schemas.openxmlformats.org/officeDocument/2006/relationships/hyperlink" Target="http://secukey.net/Product/Biometric/Fingerprint_Access/205.html" TargetMode="External"/><Relationship Id="rId56" Type="http://schemas.openxmlformats.org/officeDocument/2006/relationships/hyperlink" Target="http://secukey.net/Product/Keypad/Touch_Keypad/292.html" TargetMode="External"/><Relationship Id="rId64" Type="http://schemas.openxmlformats.org/officeDocument/2006/relationships/hyperlink" Target="http://secukey.net/Product/Accessories/Lock/251.html" TargetMode="External"/><Relationship Id="rId69" Type="http://schemas.openxmlformats.org/officeDocument/2006/relationships/hyperlink" Target="https://www.sct.com.tw/products/4k-hdmi-kvm-usb-rs232-ir-audio-over-ip-extender-with-poe" TargetMode="External"/><Relationship Id="rId8" Type="http://schemas.openxmlformats.org/officeDocument/2006/relationships/hyperlink" Target="https://www.hikvision.com/th/products/IP-Products/Network-Cameras/Pro-Series-EasyIP-/ds-2cd2146g2-i-su-/" TargetMode="External"/><Relationship Id="rId51" Type="http://schemas.openxmlformats.org/officeDocument/2006/relationships/hyperlink" Target="http://secukey.net/Product/Biometric/Fingerprint_Access/271.html" TargetMode="External"/><Relationship Id="rId72" Type="http://schemas.openxmlformats.org/officeDocument/2006/relationships/drawing" Target="../drawings/drawing1.xml"/><Relationship Id="rId3" Type="http://schemas.openxmlformats.org/officeDocument/2006/relationships/hyperlink" Target="https://www.hikvision.com/th/products/IP-Products/Network-Cameras/Value-Series/ds-2cd1023g0e-i/" TargetMode="External"/><Relationship Id="rId12" Type="http://schemas.openxmlformats.org/officeDocument/2006/relationships/hyperlink" Target="http://en.tvt.net.cn/products/939.html" TargetMode="External"/><Relationship Id="rId17" Type="http://schemas.openxmlformats.org/officeDocument/2006/relationships/hyperlink" Target="http://en.tvt.net.cn/products/552.html" TargetMode="External"/><Relationship Id="rId25" Type="http://schemas.openxmlformats.org/officeDocument/2006/relationships/hyperlink" Target="http://secukey.net/Product/Smart_Access/Wirelss_DIY/181.html" TargetMode="External"/><Relationship Id="rId33" Type="http://schemas.openxmlformats.org/officeDocument/2006/relationships/hyperlink" Target="http://secukey.net/Product/2021_New_Products/Smart_Lock/338.html" TargetMode="External"/><Relationship Id="rId38" Type="http://schemas.openxmlformats.org/officeDocument/2006/relationships/hyperlink" Target="http://secukey.net/Product/Biometric/Face_Touch_Access/398.html" TargetMode="External"/><Relationship Id="rId46" Type="http://schemas.openxmlformats.org/officeDocument/2006/relationships/hyperlink" Target="http://secukey.net/Product/Biometric/Face_Touch_Access/283.html" TargetMode="External"/><Relationship Id="rId59" Type="http://schemas.openxmlformats.org/officeDocument/2006/relationships/hyperlink" Target="http://secukey.net/Product/Controller/Sboard/216.html" TargetMode="External"/><Relationship Id="rId67" Type="http://schemas.openxmlformats.org/officeDocument/2006/relationships/hyperlink" Target="http://secukey.net/Product/Accessories/Cards_Fobs/120.html" TargetMode="External"/><Relationship Id="rId20" Type="http://schemas.openxmlformats.org/officeDocument/2006/relationships/hyperlink" Target="http://secukey.net/Product/Wireless_Access/Wireless_Reader/203.html" TargetMode="External"/><Relationship Id="rId41" Type="http://schemas.openxmlformats.org/officeDocument/2006/relationships/hyperlink" Target="http://secukey.net/Product/Biometric/Face_Touch_Access/296.html" TargetMode="External"/><Relationship Id="rId54" Type="http://schemas.openxmlformats.org/officeDocument/2006/relationships/hyperlink" Target="http://secukey.net/Product/Keypad/Touch_Keypad/346.html" TargetMode="External"/><Relationship Id="rId62" Type="http://schemas.openxmlformats.org/officeDocument/2006/relationships/hyperlink" Target="http://secukey.net/Product/Controller/TCP_IP_Controller/116.html" TargetMode="External"/><Relationship Id="rId70" Type="http://schemas.openxmlformats.org/officeDocument/2006/relationships/hyperlink" Target="http://secukey.net/Product/Biometric/Face_Touch_Access/294.html" TargetMode="External"/><Relationship Id="rId1" Type="http://schemas.openxmlformats.org/officeDocument/2006/relationships/hyperlink" Target="http://en.tvt.net.cn/products/676.html" TargetMode="External"/><Relationship Id="rId6" Type="http://schemas.openxmlformats.org/officeDocument/2006/relationships/hyperlink" Target="http://en.tvt.net.cn/products/766.html" TargetMode="External"/><Relationship Id="rId15" Type="http://schemas.openxmlformats.org/officeDocument/2006/relationships/hyperlink" Target="http://en.tvt.net.cn/products/552.html" TargetMode="External"/><Relationship Id="rId23" Type="http://schemas.openxmlformats.org/officeDocument/2006/relationships/hyperlink" Target="http://secukey.net/Product/Wireless_Access/Wireless_Control/348.html" TargetMode="External"/><Relationship Id="rId28" Type="http://schemas.openxmlformats.org/officeDocument/2006/relationships/hyperlink" Target="http://secukey.net/Product/Smart_Access/Wirelss_DIY/201.html" TargetMode="External"/><Relationship Id="rId36" Type="http://schemas.openxmlformats.org/officeDocument/2006/relationships/hyperlink" Target="http://secukey.net/Product/2021_New_Products/Smart_Lock/335.html" TargetMode="External"/><Relationship Id="rId49" Type="http://schemas.openxmlformats.org/officeDocument/2006/relationships/hyperlink" Target="http://secukey.net/Product/Biometric/Fingerprint_Access/238.html" TargetMode="External"/><Relationship Id="rId57" Type="http://schemas.openxmlformats.org/officeDocument/2006/relationships/hyperlink" Target="http://secukey.net/Product/Keypad/Standalone_Controller_Reader/34.html" TargetMode="External"/><Relationship Id="rId10" Type="http://schemas.openxmlformats.org/officeDocument/2006/relationships/hyperlink" Target="http://en.tvt.net.cn/products/665.html" TargetMode="External"/><Relationship Id="rId31" Type="http://schemas.openxmlformats.org/officeDocument/2006/relationships/hyperlink" Target="http://secukey.net/Product/2021_New_Products/Smart_Lock/340.html" TargetMode="External"/><Relationship Id="rId44" Type="http://schemas.openxmlformats.org/officeDocument/2006/relationships/hyperlink" Target="http://secukey.net/Product/Biometric/Face_Touch_Access/291.html" TargetMode="External"/><Relationship Id="rId52" Type="http://schemas.openxmlformats.org/officeDocument/2006/relationships/hyperlink" Target="http://secukey.net/Product/Biometric/Fingerprint_Access/307.html" TargetMode="External"/><Relationship Id="rId60" Type="http://schemas.openxmlformats.org/officeDocument/2006/relationships/hyperlink" Target="http://secukey.net/Product/Controller/Sboard/112.html" TargetMode="External"/><Relationship Id="rId65" Type="http://schemas.openxmlformats.org/officeDocument/2006/relationships/hyperlink" Target="http://secukey.net/Product/Accessories/Cards_Fobs/118.html" TargetMode="External"/><Relationship Id="rId4" Type="http://schemas.openxmlformats.org/officeDocument/2006/relationships/hyperlink" Target="https://www.hikvision.com/th/products/IP-Products/Network-Cameras/Value-Series/ds-2cd1123g0e-i/" TargetMode="External"/><Relationship Id="rId9" Type="http://schemas.openxmlformats.org/officeDocument/2006/relationships/hyperlink" Target="http://en.tvt.net.cn/products/670.html" TargetMode="External"/><Relationship Id="rId13" Type="http://schemas.openxmlformats.org/officeDocument/2006/relationships/hyperlink" Target="http://en.tvt.net.cn/products/1274.html" TargetMode="External"/><Relationship Id="rId18" Type="http://schemas.openxmlformats.org/officeDocument/2006/relationships/hyperlink" Target="http://secukey.net/Product/Wireless_Access/Wireless_Reader/175.html" TargetMode="External"/><Relationship Id="rId39" Type="http://schemas.openxmlformats.org/officeDocument/2006/relationships/hyperlink" Target="http://secukey.net/Product/Biometric/Face_Touch_Access/397.html" TargetMode="External"/><Relationship Id="rId34" Type="http://schemas.openxmlformats.org/officeDocument/2006/relationships/hyperlink" Target="http://secukey.net/Product/2021_New_Products/Smart_Lock/337.html" TargetMode="External"/><Relationship Id="rId50" Type="http://schemas.openxmlformats.org/officeDocument/2006/relationships/hyperlink" Target="http://secukey.net/Product/Biometric/Fingerprint_Access/263.html" TargetMode="External"/><Relationship Id="rId55" Type="http://schemas.openxmlformats.org/officeDocument/2006/relationships/hyperlink" Target="http://secukey.net/Product/Keypad/Touch_Keypad/314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O1000"/>
  <sheetViews>
    <sheetView workbookViewId="0">
      <selection activeCell="B337" sqref="B337"/>
    </sheetView>
  </sheetViews>
  <sheetFormatPr defaultColWidth="14.44140625" defaultRowHeight="15" customHeight="1"/>
  <cols>
    <col min="1" max="4" width="8.6640625" customWidth="1"/>
    <col min="5" max="5" width="16.109375" customWidth="1"/>
    <col min="6" max="6" width="37.5546875" customWidth="1"/>
    <col min="7" max="8" width="17.88671875" customWidth="1"/>
    <col min="9" max="9" width="31" customWidth="1"/>
    <col min="10" max="10" width="31.44140625" customWidth="1"/>
    <col min="11" max="11" width="42.5546875" customWidth="1"/>
    <col min="12" max="12" width="10.6640625" customWidth="1"/>
    <col min="13" max="15" width="8.6640625" customWidth="1"/>
  </cols>
  <sheetData>
    <row r="1" spans="5:14" ht="14.4">
      <c r="E1" s="1" t="s">
        <v>0</v>
      </c>
      <c r="F1" s="1" t="s">
        <v>1</v>
      </c>
      <c r="G1" s="1" t="s">
        <v>2</v>
      </c>
      <c r="H1" s="1" t="s">
        <v>1</v>
      </c>
      <c r="I1" s="1" t="s">
        <v>3</v>
      </c>
      <c r="J1" s="1" t="s">
        <v>3</v>
      </c>
      <c r="K1" s="1" t="s">
        <v>3</v>
      </c>
      <c r="L1" s="1" t="s">
        <v>0</v>
      </c>
    </row>
    <row r="2" spans="5:14" ht="14.4">
      <c r="E2" s="2"/>
      <c r="F2" s="3"/>
      <c r="G2" s="4"/>
      <c r="H2" s="5"/>
      <c r="I2" s="6"/>
      <c r="J2" s="6"/>
      <c r="K2" s="6"/>
      <c r="L2" s="2"/>
    </row>
    <row r="3" spans="5:14" ht="14.4">
      <c r="E3" s="7" t="s">
        <v>4</v>
      </c>
      <c r="G3" s="823" t="s">
        <v>5</v>
      </c>
      <c r="H3" s="824"/>
      <c r="I3" s="8"/>
    </row>
    <row r="4" spans="5:14" ht="14.4">
      <c r="E4" s="1" t="s">
        <v>6</v>
      </c>
      <c r="F4" s="1" t="s">
        <v>6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</row>
    <row r="5" spans="5:14" ht="14.4">
      <c r="E5" s="9" t="s">
        <v>8</v>
      </c>
      <c r="F5" s="10" t="s">
        <v>9</v>
      </c>
      <c r="G5" s="11" t="s">
        <v>10</v>
      </c>
      <c r="H5" s="12" t="s">
        <v>11</v>
      </c>
      <c r="I5" s="13" t="s">
        <v>12</v>
      </c>
      <c r="J5" s="14" t="s">
        <v>13</v>
      </c>
      <c r="K5" s="15" t="s">
        <v>14</v>
      </c>
      <c r="L5" s="16" t="s">
        <v>15</v>
      </c>
      <c r="M5" s="17" t="s">
        <v>16</v>
      </c>
      <c r="N5" s="7" t="s">
        <v>17</v>
      </c>
    </row>
    <row r="7" spans="5:14" ht="14.4">
      <c r="E7" s="18" t="s">
        <v>18</v>
      </c>
      <c r="F7" s="18" t="s">
        <v>18</v>
      </c>
      <c r="G7" s="18" t="s">
        <v>18</v>
      </c>
      <c r="H7" s="18" t="s">
        <v>19</v>
      </c>
      <c r="I7" s="18" t="s">
        <v>18</v>
      </c>
      <c r="J7" s="18" t="s">
        <v>18</v>
      </c>
      <c r="K7" s="18" t="s">
        <v>19</v>
      </c>
      <c r="L7" s="18" t="s">
        <v>18</v>
      </c>
      <c r="M7" s="18" t="s">
        <v>20</v>
      </c>
      <c r="N7" s="18" t="s">
        <v>19</v>
      </c>
    </row>
    <row r="8" spans="5:14" ht="14.4">
      <c r="E8" s="19" t="s">
        <v>21</v>
      </c>
      <c r="F8" s="19" t="s">
        <v>22</v>
      </c>
      <c r="G8" s="19" t="s">
        <v>23</v>
      </c>
      <c r="H8" s="19" t="s">
        <v>24</v>
      </c>
      <c r="I8" s="19" t="s">
        <v>25</v>
      </c>
      <c r="J8" s="19" t="s">
        <v>26</v>
      </c>
      <c r="K8" s="19" t="s">
        <v>27</v>
      </c>
      <c r="L8" s="19" t="s">
        <v>28</v>
      </c>
      <c r="M8" s="19"/>
      <c r="N8" s="19"/>
    </row>
    <row r="9" spans="5:14" ht="14.4">
      <c r="E9" s="489" t="s">
        <v>210</v>
      </c>
      <c r="F9" s="21" t="s">
        <v>29</v>
      </c>
      <c r="G9" s="1" t="s">
        <v>30</v>
      </c>
      <c r="H9" s="1" t="s">
        <v>31</v>
      </c>
      <c r="I9" s="1" t="s">
        <v>32</v>
      </c>
      <c r="J9" s="1" t="s">
        <v>33</v>
      </c>
      <c r="K9" s="1" t="s">
        <v>34</v>
      </c>
      <c r="L9" s="1"/>
      <c r="M9" s="1"/>
      <c r="N9" s="1"/>
    </row>
    <row r="10" spans="5:14" ht="14.4">
      <c r="E10" s="489" t="s">
        <v>5097</v>
      </c>
      <c r="F10" s="21" t="s">
        <v>35</v>
      </c>
      <c r="G10" s="20" t="s">
        <v>36</v>
      </c>
      <c r="H10" s="1" t="s">
        <v>37</v>
      </c>
      <c r="I10" s="1" t="s">
        <v>38</v>
      </c>
      <c r="J10" s="20" t="s">
        <v>39</v>
      </c>
      <c r="K10" s="20" t="s">
        <v>40</v>
      </c>
      <c r="L10" s="1"/>
      <c r="M10" s="1"/>
      <c r="N10" s="1"/>
    </row>
    <row r="11" spans="5:14" ht="14.4">
      <c r="E11" s="489" t="s">
        <v>5111</v>
      </c>
      <c r="F11" s="21" t="s">
        <v>41</v>
      </c>
      <c r="G11" s="1"/>
      <c r="H11" s="1"/>
      <c r="I11" s="23"/>
      <c r="J11" s="1" t="s">
        <v>42</v>
      </c>
      <c r="K11" s="1"/>
      <c r="L11" s="1"/>
      <c r="M11" s="1"/>
      <c r="N11" s="1"/>
    </row>
    <row r="12" spans="5:14" ht="14.4">
      <c r="E12" s="489" t="s">
        <v>5157</v>
      </c>
      <c r="F12" s="21" t="s">
        <v>43</v>
      </c>
      <c r="G12" s="1"/>
      <c r="H12" s="1"/>
      <c r="I12" s="23"/>
      <c r="J12" s="1" t="s">
        <v>44</v>
      </c>
      <c r="K12" s="1"/>
      <c r="L12" s="1"/>
      <c r="M12" s="1"/>
      <c r="N12" s="1"/>
    </row>
    <row r="13" spans="5:14" ht="14.4">
      <c r="E13" s="489" t="s">
        <v>243</v>
      </c>
      <c r="F13" s="21" t="s">
        <v>43</v>
      </c>
      <c r="H13" s="1"/>
      <c r="I13" s="23"/>
      <c r="J13" s="1" t="s">
        <v>45</v>
      </c>
      <c r="K13" s="1"/>
      <c r="L13" s="1"/>
      <c r="M13" s="1"/>
      <c r="N13" s="1"/>
    </row>
    <row r="14" spans="5:14" ht="14.4">
      <c r="E14" s="489" t="s">
        <v>5158</v>
      </c>
      <c r="F14" s="21" t="s">
        <v>46</v>
      </c>
      <c r="H14" s="1"/>
      <c r="I14" s="23"/>
      <c r="J14" s="1" t="s">
        <v>47</v>
      </c>
      <c r="K14" s="1"/>
      <c r="L14" s="1"/>
      <c r="M14" s="1"/>
      <c r="N14" s="1"/>
    </row>
    <row r="15" spans="5:14" ht="14.4">
      <c r="E15" s="20"/>
      <c r="F15" s="21" t="s">
        <v>48</v>
      </c>
      <c r="G15" s="1"/>
      <c r="H15" s="1"/>
      <c r="I15" s="23"/>
      <c r="J15" s="1" t="s">
        <v>49</v>
      </c>
      <c r="K15" s="1"/>
      <c r="L15" s="1"/>
      <c r="M15" s="1"/>
      <c r="N15" s="1"/>
    </row>
    <row r="16" spans="5:14" ht="14.4">
      <c r="E16" s="18"/>
      <c r="I16" s="23"/>
      <c r="J16" s="1" t="s">
        <v>50</v>
      </c>
    </row>
    <row r="17" spans="5:14" ht="14.4">
      <c r="E17" s="18"/>
      <c r="I17" s="23"/>
      <c r="J17" s="1" t="s">
        <v>51</v>
      </c>
    </row>
    <row r="18" spans="5:14" ht="14.4">
      <c r="E18" s="18"/>
      <c r="I18" s="23"/>
      <c r="J18" s="1"/>
    </row>
    <row r="19" spans="5:14" ht="14.4">
      <c r="E19" s="24" t="s">
        <v>52</v>
      </c>
      <c r="F19" s="19" t="s">
        <v>53</v>
      </c>
      <c r="G19" s="19" t="s">
        <v>54</v>
      </c>
      <c r="H19" s="19" t="s">
        <v>55</v>
      </c>
      <c r="I19" s="19" t="s">
        <v>56</v>
      </c>
      <c r="J19" s="19" t="s">
        <v>57</v>
      </c>
      <c r="K19" s="19" t="s">
        <v>58</v>
      </c>
      <c r="L19" s="19" t="s">
        <v>59</v>
      </c>
      <c r="M19" s="19"/>
      <c r="N19" s="19"/>
    </row>
    <row r="20" spans="5:14" ht="14.4">
      <c r="E20" s="20"/>
      <c r="F20" s="21" t="s">
        <v>60</v>
      </c>
      <c r="G20" s="20" t="s">
        <v>61</v>
      </c>
      <c r="H20" s="1" t="s">
        <v>62</v>
      </c>
      <c r="I20" s="1" t="s">
        <v>32</v>
      </c>
      <c r="J20" s="20" t="s">
        <v>63</v>
      </c>
      <c r="K20" s="1" t="s">
        <v>64</v>
      </c>
      <c r="L20" s="1"/>
      <c r="M20" s="1"/>
      <c r="N20" s="1"/>
    </row>
    <row r="21" spans="5:14" ht="15.75" customHeight="1">
      <c r="E21" s="20"/>
      <c r="F21" s="21" t="s">
        <v>41</v>
      </c>
      <c r="G21" s="25" t="s">
        <v>65</v>
      </c>
      <c r="H21" s="1" t="s">
        <v>66</v>
      </c>
      <c r="I21" s="1" t="s">
        <v>38</v>
      </c>
      <c r="J21" s="1" t="s">
        <v>67</v>
      </c>
      <c r="K21" s="1"/>
      <c r="L21" s="1"/>
      <c r="M21" s="1"/>
      <c r="N21" s="1"/>
    </row>
    <row r="22" spans="5:14" ht="15.75" customHeight="1">
      <c r="E22" s="20"/>
      <c r="F22" s="21" t="s">
        <v>46</v>
      </c>
      <c r="G22" s="1"/>
      <c r="H22" s="1"/>
      <c r="I22" s="20"/>
      <c r="J22" s="1" t="s">
        <v>68</v>
      </c>
      <c r="K22" s="1"/>
      <c r="L22" s="1"/>
      <c r="M22" s="1"/>
      <c r="N22" s="1"/>
    </row>
    <row r="23" spans="5:14" ht="15.75" customHeight="1">
      <c r="E23" s="20"/>
      <c r="F23" s="21" t="s">
        <v>69</v>
      </c>
      <c r="G23" s="1"/>
      <c r="H23" s="1"/>
      <c r="I23" s="20"/>
      <c r="J23" s="1" t="s">
        <v>70</v>
      </c>
      <c r="K23" s="1"/>
      <c r="L23" s="1"/>
      <c r="M23" s="1"/>
      <c r="N23" s="1"/>
    </row>
    <row r="24" spans="5:14" ht="15.75" customHeight="1">
      <c r="E24" s="20"/>
      <c r="F24" s="21" t="s">
        <v>71</v>
      </c>
      <c r="G24" s="20"/>
      <c r="H24" s="1"/>
      <c r="I24" s="23"/>
      <c r="J24" s="20" t="s">
        <v>72</v>
      </c>
      <c r="K24" s="1"/>
      <c r="L24" s="1"/>
      <c r="M24" s="1"/>
      <c r="N24" s="1"/>
    </row>
    <row r="25" spans="5:14" ht="15.75" customHeight="1">
      <c r="E25" s="20"/>
      <c r="F25" s="21" t="s">
        <v>73</v>
      </c>
      <c r="G25" s="26"/>
      <c r="H25" s="1"/>
      <c r="I25" s="22"/>
      <c r="J25" s="1"/>
      <c r="K25" s="1"/>
      <c r="L25" s="1"/>
      <c r="M25" s="1"/>
      <c r="N25" s="1"/>
    </row>
    <row r="26" spans="5:14" ht="15.75" customHeight="1">
      <c r="E26" s="20"/>
      <c r="F26" s="21" t="s">
        <v>74</v>
      </c>
      <c r="G26" s="1"/>
      <c r="H26" s="1"/>
      <c r="I26" s="20"/>
      <c r="J26" s="1"/>
      <c r="K26" s="1"/>
      <c r="L26" s="1"/>
      <c r="M26" s="1"/>
      <c r="N26" s="1"/>
    </row>
    <row r="27" spans="5:14" ht="15.75" customHeight="1">
      <c r="E27" s="20"/>
      <c r="F27" s="21" t="s">
        <v>75</v>
      </c>
      <c r="G27" s="1"/>
      <c r="H27" s="1"/>
      <c r="I27" s="20"/>
      <c r="J27" s="1"/>
      <c r="K27" s="1"/>
      <c r="L27" s="1"/>
      <c r="M27" s="1"/>
      <c r="N27" s="1"/>
    </row>
    <row r="28" spans="5:14" ht="15.75" customHeight="1">
      <c r="E28" s="1"/>
      <c r="F28" s="21" t="s">
        <v>76</v>
      </c>
      <c r="G28" s="1"/>
      <c r="H28" s="1"/>
      <c r="I28" s="20"/>
      <c r="J28" s="1"/>
      <c r="K28" s="1"/>
      <c r="L28" s="1"/>
      <c r="M28" s="1"/>
      <c r="N28" s="1"/>
    </row>
    <row r="29" spans="5:14" ht="15.75" customHeight="1">
      <c r="F29" s="20"/>
      <c r="I29" s="20"/>
    </row>
    <row r="30" spans="5:14" ht="15.75" customHeight="1">
      <c r="E30" s="24" t="s">
        <v>77</v>
      </c>
      <c r="F30" s="19" t="s">
        <v>78</v>
      </c>
      <c r="G30" s="19"/>
      <c r="H30" s="19" t="s">
        <v>79</v>
      </c>
      <c r="I30" s="19" t="s">
        <v>80</v>
      </c>
      <c r="J30" s="19" t="s">
        <v>81</v>
      </c>
      <c r="K30" s="19"/>
      <c r="L30" s="19"/>
      <c r="M30" s="19"/>
      <c r="N30" s="19"/>
    </row>
    <row r="31" spans="5:14" ht="15.75" customHeight="1">
      <c r="E31" s="20"/>
      <c r="F31" s="21" t="s">
        <v>82</v>
      </c>
      <c r="G31" s="20"/>
      <c r="H31" s="1"/>
      <c r="I31" s="1" t="s">
        <v>83</v>
      </c>
      <c r="J31" s="1" t="s">
        <v>84</v>
      </c>
      <c r="K31" s="1"/>
      <c r="L31" s="1"/>
      <c r="M31" s="1"/>
      <c r="N31" s="1"/>
    </row>
    <row r="32" spans="5:14" ht="15.75" customHeight="1">
      <c r="E32" s="20"/>
      <c r="F32" s="21" t="s">
        <v>85</v>
      </c>
      <c r="G32" s="25"/>
      <c r="H32" s="1"/>
      <c r="I32" s="1" t="s">
        <v>86</v>
      </c>
      <c r="J32" s="1" t="s">
        <v>87</v>
      </c>
      <c r="K32" s="1"/>
      <c r="L32" s="1"/>
      <c r="M32" s="1"/>
      <c r="N32" s="1"/>
    </row>
    <row r="33" spans="5:15" ht="15.75" customHeight="1">
      <c r="E33" s="1"/>
      <c r="F33" s="27" t="s">
        <v>88</v>
      </c>
      <c r="G33" s="1"/>
      <c r="H33" s="1"/>
      <c r="I33" s="1" t="s">
        <v>89</v>
      </c>
      <c r="J33" s="1" t="s">
        <v>90</v>
      </c>
      <c r="K33" s="1"/>
      <c r="L33" s="1"/>
      <c r="M33" s="1"/>
      <c r="N33" s="1"/>
    </row>
    <row r="34" spans="5:15" ht="15.75" customHeight="1">
      <c r="J34" s="1" t="s">
        <v>91</v>
      </c>
    </row>
    <row r="35" spans="5:15" ht="15.75" customHeight="1">
      <c r="J35" s="1" t="s">
        <v>92</v>
      </c>
    </row>
    <row r="36" spans="5:15" ht="15.75" customHeight="1">
      <c r="J36" s="1" t="s">
        <v>93</v>
      </c>
    </row>
    <row r="37" spans="5:15" ht="15.75" customHeight="1">
      <c r="E37" s="19" t="s">
        <v>94</v>
      </c>
      <c r="F37" s="19" t="s">
        <v>95</v>
      </c>
      <c r="G37" s="19"/>
      <c r="H37" s="19"/>
      <c r="I37" s="19" t="s">
        <v>96</v>
      </c>
      <c r="J37" s="19" t="s">
        <v>97</v>
      </c>
      <c r="K37" s="19"/>
      <c r="L37" s="19"/>
      <c r="M37" s="19"/>
      <c r="N37" s="19"/>
    </row>
    <row r="38" spans="5:15" ht="15.75" customHeight="1">
      <c r="E38" s="1" t="s">
        <v>98</v>
      </c>
      <c r="F38" s="27" t="s">
        <v>99</v>
      </c>
      <c r="G38" s="1"/>
      <c r="H38" s="1"/>
      <c r="I38" s="1" t="s">
        <v>100</v>
      </c>
      <c r="J38" s="1" t="s">
        <v>101</v>
      </c>
      <c r="K38" s="1"/>
      <c r="L38" s="1"/>
      <c r="M38" s="1"/>
      <c r="N38" s="1"/>
    </row>
    <row r="39" spans="5:15" ht="15.75" customHeight="1">
      <c r="E39" s="1" t="s">
        <v>102</v>
      </c>
      <c r="F39" s="21" t="s">
        <v>103</v>
      </c>
      <c r="G39" s="1"/>
      <c r="H39" s="1"/>
      <c r="I39" s="1" t="s">
        <v>104</v>
      </c>
      <c r="J39" s="1" t="s">
        <v>105</v>
      </c>
      <c r="K39" s="1"/>
      <c r="L39" s="1"/>
      <c r="M39" s="1"/>
      <c r="N39" s="1"/>
    </row>
    <row r="40" spans="5:15" ht="15.75" customHeight="1">
      <c r="E40" s="1" t="s">
        <v>106</v>
      </c>
      <c r="F40" s="21" t="s">
        <v>107</v>
      </c>
      <c r="G40" s="1"/>
      <c r="H40" s="1"/>
      <c r="I40" s="1" t="s">
        <v>108</v>
      </c>
      <c r="J40" s="1" t="s">
        <v>109</v>
      </c>
      <c r="K40" s="1"/>
      <c r="L40" s="1"/>
      <c r="M40" s="1"/>
      <c r="N40" s="1"/>
    </row>
    <row r="41" spans="5:15" ht="15.75" customHeight="1">
      <c r="E41" s="1"/>
      <c r="F41" s="1"/>
      <c r="G41" s="1"/>
      <c r="H41" s="1"/>
      <c r="I41" s="1" t="s">
        <v>110</v>
      </c>
      <c r="J41" s="1" t="s">
        <v>111</v>
      </c>
      <c r="K41" s="1"/>
      <c r="L41" s="1"/>
      <c r="M41" s="1"/>
      <c r="N41" s="1"/>
    </row>
    <row r="42" spans="5:15" ht="15.75" customHeight="1">
      <c r="E42" s="1"/>
      <c r="F42" s="1"/>
      <c r="G42" s="1"/>
      <c r="H42" s="1"/>
      <c r="I42" s="1" t="s">
        <v>112</v>
      </c>
      <c r="J42" s="1" t="s">
        <v>113</v>
      </c>
      <c r="K42" s="1"/>
      <c r="L42" s="1"/>
      <c r="M42" s="1"/>
      <c r="N42" s="1"/>
    </row>
    <row r="43" spans="5:15" ht="15.75" customHeight="1">
      <c r="E43" s="1"/>
      <c r="F43" s="1"/>
      <c r="G43" s="1"/>
      <c r="H43" s="1"/>
      <c r="I43" s="1" t="s">
        <v>114</v>
      </c>
      <c r="J43" s="1" t="s">
        <v>115</v>
      </c>
      <c r="K43" s="1"/>
      <c r="L43" s="1"/>
      <c r="M43" s="1"/>
      <c r="N43" s="1"/>
    </row>
    <row r="44" spans="5:15" ht="15.75" customHeight="1">
      <c r="E44" s="1"/>
      <c r="F44" s="1"/>
      <c r="G44" s="1"/>
      <c r="H44" s="1"/>
      <c r="I44" s="1" t="s">
        <v>116</v>
      </c>
      <c r="J44" s="1"/>
      <c r="K44" s="1"/>
      <c r="L44" s="1"/>
      <c r="M44" s="1"/>
      <c r="N44" s="1"/>
    </row>
    <row r="45" spans="5:15" ht="15.75" customHeight="1">
      <c r="E45" s="19" t="s">
        <v>117</v>
      </c>
      <c r="F45" s="19" t="s">
        <v>118</v>
      </c>
      <c r="G45" s="19"/>
      <c r="H45" s="19"/>
      <c r="I45" s="19"/>
      <c r="J45" s="19"/>
      <c r="K45" s="19"/>
      <c r="L45" s="19"/>
      <c r="M45" s="19"/>
      <c r="N45" s="19"/>
    </row>
    <row r="46" spans="5:15" ht="15.75" customHeight="1">
      <c r="E46" s="1"/>
      <c r="F46" s="27" t="s">
        <v>119</v>
      </c>
      <c r="G46" s="1"/>
      <c r="H46" s="1"/>
      <c r="I46" s="1"/>
      <c r="J46" s="1"/>
      <c r="K46" s="1"/>
      <c r="L46" s="1"/>
      <c r="M46" s="1"/>
      <c r="N46" s="1"/>
      <c r="O46" s="1"/>
    </row>
    <row r="47" spans="5:15" ht="15.75" customHeight="1">
      <c r="E47" s="1"/>
      <c r="F47" s="27" t="s">
        <v>120</v>
      </c>
      <c r="G47" s="1"/>
      <c r="H47" s="1"/>
      <c r="I47" s="1"/>
      <c r="J47" s="1"/>
      <c r="K47" s="1"/>
      <c r="L47" s="1"/>
      <c r="M47" s="1"/>
      <c r="N47" s="1"/>
      <c r="O47" s="1"/>
    </row>
    <row r="48" spans="5:15" ht="15.75" customHeight="1">
      <c r="E48" s="1"/>
      <c r="F48" s="27" t="s">
        <v>121</v>
      </c>
      <c r="G48" s="1"/>
      <c r="H48" s="1"/>
      <c r="I48" s="1"/>
      <c r="J48" s="1"/>
      <c r="K48" s="1"/>
      <c r="L48" s="1"/>
      <c r="M48" s="1"/>
      <c r="N48" s="1"/>
      <c r="O48" s="1"/>
    </row>
    <row r="49" spans="5:15" ht="15.75" customHeight="1">
      <c r="E49" s="1"/>
      <c r="F49" s="27" t="s">
        <v>122</v>
      </c>
      <c r="G49" s="1"/>
      <c r="H49" s="1"/>
      <c r="I49" s="1"/>
      <c r="J49" s="1"/>
      <c r="K49" s="1"/>
      <c r="L49" s="1"/>
      <c r="M49" s="1"/>
      <c r="N49" s="1"/>
      <c r="O49" s="1"/>
    </row>
    <row r="50" spans="5:15" ht="15.75" customHeight="1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5:15" ht="15.75" customHeight="1">
      <c r="E51" s="19" t="s">
        <v>123</v>
      </c>
      <c r="F51" s="19" t="s">
        <v>124</v>
      </c>
    </row>
    <row r="52" spans="5:15" ht="15.75" customHeight="1">
      <c r="E52" s="1"/>
      <c r="F52" s="21" t="s">
        <v>125</v>
      </c>
      <c r="G52" s="1"/>
    </row>
    <row r="53" spans="5:15" ht="15.75" customHeight="1">
      <c r="E53" s="1"/>
      <c r="F53" s="27" t="s">
        <v>126</v>
      </c>
      <c r="G53" s="1"/>
    </row>
    <row r="54" spans="5:15" ht="15.75" customHeight="1">
      <c r="E54" s="1"/>
      <c r="F54" s="27" t="s">
        <v>127</v>
      </c>
      <c r="G54" s="1"/>
    </row>
    <row r="55" spans="5:15" ht="15.75" customHeight="1">
      <c r="E55" s="1"/>
      <c r="F55" s="1"/>
      <c r="G55" s="1"/>
    </row>
    <row r="56" spans="5:15" ht="15.75" customHeight="1">
      <c r="E56" s="19" t="s">
        <v>128</v>
      </c>
      <c r="F56" s="19" t="s">
        <v>129</v>
      </c>
    </row>
    <row r="57" spans="5:15" ht="15.75" customHeight="1">
      <c r="E57" s="1"/>
      <c r="F57" s="21" t="s">
        <v>130</v>
      </c>
      <c r="G57" s="1"/>
    </row>
    <row r="58" spans="5:15" ht="15.75" customHeight="1">
      <c r="E58" s="1"/>
      <c r="F58" s="27" t="s">
        <v>131</v>
      </c>
      <c r="G58" s="1"/>
    </row>
    <row r="59" spans="5:15" ht="15.75" customHeight="1">
      <c r="E59" s="1"/>
      <c r="F59" s="27" t="s">
        <v>132</v>
      </c>
      <c r="G59" s="1"/>
    </row>
    <row r="60" spans="5:15" ht="15.75" customHeight="1">
      <c r="E60" s="1"/>
      <c r="F60" s="27" t="s">
        <v>133</v>
      </c>
      <c r="G60" s="1"/>
    </row>
    <row r="61" spans="5:15" ht="15.75" customHeight="1">
      <c r="E61" s="1"/>
      <c r="F61" s="21" t="s">
        <v>134</v>
      </c>
      <c r="G61" s="1"/>
    </row>
    <row r="62" spans="5:15" ht="15.75" customHeight="1">
      <c r="E62" s="1"/>
      <c r="F62" s="27" t="s">
        <v>135</v>
      </c>
      <c r="G62" s="1"/>
    </row>
    <row r="63" spans="5:15" ht="15.75" customHeight="1">
      <c r="E63" s="1"/>
      <c r="F63" s="27" t="s">
        <v>136</v>
      </c>
      <c r="G63" s="1"/>
    </row>
    <row r="64" spans="5:15" ht="15.75" customHeight="1">
      <c r="F64" s="20"/>
    </row>
    <row r="65" spans="5:6" ht="15.75" customHeight="1">
      <c r="E65" s="19"/>
      <c r="F65" s="24" t="s">
        <v>137</v>
      </c>
    </row>
    <row r="66" spans="5:6" ht="15.75" customHeight="1">
      <c r="F66" s="21" t="s">
        <v>138</v>
      </c>
    </row>
    <row r="67" spans="5:6" ht="15.75" customHeight="1">
      <c r="F67" s="27" t="s">
        <v>139</v>
      </c>
    </row>
    <row r="68" spans="5:6" ht="15.75" customHeight="1"/>
    <row r="69" spans="5:6" ht="15.75" customHeight="1"/>
    <row r="70" spans="5:6" ht="15.75" customHeight="1"/>
    <row r="71" spans="5:6" ht="15.75" customHeight="1"/>
    <row r="72" spans="5:6" ht="15.75" customHeight="1"/>
    <row r="73" spans="5:6" ht="15.75" customHeight="1"/>
    <row r="74" spans="5:6" ht="15.75" customHeight="1"/>
    <row r="75" spans="5:6" ht="15.75" customHeight="1"/>
    <row r="76" spans="5:6" ht="15.75" customHeight="1"/>
    <row r="77" spans="5:6" ht="15.75" customHeight="1"/>
    <row r="78" spans="5:6" ht="15.75" customHeight="1"/>
    <row r="79" spans="5:6" ht="15.75" customHeight="1"/>
    <row r="80" spans="5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3:H3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Z1000"/>
  <sheetViews>
    <sheetView zoomScale="60" zoomScaleNormal="60" workbookViewId="0">
      <pane ySplit="1" topLeftCell="A2" activePane="bottomLeft" state="frozen"/>
      <selection activeCell="B337" sqref="B337"/>
      <selection pane="bottomLeft" activeCell="T35" sqref="T35"/>
    </sheetView>
  </sheetViews>
  <sheetFormatPr defaultColWidth="14.44140625" defaultRowHeight="15" customHeight="1"/>
  <cols>
    <col min="1" max="1" width="4.33203125" customWidth="1"/>
    <col min="2" max="2" width="20.88671875" customWidth="1"/>
    <col min="3" max="3" width="29.109375" customWidth="1"/>
    <col min="4" max="4" width="36.44140625" customWidth="1"/>
    <col min="5" max="5" width="92.33203125" customWidth="1"/>
    <col min="6" max="6" width="19.44140625" hidden="1" customWidth="1"/>
    <col min="7" max="7" width="12.44140625" hidden="1" customWidth="1"/>
    <col min="8" max="9" width="12.44140625" customWidth="1"/>
    <col min="10" max="10" width="19" customWidth="1"/>
    <col min="11" max="11" width="24.44140625" customWidth="1"/>
    <col min="12" max="12" width="26.44140625" customWidth="1"/>
    <col min="13" max="16" width="8.6640625" customWidth="1"/>
    <col min="17" max="17" width="11.44140625" customWidth="1"/>
    <col min="18" max="18" width="14" customWidth="1"/>
    <col min="19" max="26" width="8.6640625" customWidth="1"/>
  </cols>
  <sheetData>
    <row r="1" spans="1:26" ht="21.75" customHeight="1">
      <c r="B1" s="30" t="s">
        <v>1235</v>
      </c>
      <c r="C1" s="30" t="s">
        <v>908</v>
      </c>
      <c r="D1" s="30" t="s">
        <v>194</v>
      </c>
      <c r="E1" s="30" t="s">
        <v>195</v>
      </c>
      <c r="F1" s="31" t="s">
        <v>196</v>
      </c>
      <c r="G1" s="31" t="s">
        <v>197</v>
      </c>
      <c r="H1" s="31" t="s">
        <v>198</v>
      </c>
      <c r="I1" s="31" t="s">
        <v>199</v>
      </c>
      <c r="J1" s="30" t="s">
        <v>200</v>
      </c>
      <c r="K1" s="30" t="s">
        <v>201</v>
      </c>
      <c r="L1" s="30" t="s">
        <v>202</v>
      </c>
      <c r="M1" s="30" t="s">
        <v>204</v>
      </c>
      <c r="N1" s="30" t="s">
        <v>205</v>
      </c>
      <c r="O1" s="55" t="s">
        <v>206</v>
      </c>
      <c r="P1" s="56" t="s">
        <v>207</v>
      </c>
      <c r="Q1" s="56" t="s">
        <v>208</v>
      </c>
      <c r="R1" s="57" t="s">
        <v>209</v>
      </c>
    </row>
    <row r="2" spans="1:26" ht="20.100000000000001" customHeight="1">
      <c r="C2" s="1"/>
      <c r="D2" s="1"/>
      <c r="E2" s="1"/>
      <c r="F2" s="29"/>
      <c r="G2" s="29"/>
      <c r="H2" s="29"/>
      <c r="I2" s="29"/>
      <c r="J2" s="68"/>
      <c r="K2" s="68"/>
      <c r="L2" s="1"/>
      <c r="M2" s="59"/>
      <c r="N2" s="58"/>
      <c r="O2" s="47">
        <f t="shared" ref="O2:O245" si="0">N2*2</f>
        <v>0</v>
      </c>
      <c r="P2" s="47">
        <f t="shared" ref="P2:P245" si="1">O2*0.6</f>
        <v>0</v>
      </c>
      <c r="Q2" s="47">
        <f t="shared" ref="Q2:Q245" si="2">P2*0.95</f>
        <v>0</v>
      </c>
      <c r="R2" s="47">
        <f t="shared" ref="R2:R245" si="3">Q2*0.85</f>
        <v>0</v>
      </c>
    </row>
    <row r="3" spans="1:26" ht="20.100000000000001" customHeight="1">
      <c r="A3" s="36"/>
      <c r="B3" s="86" t="s">
        <v>1236</v>
      </c>
      <c r="C3" s="43" t="s">
        <v>1237</v>
      </c>
      <c r="D3" s="36"/>
      <c r="E3" s="36"/>
      <c r="F3" s="45"/>
      <c r="G3" s="45"/>
      <c r="H3" s="45"/>
      <c r="I3" s="45"/>
      <c r="J3" s="87"/>
      <c r="K3" s="87"/>
      <c r="L3" s="36"/>
      <c r="M3" s="59"/>
      <c r="N3" s="64"/>
      <c r="O3" s="49">
        <f t="shared" si="0"/>
        <v>0</v>
      </c>
      <c r="P3" s="49">
        <f t="shared" si="1"/>
        <v>0</v>
      </c>
      <c r="Q3" s="49">
        <f t="shared" si="2"/>
        <v>0</v>
      </c>
      <c r="R3" s="49">
        <f t="shared" si="3"/>
        <v>0</v>
      </c>
      <c r="S3" s="36"/>
      <c r="T3" s="36"/>
      <c r="U3" s="36"/>
      <c r="V3" s="36"/>
      <c r="W3" s="36"/>
      <c r="X3" s="36"/>
      <c r="Y3" s="36"/>
      <c r="Z3" s="36"/>
    </row>
    <row r="4" spans="1:26" ht="20.100000000000001" customHeight="1">
      <c r="A4" s="73"/>
      <c r="B4" s="73"/>
      <c r="C4" s="69" t="s">
        <v>1238</v>
      </c>
      <c r="D4" s="73"/>
      <c r="E4" s="73"/>
      <c r="F4" s="76"/>
      <c r="G4" s="76"/>
      <c r="H4" s="76"/>
      <c r="I4" s="76"/>
      <c r="J4" s="77"/>
      <c r="K4" s="72"/>
      <c r="L4" s="73"/>
      <c r="M4" s="73"/>
      <c r="N4" s="73"/>
      <c r="O4" s="47">
        <f t="shared" si="0"/>
        <v>0</v>
      </c>
      <c r="P4" s="47">
        <f t="shared" si="1"/>
        <v>0</v>
      </c>
      <c r="Q4" s="47">
        <f t="shared" si="2"/>
        <v>0</v>
      </c>
      <c r="R4" s="47">
        <f t="shared" si="3"/>
        <v>0</v>
      </c>
      <c r="S4" s="73"/>
      <c r="T4" s="73"/>
      <c r="U4" s="73"/>
      <c r="V4" s="73"/>
      <c r="W4" s="73"/>
      <c r="X4" s="73"/>
      <c r="Y4" s="73"/>
      <c r="Z4" s="73"/>
    </row>
    <row r="5" spans="1:26" ht="20.100000000000001" customHeight="1">
      <c r="A5" s="73"/>
      <c r="B5" s="73"/>
      <c r="C5" s="74"/>
      <c r="D5" s="70" t="s">
        <v>1239</v>
      </c>
      <c r="E5" s="70" t="s">
        <v>1240</v>
      </c>
      <c r="F5" s="71">
        <v>17955</v>
      </c>
      <c r="G5" s="71">
        <v>19950</v>
      </c>
      <c r="H5" s="71">
        <v>21000</v>
      </c>
      <c r="I5" s="71">
        <v>35000</v>
      </c>
      <c r="J5" s="72" t="s">
        <v>1241</v>
      </c>
      <c r="K5" s="75" t="s">
        <v>915</v>
      </c>
      <c r="L5" s="73"/>
      <c r="M5" s="73"/>
      <c r="N5" s="73"/>
      <c r="O5" s="49">
        <f t="shared" si="0"/>
        <v>0</v>
      </c>
      <c r="P5" s="49">
        <f t="shared" si="1"/>
        <v>0</v>
      </c>
      <c r="Q5" s="49">
        <f t="shared" si="2"/>
        <v>0</v>
      </c>
      <c r="R5" s="49">
        <f t="shared" si="3"/>
        <v>0</v>
      </c>
      <c r="S5" s="73"/>
      <c r="T5" s="73"/>
      <c r="U5" s="73"/>
      <c r="V5" s="73"/>
      <c r="W5" s="73"/>
      <c r="X5" s="73"/>
      <c r="Y5" s="73"/>
      <c r="Z5" s="73"/>
    </row>
    <row r="6" spans="1:26" ht="20.100000000000001" customHeight="1">
      <c r="A6" s="73"/>
      <c r="B6" s="73"/>
      <c r="C6" s="73"/>
      <c r="D6" s="70" t="s">
        <v>1242</v>
      </c>
      <c r="E6" s="70" t="s">
        <v>1243</v>
      </c>
      <c r="F6" s="71">
        <v>2565</v>
      </c>
      <c r="G6" s="71">
        <v>2850</v>
      </c>
      <c r="H6" s="71">
        <v>3000</v>
      </c>
      <c r="I6" s="71">
        <v>5000</v>
      </c>
      <c r="J6" s="72" t="s">
        <v>1241</v>
      </c>
      <c r="K6" s="75" t="s">
        <v>915</v>
      </c>
      <c r="L6" s="73"/>
      <c r="M6" s="73"/>
      <c r="N6" s="73"/>
      <c r="O6" s="47">
        <f t="shared" si="0"/>
        <v>0</v>
      </c>
      <c r="P6" s="47">
        <f t="shared" si="1"/>
        <v>0</v>
      </c>
      <c r="Q6" s="47">
        <f t="shared" si="2"/>
        <v>0</v>
      </c>
      <c r="R6" s="47">
        <f t="shared" si="3"/>
        <v>0</v>
      </c>
      <c r="S6" s="73"/>
      <c r="T6" s="73"/>
      <c r="U6" s="73"/>
      <c r="V6" s="73"/>
      <c r="W6" s="73"/>
      <c r="X6" s="73"/>
      <c r="Y6" s="73"/>
      <c r="Z6" s="73"/>
    </row>
    <row r="7" spans="1:26" ht="20.100000000000001" customHeight="1">
      <c r="A7" s="73"/>
      <c r="B7" s="73"/>
      <c r="C7" s="73"/>
      <c r="D7" s="70"/>
      <c r="E7" s="70"/>
      <c r="F7" s="71"/>
      <c r="G7" s="71"/>
      <c r="H7" s="71"/>
      <c r="I7" s="71"/>
      <c r="J7" s="72"/>
      <c r="K7" s="72"/>
      <c r="L7" s="73"/>
      <c r="M7" s="73"/>
      <c r="N7" s="73"/>
      <c r="O7" s="49">
        <f t="shared" si="0"/>
        <v>0</v>
      </c>
      <c r="P7" s="49">
        <f t="shared" si="1"/>
        <v>0</v>
      </c>
      <c r="Q7" s="49">
        <f t="shared" si="2"/>
        <v>0</v>
      </c>
      <c r="R7" s="49">
        <f t="shared" si="3"/>
        <v>0</v>
      </c>
      <c r="S7" s="73"/>
      <c r="T7" s="73"/>
      <c r="U7" s="73"/>
      <c r="V7" s="73"/>
      <c r="W7" s="73"/>
      <c r="X7" s="73"/>
      <c r="Y7" s="73"/>
      <c r="Z7" s="73"/>
    </row>
    <row r="8" spans="1:26" ht="20.100000000000001" customHeight="1">
      <c r="A8" s="73"/>
      <c r="B8" s="73"/>
      <c r="C8" s="73"/>
      <c r="D8" s="70" t="s">
        <v>1244</v>
      </c>
      <c r="E8" s="70" t="s">
        <v>1245</v>
      </c>
      <c r="F8" s="71">
        <v>1641.6000000000001</v>
      </c>
      <c r="G8" s="71">
        <v>1824</v>
      </c>
      <c r="H8" s="71">
        <v>1920</v>
      </c>
      <c r="I8" s="71">
        <v>3200</v>
      </c>
      <c r="J8" s="72" t="s">
        <v>921</v>
      </c>
      <c r="K8" s="75" t="s">
        <v>922</v>
      </c>
      <c r="L8" s="73"/>
      <c r="M8" s="73"/>
      <c r="N8" s="73"/>
      <c r="O8" s="47">
        <f t="shared" si="0"/>
        <v>0</v>
      </c>
      <c r="P8" s="47">
        <f t="shared" si="1"/>
        <v>0</v>
      </c>
      <c r="Q8" s="47">
        <f t="shared" si="2"/>
        <v>0</v>
      </c>
      <c r="R8" s="47">
        <f t="shared" si="3"/>
        <v>0</v>
      </c>
      <c r="S8" s="73"/>
      <c r="T8" s="73"/>
      <c r="U8" s="73"/>
      <c r="V8" s="73"/>
      <c r="W8" s="73"/>
      <c r="X8" s="73"/>
      <c r="Y8" s="73"/>
      <c r="Z8" s="73"/>
    </row>
    <row r="9" spans="1:26" ht="20.100000000000001" customHeight="1">
      <c r="A9" s="73"/>
      <c r="B9" s="73"/>
      <c r="C9" s="73"/>
      <c r="D9" s="70" t="s">
        <v>1246</v>
      </c>
      <c r="E9" s="70" t="s">
        <v>1247</v>
      </c>
      <c r="F9" s="71">
        <v>3231.9</v>
      </c>
      <c r="G9" s="71">
        <v>3591</v>
      </c>
      <c r="H9" s="71">
        <v>3780</v>
      </c>
      <c r="I9" s="71">
        <v>6300</v>
      </c>
      <c r="J9" s="72" t="s">
        <v>921</v>
      </c>
      <c r="K9" s="75" t="s">
        <v>922</v>
      </c>
      <c r="L9" s="73"/>
      <c r="M9" s="73"/>
      <c r="N9" s="73"/>
      <c r="O9" s="49">
        <f t="shared" si="0"/>
        <v>0</v>
      </c>
      <c r="P9" s="49">
        <f t="shared" si="1"/>
        <v>0</v>
      </c>
      <c r="Q9" s="49">
        <f t="shared" si="2"/>
        <v>0</v>
      </c>
      <c r="R9" s="49">
        <f t="shared" si="3"/>
        <v>0</v>
      </c>
      <c r="S9" s="73"/>
      <c r="T9" s="73"/>
      <c r="U9" s="73"/>
      <c r="V9" s="73"/>
      <c r="W9" s="73"/>
      <c r="X9" s="73"/>
      <c r="Y9" s="73"/>
      <c r="Z9" s="73"/>
    </row>
    <row r="10" spans="1:26" ht="20.100000000000001" customHeight="1">
      <c r="A10" s="73"/>
      <c r="B10" s="73"/>
      <c r="C10" s="73"/>
      <c r="D10" s="70"/>
      <c r="E10" s="70"/>
      <c r="F10" s="71"/>
      <c r="G10" s="71"/>
      <c r="H10" s="71"/>
      <c r="I10" s="71"/>
      <c r="J10" s="72"/>
      <c r="K10" s="72"/>
      <c r="L10" s="73"/>
      <c r="M10" s="73"/>
      <c r="N10" s="73"/>
      <c r="O10" s="47">
        <f t="shared" si="0"/>
        <v>0</v>
      </c>
      <c r="P10" s="47">
        <f t="shared" si="1"/>
        <v>0</v>
      </c>
      <c r="Q10" s="47">
        <f t="shared" si="2"/>
        <v>0</v>
      </c>
      <c r="R10" s="47">
        <f t="shared" si="3"/>
        <v>0</v>
      </c>
      <c r="S10" s="73"/>
      <c r="T10" s="73"/>
      <c r="U10" s="73"/>
      <c r="V10" s="73"/>
      <c r="W10" s="73"/>
      <c r="X10" s="73"/>
      <c r="Y10" s="73"/>
      <c r="Z10" s="73"/>
    </row>
    <row r="11" spans="1:26" ht="20.100000000000001" customHeight="1">
      <c r="A11" s="73"/>
      <c r="B11" s="73"/>
      <c r="C11" s="69" t="s">
        <v>918</v>
      </c>
      <c r="D11" s="70"/>
      <c r="E11" s="70"/>
      <c r="F11" s="71"/>
      <c r="G11" s="71"/>
      <c r="H11" s="71"/>
      <c r="I11" s="71"/>
      <c r="J11" s="72"/>
      <c r="K11" s="72"/>
      <c r="L11" s="73"/>
      <c r="M11" s="73"/>
      <c r="N11" s="73"/>
      <c r="O11" s="49">
        <f t="shared" si="0"/>
        <v>0</v>
      </c>
      <c r="P11" s="49">
        <f t="shared" si="1"/>
        <v>0</v>
      </c>
      <c r="Q11" s="49">
        <f t="shared" si="2"/>
        <v>0</v>
      </c>
      <c r="R11" s="49">
        <f t="shared" si="3"/>
        <v>0</v>
      </c>
      <c r="S11" s="73"/>
      <c r="T11" s="73"/>
      <c r="U11" s="73"/>
      <c r="V11" s="73"/>
      <c r="W11" s="73"/>
      <c r="X11" s="73"/>
      <c r="Y11" s="73"/>
      <c r="Z11" s="73"/>
    </row>
    <row r="12" spans="1:26" ht="20.100000000000001" customHeight="1">
      <c r="A12" s="73"/>
      <c r="B12" s="73"/>
      <c r="C12" s="73"/>
      <c r="D12" s="70" t="s">
        <v>1248</v>
      </c>
      <c r="E12" s="70" t="s">
        <v>1249</v>
      </c>
      <c r="F12" s="71">
        <v>2975.4</v>
      </c>
      <c r="G12" s="71">
        <v>3306</v>
      </c>
      <c r="H12" s="71">
        <v>3480</v>
      </c>
      <c r="I12" s="71">
        <v>5800</v>
      </c>
      <c r="J12" s="72" t="s">
        <v>1241</v>
      </c>
      <c r="K12" s="75" t="s">
        <v>915</v>
      </c>
      <c r="L12" s="73"/>
      <c r="M12" s="73"/>
      <c r="N12" s="73"/>
      <c r="O12" s="47">
        <f t="shared" si="0"/>
        <v>0</v>
      </c>
      <c r="P12" s="47">
        <f t="shared" si="1"/>
        <v>0</v>
      </c>
      <c r="Q12" s="47">
        <f t="shared" si="2"/>
        <v>0</v>
      </c>
      <c r="R12" s="47">
        <f t="shared" si="3"/>
        <v>0</v>
      </c>
      <c r="S12" s="73"/>
      <c r="T12" s="73"/>
      <c r="U12" s="73"/>
      <c r="V12" s="73"/>
      <c r="W12" s="73"/>
      <c r="X12" s="73"/>
      <c r="Y12" s="73"/>
      <c r="Z12" s="73"/>
    </row>
    <row r="13" spans="1:26" ht="20.100000000000001" customHeight="1">
      <c r="A13" s="73"/>
      <c r="B13" s="73"/>
      <c r="C13" s="73"/>
      <c r="D13" s="70" t="s">
        <v>1250</v>
      </c>
      <c r="E13" s="70" t="s">
        <v>1251</v>
      </c>
      <c r="F13" s="71">
        <v>5643</v>
      </c>
      <c r="G13" s="71">
        <v>6270</v>
      </c>
      <c r="H13" s="71">
        <v>6600</v>
      </c>
      <c r="I13" s="71">
        <v>11000</v>
      </c>
      <c r="J13" s="72" t="s">
        <v>1241</v>
      </c>
      <c r="K13" s="75" t="s">
        <v>915</v>
      </c>
      <c r="L13" s="73"/>
      <c r="M13" s="73"/>
      <c r="N13" s="73"/>
      <c r="O13" s="49">
        <f t="shared" si="0"/>
        <v>0</v>
      </c>
      <c r="P13" s="49">
        <f t="shared" si="1"/>
        <v>0</v>
      </c>
      <c r="Q13" s="49">
        <f t="shared" si="2"/>
        <v>0</v>
      </c>
      <c r="R13" s="49">
        <f t="shared" si="3"/>
        <v>0</v>
      </c>
      <c r="S13" s="73"/>
      <c r="T13" s="73"/>
      <c r="U13" s="73"/>
      <c r="V13" s="73"/>
      <c r="W13" s="73"/>
      <c r="X13" s="73"/>
      <c r="Y13" s="73"/>
      <c r="Z13" s="73"/>
    </row>
    <row r="14" spans="1:26" ht="20.100000000000001" customHeight="1">
      <c r="A14" s="73"/>
      <c r="B14" s="73"/>
      <c r="C14" s="73"/>
      <c r="D14" s="70" t="s">
        <v>1252</v>
      </c>
      <c r="E14" s="70" t="s">
        <v>1253</v>
      </c>
      <c r="F14" s="71">
        <v>4206.6000000000004</v>
      </c>
      <c r="G14" s="71">
        <v>4674</v>
      </c>
      <c r="H14" s="71">
        <v>4920</v>
      </c>
      <c r="I14" s="71">
        <v>8200</v>
      </c>
      <c r="J14" s="72" t="s">
        <v>1241</v>
      </c>
      <c r="K14" s="75" t="s">
        <v>915</v>
      </c>
      <c r="L14" s="73"/>
      <c r="M14" s="73"/>
      <c r="N14" s="73"/>
      <c r="O14" s="47">
        <f t="shared" si="0"/>
        <v>0</v>
      </c>
      <c r="P14" s="47">
        <f t="shared" si="1"/>
        <v>0</v>
      </c>
      <c r="Q14" s="47">
        <f t="shared" si="2"/>
        <v>0</v>
      </c>
      <c r="R14" s="47">
        <f t="shared" si="3"/>
        <v>0</v>
      </c>
      <c r="S14" s="73"/>
      <c r="T14" s="73"/>
      <c r="U14" s="73"/>
      <c r="V14" s="73"/>
      <c r="W14" s="73"/>
      <c r="X14" s="73"/>
      <c r="Y14" s="73"/>
      <c r="Z14" s="73"/>
    </row>
    <row r="15" spans="1:26" ht="20.100000000000001" customHeight="1">
      <c r="A15" s="73"/>
      <c r="B15" s="73"/>
      <c r="C15" s="74"/>
      <c r="D15" s="70" t="s">
        <v>1254</v>
      </c>
      <c r="E15" s="70" t="s">
        <v>1255</v>
      </c>
      <c r="F15" s="71">
        <v>8310.6</v>
      </c>
      <c r="G15" s="71">
        <v>9234</v>
      </c>
      <c r="H15" s="71">
        <v>9720</v>
      </c>
      <c r="I15" s="71">
        <v>16200</v>
      </c>
      <c r="J15" s="72" t="s">
        <v>1241</v>
      </c>
      <c r="K15" s="75" t="s">
        <v>915</v>
      </c>
      <c r="L15" s="73"/>
      <c r="M15" s="73"/>
      <c r="N15" s="73"/>
      <c r="O15" s="49">
        <f t="shared" si="0"/>
        <v>0</v>
      </c>
      <c r="P15" s="49">
        <f t="shared" si="1"/>
        <v>0</v>
      </c>
      <c r="Q15" s="49">
        <f t="shared" si="2"/>
        <v>0</v>
      </c>
      <c r="R15" s="49">
        <f t="shared" si="3"/>
        <v>0</v>
      </c>
      <c r="S15" s="73"/>
      <c r="T15" s="73"/>
      <c r="U15" s="73"/>
      <c r="V15" s="73"/>
      <c r="W15" s="73"/>
      <c r="X15" s="73"/>
      <c r="Y15" s="73"/>
      <c r="Z15" s="73"/>
    </row>
    <row r="16" spans="1:26" ht="20.100000000000001" customHeight="1">
      <c r="A16" s="73"/>
      <c r="B16" s="73"/>
      <c r="C16" s="74"/>
      <c r="D16" s="70" t="s">
        <v>1256</v>
      </c>
      <c r="E16" s="70" t="s">
        <v>1257</v>
      </c>
      <c r="F16" s="71">
        <v>10260</v>
      </c>
      <c r="G16" s="71">
        <v>11400</v>
      </c>
      <c r="H16" s="71">
        <v>12000</v>
      </c>
      <c r="I16" s="71">
        <v>20000</v>
      </c>
      <c r="J16" s="72" t="s">
        <v>1241</v>
      </c>
      <c r="K16" s="75" t="s">
        <v>915</v>
      </c>
      <c r="L16" s="73"/>
      <c r="M16" s="73"/>
      <c r="N16" s="73"/>
      <c r="O16" s="47">
        <f t="shared" si="0"/>
        <v>0</v>
      </c>
      <c r="P16" s="47">
        <f t="shared" si="1"/>
        <v>0</v>
      </c>
      <c r="Q16" s="47">
        <f t="shared" si="2"/>
        <v>0</v>
      </c>
      <c r="R16" s="47">
        <f t="shared" si="3"/>
        <v>0</v>
      </c>
      <c r="S16" s="73"/>
      <c r="T16" s="73"/>
      <c r="U16" s="73"/>
      <c r="V16" s="73"/>
      <c r="W16" s="73"/>
      <c r="X16" s="73"/>
      <c r="Y16" s="73"/>
      <c r="Z16" s="73"/>
    </row>
    <row r="17" spans="1:26" ht="20.100000000000001" customHeight="1">
      <c r="A17" s="73"/>
      <c r="B17" s="73"/>
      <c r="C17" s="74"/>
      <c r="D17" s="70"/>
      <c r="E17" s="70"/>
      <c r="F17" s="71"/>
      <c r="G17" s="71"/>
      <c r="H17" s="71"/>
      <c r="I17" s="71"/>
      <c r="J17" s="72"/>
      <c r="K17" s="72"/>
      <c r="L17" s="73"/>
      <c r="M17" s="73"/>
      <c r="N17" s="73"/>
      <c r="O17" s="49">
        <f t="shared" si="0"/>
        <v>0</v>
      </c>
      <c r="P17" s="49">
        <f t="shared" si="1"/>
        <v>0</v>
      </c>
      <c r="Q17" s="49">
        <f t="shared" si="2"/>
        <v>0</v>
      </c>
      <c r="R17" s="49">
        <f t="shared" si="3"/>
        <v>0</v>
      </c>
      <c r="S17" s="73"/>
      <c r="T17" s="73"/>
      <c r="U17" s="73"/>
      <c r="V17" s="73"/>
      <c r="W17" s="73"/>
      <c r="X17" s="73"/>
      <c r="Y17" s="73"/>
      <c r="Z17" s="73"/>
    </row>
    <row r="18" spans="1:26" ht="20.100000000000001" customHeight="1">
      <c r="A18" s="73"/>
      <c r="B18" s="73"/>
      <c r="C18" s="74"/>
      <c r="D18" s="70" t="s">
        <v>1258</v>
      </c>
      <c r="E18" s="70" t="s">
        <v>1259</v>
      </c>
      <c r="F18" s="71">
        <v>9028.8000000000011</v>
      </c>
      <c r="G18" s="71">
        <v>10032</v>
      </c>
      <c r="H18" s="71">
        <v>10560</v>
      </c>
      <c r="I18" s="71">
        <v>17600</v>
      </c>
      <c r="J18" s="72" t="s">
        <v>533</v>
      </c>
      <c r="K18" s="75" t="s">
        <v>1260</v>
      </c>
      <c r="L18" s="73"/>
      <c r="M18" s="73"/>
      <c r="N18" s="73"/>
      <c r="O18" s="47">
        <f t="shared" si="0"/>
        <v>0</v>
      </c>
      <c r="P18" s="47">
        <f t="shared" si="1"/>
        <v>0</v>
      </c>
      <c r="Q18" s="47">
        <f t="shared" si="2"/>
        <v>0</v>
      </c>
      <c r="R18" s="47">
        <f t="shared" si="3"/>
        <v>0</v>
      </c>
      <c r="S18" s="73"/>
      <c r="T18" s="73"/>
      <c r="U18" s="73"/>
      <c r="V18" s="73"/>
      <c r="W18" s="73"/>
      <c r="X18" s="73"/>
      <c r="Y18" s="73"/>
      <c r="Z18" s="73"/>
    </row>
    <row r="19" spans="1:26" ht="20.100000000000001" customHeight="1">
      <c r="A19" s="73"/>
      <c r="B19" s="73"/>
      <c r="C19" s="74"/>
      <c r="D19" s="70" t="s">
        <v>1261</v>
      </c>
      <c r="E19" s="70" t="s">
        <v>1262</v>
      </c>
      <c r="F19" s="71">
        <v>8002.8</v>
      </c>
      <c r="G19" s="71">
        <v>8892</v>
      </c>
      <c r="H19" s="71">
        <v>9360</v>
      </c>
      <c r="I19" s="71">
        <v>15600</v>
      </c>
      <c r="J19" s="72" t="s">
        <v>533</v>
      </c>
      <c r="K19" s="75" t="s">
        <v>1260</v>
      </c>
      <c r="L19" s="73"/>
      <c r="M19" s="73"/>
      <c r="N19" s="73"/>
      <c r="O19" s="49">
        <f t="shared" si="0"/>
        <v>0</v>
      </c>
      <c r="P19" s="49">
        <f t="shared" si="1"/>
        <v>0</v>
      </c>
      <c r="Q19" s="49">
        <f t="shared" si="2"/>
        <v>0</v>
      </c>
      <c r="R19" s="49">
        <f t="shared" si="3"/>
        <v>0</v>
      </c>
      <c r="S19" s="73"/>
      <c r="T19" s="73"/>
      <c r="U19" s="73"/>
      <c r="V19" s="73"/>
      <c r="W19" s="73"/>
      <c r="X19" s="73"/>
      <c r="Y19" s="73"/>
      <c r="Z19" s="73"/>
    </row>
    <row r="20" spans="1:26" ht="20.100000000000001" customHeight="1">
      <c r="A20" s="73"/>
      <c r="B20" s="73"/>
      <c r="C20" s="74"/>
      <c r="D20" s="70" t="s">
        <v>1263</v>
      </c>
      <c r="E20" s="70" t="s">
        <v>1264</v>
      </c>
      <c r="F20" s="71">
        <v>6412.5</v>
      </c>
      <c r="G20" s="71">
        <v>7125</v>
      </c>
      <c r="H20" s="71">
        <v>7500</v>
      </c>
      <c r="I20" s="71">
        <v>12500</v>
      </c>
      <c r="J20" s="72" t="s">
        <v>533</v>
      </c>
      <c r="K20" s="75" t="s">
        <v>1260</v>
      </c>
      <c r="L20" s="73"/>
      <c r="M20" s="73"/>
      <c r="N20" s="73"/>
      <c r="O20" s="47">
        <f t="shared" si="0"/>
        <v>0</v>
      </c>
      <c r="P20" s="47">
        <f t="shared" si="1"/>
        <v>0</v>
      </c>
      <c r="Q20" s="47">
        <f t="shared" si="2"/>
        <v>0</v>
      </c>
      <c r="R20" s="47">
        <f t="shared" si="3"/>
        <v>0</v>
      </c>
      <c r="S20" s="73"/>
      <c r="T20" s="73"/>
      <c r="U20" s="73"/>
      <c r="V20" s="73"/>
      <c r="W20" s="73"/>
      <c r="X20" s="73"/>
      <c r="Y20" s="73"/>
      <c r="Z20" s="73"/>
    </row>
    <row r="21" spans="1:26" ht="20.100000000000001" customHeight="1">
      <c r="A21" s="73"/>
      <c r="B21" s="73"/>
      <c r="C21" s="74"/>
      <c r="D21" s="70" t="s">
        <v>1265</v>
      </c>
      <c r="E21" s="70" t="s">
        <v>1266</v>
      </c>
      <c r="F21" s="71">
        <v>5335.2</v>
      </c>
      <c r="G21" s="71">
        <v>5928</v>
      </c>
      <c r="H21" s="71">
        <v>6240</v>
      </c>
      <c r="I21" s="71">
        <v>10400</v>
      </c>
      <c r="J21" s="72" t="s">
        <v>533</v>
      </c>
      <c r="K21" s="75" t="s">
        <v>1260</v>
      </c>
      <c r="L21" s="73"/>
      <c r="M21" s="73"/>
      <c r="N21" s="73"/>
      <c r="O21" s="49">
        <f t="shared" si="0"/>
        <v>0</v>
      </c>
      <c r="P21" s="49">
        <f t="shared" si="1"/>
        <v>0</v>
      </c>
      <c r="Q21" s="49">
        <f t="shared" si="2"/>
        <v>0</v>
      </c>
      <c r="R21" s="49">
        <f t="shared" si="3"/>
        <v>0</v>
      </c>
      <c r="S21" s="73"/>
      <c r="T21" s="73"/>
      <c r="U21" s="73"/>
      <c r="V21" s="73"/>
      <c r="W21" s="73"/>
      <c r="X21" s="73"/>
      <c r="Y21" s="73"/>
      <c r="Z21" s="73"/>
    </row>
    <row r="22" spans="1:26" ht="20.100000000000001" customHeight="1">
      <c r="A22" s="73"/>
      <c r="B22" s="73"/>
      <c r="C22" s="73"/>
      <c r="D22" s="70" t="s">
        <v>1267</v>
      </c>
      <c r="E22" s="70" t="s">
        <v>1268</v>
      </c>
      <c r="F22" s="71">
        <v>4206.6000000000004</v>
      </c>
      <c r="G22" s="71">
        <v>4674</v>
      </c>
      <c r="H22" s="71">
        <v>4920</v>
      </c>
      <c r="I22" s="71">
        <v>8200</v>
      </c>
      <c r="J22" s="72" t="s">
        <v>533</v>
      </c>
      <c r="K22" s="75" t="s">
        <v>1260</v>
      </c>
      <c r="L22" s="73"/>
      <c r="M22" s="73"/>
      <c r="N22" s="73"/>
      <c r="O22" s="47">
        <f t="shared" si="0"/>
        <v>0</v>
      </c>
      <c r="P22" s="47">
        <f t="shared" si="1"/>
        <v>0</v>
      </c>
      <c r="Q22" s="47">
        <f t="shared" si="2"/>
        <v>0</v>
      </c>
      <c r="R22" s="47">
        <f t="shared" si="3"/>
        <v>0</v>
      </c>
      <c r="S22" s="73"/>
      <c r="T22" s="73"/>
      <c r="U22" s="73"/>
      <c r="V22" s="73"/>
      <c r="W22" s="73"/>
      <c r="X22" s="73"/>
      <c r="Y22" s="73"/>
      <c r="Z22" s="73"/>
    </row>
    <row r="23" spans="1:26" ht="20.100000000000001" customHeight="1">
      <c r="A23" s="73"/>
      <c r="B23" s="73"/>
      <c r="C23" s="73"/>
      <c r="D23" s="70" t="s">
        <v>1269</v>
      </c>
      <c r="E23" s="70" t="s">
        <v>1270</v>
      </c>
      <c r="F23" s="71">
        <v>3898.8</v>
      </c>
      <c r="G23" s="71">
        <v>4332</v>
      </c>
      <c r="H23" s="71">
        <v>4560</v>
      </c>
      <c r="I23" s="71">
        <v>7600</v>
      </c>
      <c r="J23" s="72" t="s">
        <v>533</v>
      </c>
      <c r="K23" s="75" t="s">
        <v>1260</v>
      </c>
      <c r="L23" s="73"/>
      <c r="M23" s="73"/>
      <c r="N23" s="73"/>
      <c r="O23" s="49">
        <f t="shared" si="0"/>
        <v>0</v>
      </c>
      <c r="P23" s="49">
        <f t="shared" si="1"/>
        <v>0</v>
      </c>
      <c r="Q23" s="49">
        <f t="shared" si="2"/>
        <v>0</v>
      </c>
      <c r="R23" s="49">
        <f t="shared" si="3"/>
        <v>0</v>
      </c>
      <c r="S23" s="73"/>
      <c r="T23" s="73"/>
      <c r="U23" s="73"/>
      <c r="V23" s="73"/>
      <c r="W23" s="73"/>
      <c r="X23" s="73"/>
      <c r="Y23" s="73"/>
      <c r="Z23" s="73"/>
    </row>
    <row r="24" spans="1:26" ht="20.100000000000001" customHeight="1">
      <c r="A24" s="73"/>
      <c r="B24" s="73"/>
      <c r="C24" s="73"/>
      <c r="D24" s="70" t="s">
        <v>1271</v>
      </c>
      <c r="E24" s="70" t="s">
        <v>1272</v>
      </c>
      <c r="F24" s="71">
        <v>2872.8</v>
      </c>
      <c r="G24" s="71">
        <v>3192</v>
      </c>
      <c r="H24" s="71">
        <v>3360</v>
      </c>
      <c r="I24" s="71">
        <v>5600</v>
      </c>
      <c r="J24" s="72" t="s">
        <v>533</v>
      </c>
      <c r="K24" s="75" t="s">
        <v>1260</v>
      </c>
      <c r="L24" s="73"/>
      <c r="M24" s="73"/>
      <c r="N24" s="73"/>
      <c r="O24" s="47">
        <f t="shared" si="0"/>
        <v>0</v>
      </c>
      <c r="P24" s="47">
        <f t="shared" si="1"/>
        <v>0</v>
      </c>
      <c r="Q24" s="47">
        <f t="shared" si="2"/>
        <v>0</v>
      </c>
      <c r="R24" s="47">
        <f t="shared" si="3"/>
        <v>0</v>
      </c>
      <c r="S24" s="73"/>
      <c r="T24" s="73"/>
      <c r="U24" s="73"/>
      <c r="V24" s="73"/>
      <c r="W24" s="73"/>
      <c r="X24" s="73"/>
      <c r="Y24" s="73"/>
      <c r="Z24" s="73"/>
    </row>
    <row r="25" spans="1:26" ht="20.100000000000001" customHeight="1">
      <c r="A25" s="73"/>
      <c r="B25" s="73"/>
      <c r="C25" s="73"/>
      <c r="D25" s="70" t="s">
        <v>1273</v>
      </c>
      <c r="E25" s="70" t="s">
        <v>1274</v>
      </c>
      <c r="F25" s="71">
        <v>2616.3000000000002</v>
      </c>
      <c r="G25" s="71">
        <v>2907</v>
      </c>
      <c r="H25" s="71">
        <v>3060</v>
      </c>
      <c r="I25" s="71">
        <v>5100</v>
      </c>
      <c r="J25" s="72" t="s">
        <v>533</v>
      </c>
      <c r="K25" s="75" t="s">
        <v>1260</v>
      </c>
      <c r="L25" s="73"/>
      <c r="M25" s="73"/>
      <c r="N25" s="73"/>
      <c r="O25" s="49">
        <f t="shared" si="0"/>
        <v>0</v>
      </c>
      <c r="P25" s="49">
        <f t="shared" si="1"/>
        <v>0</v>
      </c>
      <c r="Q25" s="49">
        <f t="shared" si="2"/>
        <v>0</v>
      </c>
      <c r="R25" s="49">
        <f t="shared" si="3"/>
        <v>0</v>
      </c>
      <c r="S25" s="73"/>
      <c r="T25" s="73"/>
      <c r="U25" s="73"/>
      <c r="V25" s="73"/>
      <c r="W25" s="73"/>
      <c r="X25" s="73"/>
      <c r="Y25" s="73"/>
      <c r="Z25" s="73"/>
    </row>
    <row r="26" spans="1:26" ht="20.100000000000001" customHeight="1">
      <c r="A26" s="73"/>
      <c r="B26" s="73"/>
      <c r="C26" s="73"/>
      <c r="D26" s="70"/>
      <c r="E26" s="70"/>
      <c r="F26" s="71"/>
      <c r="G26" s="71"/>
      <c r="H26" s="71"/>
      <c r="I26" s="71"/>
      <c r="J26" s="72"/>
      <c r="K26" s="72"/>
      <c r="L26" s="73"/>
      <c r="M26" s="73"/>
      <c r="N26" s="73"/>
      <c r="O26" s="47">
        <f t="shared" si="0"/>
        <v>0</v>
      </c>
      <c r="P26" s="47">
        <f t="shared" si="1"/>
        <v>0</v>
      </c>
      <c r="Q26" s="47">
        <f t="shared" si="2"/>
        <v>0</v>
      </c>
      <c r="R26" s="47">
        <f t="shared" si="3"/>
        <v>0</v>
      </c>
      <c r="S26" s="73"/>
      <c r="T26" s="73"/>
      <c r="U26" s="73"/>
      <c r="V26" s="73"/>
      <c r="W26" s="73"/>
      <c r="X26" s="73"/>
      <c r="Y26" s="73"/>
      <c r="Z26" s="73"/>
    </row>
    <row r="27" spans="1:26" ht="20.100000000000001" customHeight="1">
      <c r="A27" s="73"/>
      <c r="B27" s="73"/>
      <c r="C27" s="73"/>
      <c r="D27" s="73" t="s">
        <v>1275</v>
      </c>
      <c r="E27" s="73" t="s">
        <v>1276</v>
      </c>
      <c r="F27" s="76">
        <v>2693.25</v>
      </c>
      <c r="G27" s="76">
        <v>3325</v>
      </c>
      <c r="H27" s="568">
        <f t="shared" ref="H27:H28" si="4">I27*0.6</f>
        <v>3540</v>
      </c>
      <c r="I27" s="576">
        <v>5900</v>
      </c>
      <c r="J27" s="77" t="s">
        <v>974</v>
      </c>
      <c r="K27" s="75" t="s">
        <v>1260</v>
      </c>
      <c r="L27" s="573"/>
      <c r="M27" s="73"/>
      <c r="N27" s="73"/>
      <c r="O27" s="49">
        <f t="shared" si="0"/>
        <v>0</v>
      </c>
      <c r="P27" s="49">
        <f t="shared" si="1"/>
        <v>0</v>
      </c>
      <c r="Q27" s="49">
        <f t="shared" si="2"/>
        <v>0</v>
      </c>
      <c r="R27" s="49">
        <f t="shared" si="3"/>
        <v>0</v>
      </c>
      <c r="S27" s="73"/>
      <c r="T27" s="73"/>
      <c r="U27" s="73"/>
      <c r="V27" s="73"/>
      <c r="W27" s="73"/>
      <c r="X27" s="73"/>
      <c r="Y27" s="73"/>
      <c r="Z27" s="73"/>
    </row>
    <row r="28" spans="1:26" ht="20.100000000000001" customHeight="1">
      <c r="A28" s="73"/>
      <c r="B28" s="73"/>
      <c r="C28" s="73"/>
      <c r="D28" s="574" t="s">
        <v>1277</v>
      </c>
      <c r="E28" s="73" t="s">
        <v>1278</v>
      </c>
      <c r="F28" s="76">
        <v>1615.95</v>
      </c>
      <c r="G28" s="76">
        <v>1995</v>
      </c>
      <c r="H28" s="568">
        <f t="shared" si="4"/>
        <v>2100</v>
      </c>
      <c r="I28" s="576">
        <v>3500</v>
      </c>
      <c r="J28" s="77" t="s">
        <v>974</v>
      </c>
      <c r="K28" s="75" t="s">
        <v>1260</v>
      </c>
      <c r="L28" s="573"/>
      <c r="M28" s="73"/>
      <c r="N28" s="73"/>
      <c r="O28" s="47">
        <f t="shared" si="0"/>
        <v>0</v>
      </c>
      <c r="P28" s="47">
        <f t="shared" si="1"/>
        <v>0</v>
      </c>
      <c r="Q28" s="47">
        <f t="shared" si="2"/>
        <v>0</v>
      </c>
      <c r="R28" s="47">
        <f t="shared" si="3"/>
        <v>0</v>
      </c>
      <c r="S28" s="73"/>
      <c r="T28" s="73"/>
      <c r="U28" s="73"/>
      <c r="V28" s="73"/>
      <c r="W28" s="73"/>
      <c r="X28" s="73"/>
      <c r="Y28" s="73"/>
      <c r="Z28" s="73"/>
    </row>
    <row r="29" spans="1:26" ht="20.100000000000001" customHeight="1">
      <c r="A29" s="73"/>
      <c r="B29" s="73"/>
      <c r="C29" s="73"/>
      <c r="D29" s="73"/>
      <c r="E29" s="73"/>
      <c r="F29" s="76"/>
      <c r="G29" s="76"/>
      <c r="H29" s="76"/>
      <c r="I29" s="76"/>
      <c r="J29" s="77"/>
      <c r="K29" s="72"/>
      <c r="L29" s="73"/>
      <c r="M29" s="73"/>
      <c r="N29" s="73"/>
      <c r="O29" s="49">
        <f t="shared" si="0"/>
        <v>0</v>
      </c>
      <c r="P29" s="49">
        <f t="shared" si="1"/>
        <v>0</v>
      </c>
      <c r="Q29" s="49">
        <f t="shared" si="2"/>
        <v>0</v>
      </c>
      <c r="R29" s="49">
        <f t="shared" si="3"/>
        <v>0</v>
      </c>
      <c r="S29" s="73"/>
      <c r="T29" s="73"/>
      <c r="U29" s="73"/>
      <c r="V29" s="73"/>
      <c r="W29" s="73"/>
      <c r="X29" s="73"/>
      <c r="Y29" s="73"/>
      <c r="Z29" s="73"/>
    </row>
    <row r="30" spans="1:26" ht="20.100000000000001" customHeight="1">
      <c r="A30" s="73"/>
      <c r="B30" s="73"/>
      <c r="C30" s="69" t="s">
        <v>1279</v>
      </c>
      <c r="D30" s="70"/>
      <c r="E30" s="70"/>
      <c r="F30" s="71"/>
      <c r="G30" s="71"/>
      <c r="H30" s="71"/>
      <c r="I30" s="71"/>
      <c r="J30" s="72"/>
      <c r="K30" s="72"/>
      <c r="L30" s="73"/>
      <c r="M30" s="73"/>
      <c r="N30" s="73"/>
      <c r="O30" s="47">
        <f t="shared" si="0"/>
        <v>0</v>
      </c>
      <c r="P30" s="47">
        <f t="shared" si="1"/>
        <v>0</v>
      </c>
      <c r="Q30" s="47">
        <f t="shared" si="2"/>
        <v>0</v>
      </c>
      <c r="R30" s="47">
        <f t="shared" si="3"/>
        <v>0</v>
      </c>
      <c r="S30" s="73"/>
      <c r="T30" s="73"/>
      <c r="U30" s="73"/>
      <c r="V30" s="73"/>
      <c r="W30" s="73"/>
      <c r="X30" s="73"/>
      <c r="Y30" s="73"/>
      <c r="Z30" s="73"/>
    </row>
    <row r="31" spans="1:26" ht="20.100000000000001" customHeight="1">
      <c r="A31" s="73"/>
      <c r="B31" s="73"/>
      <c r="C31" s="73"/>
      <c r="D31" s="70" t="s">
        <v>1280</v>
      </c>
      <c r="E31" s="70" t="s">
        <v>1281</v>
      </c>
      <c r="F31" s="71">
        <v>3231.9</v>
      </c>
      <c r="G31" s="71">
        <v>3591</v>
      </c>
      <c r="H31" s="71">
        <v>3780</v>
      </c>
      <c r="I31" s="71">
        <v>6300</v>
      </c>
      <c r="J31" s="72" t="s">
        <v>1241</v>
      </c>
      <c r="K31" s="75" t="s">
        <v>915</v>
      </c>
      <c r="L31" s="73"/>
      <c r="M31" s="73"/>
      <c r="N31" s="73"/>
      <c r="O31" s="49">
        <f t="shared" si="0"/>
        <v>0</v>
      </c>
      <c r="P31" s="49">
        <f t="shared" si="1"/>
        <v>0</v>
      </c>
      <c r="Q31" s="49">
        <f t="shared" si="2"/>
        <v>0</v>
      </c>
      <c r="R31" s="49">
        <f t="shared" si="3"/>
        <v>0</v>
      </c>
      <c r="S31" s="73"/>
      <c r="T31" s="73"/>
      <c r="U31" s="73"/>
      <c r="V31" s="73"/>
      <c r="W31" s="73"/>
      <c r="X31" s="73"/>
      <c r="Y31" s="73"/>
      <c r="Z31" s="73"/>
    </row>
    <row r="32" spans="1:26" ht="20.100000000000001" customHeight="1">
      <c r="A32" s="73"/>
      <c r="B32" s="73"/>
      <c r="C32" s="73"/>
      <c r="D32" s="70" t="s">
        <v>1282</v>
      </c>
      <c r="E32" s="70" t="s">
        <v>1283</v>
      </c>
      <c r="F32" s="71">
        <v>4617</v>
      </c>
      <c r="G32" s="71">
        <v>5130</v>
      </c>
      <c r="H32" s="71">
        <v>5400</v>
      </c>
      <c r="I32" s="71">
        <v>9000</v>
      </c>
      <c r="J32" s="72" t="s">
        <v>1241</v>
      </c>
      <c r="K32" s="75" t="s">
        <v>915</v>
      </c>
      <c r="L32" s="73"/>
      <c r="M32" s="73"/>
      <c r="N32" s="73"/>
      <c r="O32" s="47">
        <f t="shared" si="0"/>
        <v>0</v>
      </c>
      <c r="P32" s="47">
        <f t="shared" si="1"/>
        <v>0</v>
      </c>
      <c r="Q32" s="47">
        <f t="shared" si="2"/>
        <v>0</v>
      </c>
      <c r="R32" s="47">
        <f t="shared" si="3"/>
        <v>0</v>
      </c>
      <c r="S32" s="73"/>
      <c r="T32" s="73"/>
      <c r="U32" s="73"/>
      <c r="V32" s="73"/>
      <c r="W32" s="73"/>
      <c r="X32" s="73"/>
      <c r="Y32" s="73"/>
      <c r="Z32" s="73"/>
    </row>
    <row r="33" spans="1:26" ht="20.100000000000001" customHeight="1">
      <c r="A33" s="73"/>
      <c r="B33" s="73"/>
      <c r="C33" s="73"/>
      <c r="D33" s="70"/>
      <c r="E33" s="70"/>
      <c r="F33" s="71"/>
      <c r="G33" s="71"/>
      <c r="H33" s="71"/>
      <c r="I33" s="71"/>
      <c r="J33" s="72"/>
      <c r="K33" s="72"/>
      <c r="L33" s="73"/>
      <c r="M33" s="73"/>
      <c r="N33" s="73"/>
      <c r="O33" s="49">
        <f t="shared" si="0"/>
        <v>0</v>
      </c>
      <c r="P33" s="49">
        <f t="shared" si="1"/>
        <v>0</v>
      </c>
      <c r="Q33" s="49">
        <f t="shared" si="2"/>
        <v>0</v>
      </c>
      <c r="R33" s="49">
        <f t="shared" si="3"/>
        <v>0</v>
      </c>
      <c r="S33" s="73"/>
      <c r="T33" s="73"/>
      <c r="U33" s="73"/>
      <c r="V33" s="73"/>
      <c r="W33" s="73"/>
      <c r="X33" s="73"/>
      <c r="Y33" s="73"/>
      <c r="Z33" s="73"/>
    </row>
    <row r="34" spans="1:26" ht="20.100000000000001" customHeight="1">
      <c r="A34" s="73"/>
      <c r="B34" s="73"/>
      <c r="C34" s="73"/>
      <c r="D34" s="70" t="s">
        <v>1284</v>
      </c>
      <c r="E34" s="70" t="s">
        <v>1285</v>
      </c>
      <c r="F34" s="71">
        <v>3231.9</v>
      </c>
      <c r="G34" s="71">
        <v>3591</v>
      </c>
      <c r="H34" s="71">
        <v>3780</v>
      </c>
      <c r="I34" s="71">
        <v>6300</v>
      </c>
      <c r="J34" s="72" t="s">
        <v>921</v>
      </c>
      <c r="K34" s="75" t="s">
        <v>922</v>
      </c>
      <c r="L34" s="73"/>
      <c r="M34" s="73"/>
      <c r="N34" s="73"/>
      <c r="O34" s="47">
        <f t="shared" si="0"/>
        <v>0</v>
      </c>
      <c r="P34" s="47">
        <f t="shared" si="1"/>
        <v>0</v>
      </c>
      <c r="Q34" s="47">
        <f t="shared" si="2"/>
        <v>0</v>
      </c>
      <c r="R34" s="47">
        <f t="shared" si="3"/>
        <v>0</v>
      </c>
      <c r="S34" s="73"/>
      <c r="T34" s="73"/>
      <c r="U34" s="73"/>
      <c r="V34" s="73"/>
      <c r="W34" s="73"/>
      <c r="X34" s="73"/>
      <c r="Y34" s="73"/>
      <c r="Z34" s="73"/>
    </row>
    <row r="35" spans="1:26" ht="20.100000000000001" customHeight="1">
      <c r="A35" s="73"/>
      <c r="B35" s="73"/>
      <c r="C35" s="73"/>
      <c r="D35" s="70" t="s">
        <v>1286</v>
      </c>
      <c r="E35" s="70" t="s">
        <v>1287</v>
      </c>
      <c r="F35" s="71">
        <v>5944.3874999999998</v>
      </c>
      <c r="G35" s="71">
        <v>6604.875</v>
      </c>
      <c r="H35" s="71">
        <v>6952.5</v>
      </c>
      <c r="I35" s="71">
        <v>11587.5</v>
      </c>
      <c r="J35" s="72" t="s">
        <v>921</v>
      </c>
      <c r="K35" s="75" t="s">
        <v>922</v>
      </c>
      <c r="L35" s="73"/>
      <c r="M35" s="73"/>
      <c r="N35" s="73"/>
      <c r="O35" s="49">
        <f t="shared" si="0"/>
        <v>0</v>
      </c>
      <c r="P35" s="49">
        <f t="shared" si="1"/>
        <v>0</v>
      </c>
      <c r="Q35" s="49">
        <f t="shared" si="2"/>
        <v>0</v>
      </c>
      <c r="R35" s="49">
        <f t="shared" si="3"/>
        <v>0</v>
      </c>
      <c r="S35" s="73"/>
      <c r="T35" s="73"/>
      <c r="U35" s="73"/>
      <c r="V35" s="73"/>
      <c r="W35" s="73"/>
      <c r="X35" s="73"/>
      <c r="Y35" s="73"/>
      <c r="Z35" s="73"/>
    </row>
    <row r="36" spans="1:26" ht="20.100000000000001" customHeight="1">
      <c r="A36" s="73"/>
      <c r="B36" s="73"/>
      <c r="C36" s="73"/>
      <c r="D36" s="70"/>
      <c r="E36" s="70"/>
      <c r="F36" s="71"/>
      <c r="G36" s="71"/>
      <c r="H36" s="71"/>
      <c r="I36" s="71"/>
      <c r="J36" s="72"/>
      <c r="K36" s="72"/>
      <c r="L36" s="73"/>
      <c r="M36" s="73"/>
      <c r="N36" s="73"/>
      <c r="O36" s="47">
        <f t="shared" si="0"/>
        <v>0</v>
      </c>
      <c r="P36" s="47">
        <f t="shared" si="1"/>
        <v>0</v>
      </c>
      <c r="Q36" s="47">
        <f t="shared" si="2"/>
        <v>0</v>
      </c>
      <c r="R36" s="47">
        <f t="shared" si="3"/>
        <v>0</v>
      </c>
      <c r="S36" s="73"/>
      <c r="T36" s="73"/>
      <c r="U36" s="73"/>
      <c r="V36" s="73"/>
      <c r="W36" s="73"/>
      <c r="X36" s="73"/>
      <c r="Y36" s="73"/>
      <c r="Z36" s="73"/>
    </row>
    <row r="37" spans="1:26" ht="20.100000000000001" customHeight="1">
      <c r="A37" s="73"/>
      <c r="B37" s="73"/>
      <c r="C37" s="73"/>
      <c r="D37" s="70" t="s">
        <v>1288</v>
      </c>
      <c r="E37" s="70" t="s">
        <v>1289</v>
      </c>
      <c r="F37" s="71">
        <v>9234</v>
      </c>
      <c r="G37" s="71">
        <v>10260</v>
      </c>
      <c r="H37" s="71">
        <v>10800</v>
      </c>
      <c r="I37" s="71">
        <v>18000</v>
      </c>
      <c r="J37" s="72" t="s">
        <v>1290</v>
      </c>
      <c r="K37" s="75" t="s">
        <v>1260</v>
      </c>
      <c r="L37" s="73"/>
      <c r="M37" s="73"/>
      <c r="N37" s="73"/>
      <c r="O37" s="49">
        <f t="shared" si="0"/>
        <v>0</v>
      </c>
      <c r="P37" s="49">
        <f t="shared" si="1"/>
        <v>0</v>
      </c>
      <c r="Q37" s="49">
        <f t="shared" si="2"/>
        <v>0</v>
      </c>
      <c r="R37" s="49">
        <f t="shared" si="3"/>
        <v>0</v>
      </c>
      <c r="S37" s="73"/>
      <c r="T37" s="73"/>
      <c r="U37" s="73"/>
      <c r="V37" s="73"/>
      <c r="W37" s="73"/>
      <c r="X37" s="73"/>
      <c r="Y37" s="73"/>
      <c r="Z37" s="73"/>
    </row>
    <row r="38" spans="1:26" ht="20.100000000000001" customHeight="1">
      <c r="A38" s="73"/>
      <c r="B38" s="73"/>
      <c r="C38" s="73"/>
      <c r="D38" s="70" t="s">
        <v>1291</v>
      </c>
      <c r="E38" s="70" t="s">
        <v>1292</v>
      </c>
      <c r="F38" s="71">
        <v>11542.5</v>
      </c>
      <c r="G38" s="71">
        <v>12825</v>
      </c>
      <c r="H38" s="71">
        <v>13500</v>
      </c>
      <c r="I38" s="71">
        <v>22500</v>
      </c>
      <c r="J38" s="72" t="s">
        <v>1290</v>
      </c>
      <c r="K38" s="75" t="s">
        <v>1260</v>
      </c>
      <c r="L38" s="73"/>
      <c r="M38" s="73"/>
      <c r="N38" s="73"/>
      <c r="O38" s="47">
        <f t="shared" si="0"/>
        <v>0</v>
      </c>
      <c r="P38" s="47">
        <f t="shared" si="1"/>
        <v>0</v>
      </c>
      <c r="Q38" s="47">
        <f t="shared" si="2"/>
        <v>0</v>
      </c>
      <c r="R38" s="47">
        <f t="shared" si="3"/>
        <v>0</v>
      </c>
      <c r="S38" s="73"/>
      <c r="T38" s="73"/>
      <c r="U38" s="73"/>
      <c r="V38" s="73"/>
      <c r="W38" s="73"/>
      <c r="X38" s="73"/>
      <c r="Y38" s="73"/>
      <c r="Z38" s="73"/>
    </row>
    <row r="39" spans="1:26" ht="20.100000000000001" customHeight="1">
      <c r="A39" s="73"/>
      <c r="B39" s="73"/>
      <c r="C39" s="73"/>
      <c r="D39" s="70" t="s">
        <v>1293</v>
      </c>
      <c r="E39" s="70" t="s">
        <v>1294</v>
      </c>
      <c r="F39" s="71">
        <v>11542.5</v>
      </c>
      <c r="G39" s="71">
        <v>12825</v>
      </c>
      <c r="H39" s="71">
        <v>13500</v>
      </c>
      <c r="I39" s="71">
        <v>22500</v>
      </c>
      <c r="J39" s="72" t="s">
        <v>1290</v>
      </c>
      <c r="K39" s="75" t="s">
        <v>1260</v>
      </c>
      <c r="L39" s="73"/>
      <c r="M39" s="73"/>
      <c r="N39" s="73"/>
      <c r="O39" s="49">
        <f t="shared" si="0"/>
        <v>0</v>
      </c>
      <c r="P39" s="49">
        <f t="shared" si="1"/>
        <v>0</v>
      </c>
      <c r="Q39" s="49">
        <f t="shared" si="2"/>
        <v>0</v>
      </c>
      <c r="R39" s="49">
        <f t="shared" si="3"/>
        <v>0</v>
      </c>
      <c r="S39" s="73"/>
      <c r="T39" s="73"/>
      <c r="U39" s="73"/>
      <c r="V39" s="73"/>
      <c r="W39" s="73"/>
      <c r="X39" s="73"/>
      <c r="Y39" s="73"/>
      <c r="Z39" s="73"/>
    </row>
    <row r="40" spans="1:26" ht="20.100000000000001" customHeight="1">
      <c r="A40" s="73"/>
      <c r="B40" s="73"/>
      <c r="C40" s="73"/>
      <c r="D40" s="70" t="s">
        <v>1295</v>
      </c>
      <c r="E40" s="70" t="s">
        <v>1296</v>
      </c>
      <c r="F40" s="71">
        <v>12312</v>
      </c>
      <c r="G40" s="71">
        <v>13680</v>
      </c>
      <c r="H40" s="71">
        <v>14400</v>
      </c>
      <c r="I40" s="71">
        <v>24000</v>
      </c>
      <c r="J40" s="72" t="s">
        <v>1290</v>
      </c>
      <c r="K40" s="75" t="s">
        <v>1260</v>
      </c>
      <c r="L40" s="73"/>
      <c r="M40" s="73"/>
      <c r="N40" s="73"/>
      <c r="O40" s="47">
        <f t="shared" si="0"/>
        <v>0</v>
      </c>
      <c r="P40" s="47">
        <f t="shared" si="1"/>
        <v>0</v>
      </c>
      <c r="Q40" s="47">
        <f t="shared" si="2"/>
        <v>0</v>
      </c>
      <c r="R40" s="47">
        <f t="shared" si="3"/>
        <v>0</v>
      </c>
      <c r="S40" s="73"/>
      <c r="T40" s="73"/>
      <c r="U40" s="73"/>
      <c r="V40" s="73"/>
      <c r="W40" s="73"/>
      <c r="X40" s="73"/>
      <c r="Y40" s="73"/>
      <c r="Z40" s="73"/>
    </row>
    <row r="41" spans="1:26" ht="20.100000000000001" customHeight="1">
      <c r="A41" s="73"/>
      <c r="B41" s="73"/>
      <c r="C41" s="73"/>
      <c r="D41" s="70" t="s">
        <v>1297</v>
      </c>
      <c r="E41" s="70" t="s">
        <v>1298</v>
      </c>
      <c r="F41" s="71">
        <v>12568.5</v>
      </c>
      <c r="G41" s="71">
        <v>13965</v>
      </c>
      <c r="H41" s="71">
        <v>14700</v>
      </c>
      <c r="I41" s="71">
        <v>24500</v>
      </c>
      <c r="J41" s="72" t="s">
        <v>1290</v>
      </c>
      <c r="K41" s="75" t="s">
        <v>1260</v>
      </c>
      <c r="L41" s="73"/>
      <c r="M41" s="73"/>
      <c r="N41" s="73"/>
      <c r="O41" s="49">
        <f t="shared" si="0"/>
        <v>0</v>
      </c>
      <c r="P41" s="49">
        <f t="shared" si="1"/>
        <v>0</v>
      </c>
      <c r="Q41" s="49">
        <f t="shared" si="2"/>
        <v>0</v>
      </c>
      <c r="R41" s="49">
        <f t="shared" si="3"/>
        <v>0</v>
      </c>
      <c r="S41" s="73"/>
      <c r="T41" s="73"/>
      <c r="U41" s="73"/>
      <c r="V41" s="73"/>
      <c r="W41" s="73"/>
      <c r="X41" s="73"/>
      <c r="Y41" s="73"/>
      <c r="Z41" s="73"/>
    </row>
    <row r="42" spans="1:26" ht="20.100000000000001" customHeight="1">
      <c r="A42" s="73"/>
      <c r="B42" s="73"/>
      <c r="C42" s="73"/>
      <c r="D42" s="70" t="s">
        <v>1299</v>
      </c>
      <c r="E42" s="70" t="s">
        <v>1300</v>
      </c>
      <c r="F42" s="71">
        <v>13851</v>
      </c>
      <c r="G42" s="71">
        <v>15390</v>
      </c>
      <c r="H42" s="71">
        <v>16200</v>
      </c>
      <c r="I42" s="71">
        <v>27000</v>
      </c>
      <c r="J42" s="72" t="s">
        <v>1290</v>
      </c>
      <c r="K42" s="75" t="s">
        <v>1260</v>
      </c>
      <c r="L42" s="73"/>
      <c r="M42" s="73"/>
      <c r="N42" s="73"/>
      <c r="O42" s="47">
        <f t="shared" si="0"/>
        <v>0</v>
      </c>
      <c r="P42" s="47">
        <f t="shared" si="1"/>
        <v>0</v>
      </c>
      <c r="Q42" s="47">
        <f t="shared" si="2"/>
        <v>0</v>
      </c>
      <c r="R42" s="47">
        <f t="shared" si="3"/>
        <v>0</v>
      </c>
      <c r="S42" s="73"/>
      <c r="T42" s="73"/>
      <c r="U42" s="73"/>
      <c r="V42" s="73"/>
      <c r="W42" s="73"/>
      <c r="X42" s="73"/>
      <c r="Y42" s="73"/>
      <c r="Z42" s="73"/>
    </row>
    <row r="43" spans="1:26" ht="20.100000000000001" customHeight="1">
      <c r="A43" s="73"/>
      <c r="B43" s="73"/>
      <c r="C43" s="73"/>
      <c r="D43" s="73"/>
      <c r="E43" s="73"/>
      <c r="F43" s="76"/>
      <c r="G43" s="76"/>
      <c r="H43" s="76"/>
      <c r="I43" s="76"/>
      <c r="J43" s="73"/>
      <c r="K43" s="72"/>
      <c r="L43" s="73"/>
      <c r="M43" s="73"/>
      <c r="N43" s="73"/>
      <c r="O43" s="49">
        <f t="shared" si="0"/>
        <v>0</v>
      </c>
      <c r="P43" s="49">
        <f t="shared" si="1"/>
        <v>0</v>
      </c>
      <c r="Q43" s="49">
        <f t="shared" si="2"/>
        <v>0</v>
      </c>
      <c r="R43" s="49">
        <f t="shared" si="3"/>
        <v>0</v>
      </c>
      <c r="S43" s="73"/>
      <c r="T43" s="73"/>
      <c r="U43" s="73"/>
      <c r="V43" s="73"/>
      <c r="W43" s="73"/>
      <c r="X43" s="73"/>
      <c r="Y43" s="73"/>
      <c r="Z43" s="73"/>
    </row>
    <row r="44" spans="1:26" ht="20.100000000000001" customHeight="1">
      <c r="A44" s="73"/>
      <c r="B44" s="73"/>
      <c r="C44" s="69" t="s">
        <v>975</v>
      </c>
      <c r="D44" s="70"/>
      <c r="E44" s="70"/>
      <c r="F44" s="71"/>
      <c r="G44" s="71"/>
      <c r="H44" s="71"/>
      <c r="I44" s="71"/>
      <c r="J44" s="72"/>
      <c r="K44" s="72"/>
      <c r="L44" s="73"/>
      <c r="M44" s="73"/>
      <c r="N44" s="73"/>
      <c r="O44" s="47">
        <f t="shared" si="0"/>
        <v>0</v>
      </c>
      <c r="P44" s="47">
        <f t="shared" si="1"/>
        <v>0</v>
      </c>
      <c r="Q44" s="47">
        <f t="shared" si="2"/>
        <v>0</v>
      </c>
      <c r="R44" s="47">
        <f t="shared" si="3"/>
        <v>0</v>
      </c>
      <c r="S44" s="73"/>
      <c r="T44" s="73"/>
      <c r="U44" s="73"/>
      <c r="V44" s="73"/>
      <c r="W44" s="73"/>
      <c r="X44" s="73"/>
      <c r="Y44" s="73"/>
      <c r="Z44" s="73"/>
    </row>
    <row r="45" spans="1:26" ht="20.100000000000001" customHeight="1">
      <c r="A45" s="73"/>
      <c r="B45" s="73"/>
      <c r="C45" s="73"/>
      <c r="D45" s="70" t="s">
        <v>1301</v>
      </c>
      <c r="E45" s="70" t="s">
        <v>1302</v>
      </c>
      <c r="F45" s="71">
        <v>12055.5</v>
      </c>
      <c r="G45" s="71">
        <v>13395</v>
      </c>
      <c r="H45" s="71">
        <v>14100</v>
      </c>
      <c r="I45" s="71">
        <v>23500</v>
      </c>
      <c r="J45" s="72" t="s">
        <v>1290</v>
      </c>
      <c r="K45" s="75" t="s">
        <v>1260</v>
      </c>
      <c r="L45" s="73"/>
      <c r="M45" s="73"/>
      <c r="N45" s="73"/>
      <c r="O45" s="49">
        <f t="shared" si="0"/>
        <v>0</v>
      </c>
      <c r="P45" s="49">
        <f t="shared" si="1"/>
        <v>0</v>
      </c>
      <c r="Q45" s="49">
        <f t="shared" si="2"/>
        <v>0</v>
      </c>
      <c r="R45" s="49">
        <f t="shared" si="3"/>
        <v>0</v>
      </c>
      <c r="S45" s="73"/>
      <c r="T45" s="73"/>
      <c r="U45" s="73"/>
      <c r="V45" s="73"/>
      <c r="W45" s="73"/>
      <c r="X45" s="73"/>
      <c r="Y45" s="73"/>
      <c r="Z45" s="73"/>
    </row>
    <row r="46" spans="1:26" ht="20.100000000000001" customHeight="1">
      <c r="A46" s="73"/>
      <c r="B46" s="73"/>
      <c r="C46" s="73"/>
      <c r="D46" s="70" t="s">
        <v>1303</v>
      </c>
      <c r="E46" s="70" t="s">
        <v>1304</v>
      </c>
      <c r="F46" s="71">
        <v>11542.5</v>
      </c>
      <c r="G46" s="71">
        <v>12825</v>
      </c>
      <c r="H46" s="71">
        <v>13500</v>
      </c>
      <c r="I46" s="71">
        <v>22500</v>
      </c>
      <c r="J46" s="72" t="s">
        <v>1290</v>
      </c>
      <c r="K46" s="75" t="s">
        <v>1260</v>
      </c>
      <c r="L46" s="73"/>
      <c r="M46" s="73"/>
      <c r="N46" s="73"/>
      <c r="O46" s="47">
        <f t="shared" si="0"/>
        <v>0</v>
      </c>
      <c r="P46" s="47">
        <f t="shared" si="1"/>
        <v>0</v>
      </c>
      <c r="Q46" s="47">
        <f t="shared" si="2"/>
        <v>0</v>
      </c>
      <c r="R46" s="47">
        <f t="shared" si="3"/>
        <v>0</v>
      </c>
      <c r="S46" s="73"/>
      <c r="T46" s="73"/>
      <c r="U46" s="73"/>
      <c r="V46" s="73"/>
      <c r="W46" s="73"/>
      <c r="X46" s="73"/>
      <c r="Y46" s="73"/>
      <c r="Z46" s="73"/>
    </row>
    <row r="47" spans="1:26" ht="20.100000000000001" customHeight="1">
      <c r="A47" s="73"/>
      <c r="B47" s="73"/>
      <c r="C47" s="73"/>
      <c r="D47" s="70" t="s">
        <v>1305</v>
      </c>
      <c r="E47" s="70" t="s">
        <v>1302</v>
      </c>
      <c r="F47" s="71">
        <v>10260</v>
      </c>
      <c r="G47" s="71">
        <v>11400</v>
      </c>
      <c r="H47" s="71">
        <v>12000</v>
      </c>
      <c r="I47" s="71">
        <v>20000</v>
      </c>
      <c r="J47" s="72" t="s">
        <v>1290</v>
      </c>
      <c r="K47" s="75" t="s">
        <v>1260</v>
      </c>
      <c r="L47" s="73"/>
      <c r="M47" s="73"/>
      <c r="N47" s="73"/>
      <c r="O47" s="49">
        <f t="shared" si="0"/>
        <v>0</v>
      </c>
      <c r="P47" s="49">
        <f t="shared" si="1"/>
        <v>0</v>
      </c>
      <c r="Q47" s="49">
        <f t="shared" si="2"/>
        <v>0</v>
      </c>
      <c r="R47" s="49">
        <f t="shared" si="3"/>
        <v>0</v>
      </c>
      <c r="S47" s="73"/>
      <c r="T47" s="73"/>
      <c r="U47" s="73"/>
      <c r="V47" s="73"/>
      <c r="W47" s="73"/>
      <c r="X47" s="73"/>
      <c r="Y47" s="73"/>
      <c r="Z47" s="73"/>
    </row>
    <row r="48" spans="1:26" ht="20.100000000000001" customHeight="1">
      <c r="A48" s="73"/>
      <c r="B48" s="73"/>
      <c r="C48" s="73"/>
      <c r="D48" s="70" t="s">
        <v>1306</v>
      </c>
      <c r="E48" s="70" t="s">
        <v>1304</v>
      </c>
      <c r="F48" s="71">
        <v>11542.5</v>
      </c>
      <c r="G48" s="71">
        <v>12825</v>
      </c>
      <c r="H48" s="71">
        <v>13500</v>
      </c>
      <c r="I48" s="71">
        <v>22500</v>
      </c>
      <c r="J48" s="72" t="s">
        <v>1290</v>
      </c>
      <c r="K48" s="75" t="s">
        <v>1260</v>
      </c>
      <c r="L48" s="73"/>
      <c r="M48" s="73"/>
      <c r="N48" s="73"/>
      <c r="O48" s="47">
        <f t="shared" si="0"/>
        <v>0</v>
      </c>
      <c r="P48" s="47">
        <f t="shared" si="1"/>
        <v>0</v>
      </c>
      <c r="Q48" s="47">
        <f t="shared" si="2"/>
        <v>0</v>
      </c>
      <c r="R48" s="47">
        <f t="shared" si="3"/>
        <v>0</v>
      </c>
      <c r="S48" s="73"/>
      <c r="T48" s="73"/>
      <c r="U48" s="73"/>
      <c r="V48" s="73"/>
      <c r="W48" s="73"/>
      <c r="X48" s="73"/>
      <c r="Y48" s="73"/>
      <c r="Z48" s="73"/>
    </row>
    <row r="49" spans="1:26" ht="20.100000000000001" customHeight="1">
      <c r="A49" s="73"/>
      <c r="B49" s="73"/>
      <c r="C49" s="73"/>
      <c r="D49" s="70" t="s">
        <v>1307</v>
      </c>
      <c r="E49" s="70" t="s">
        <v>1308</v>
      </c>
      <c r="F49" s="71">
        <v>16672.5</v>
      </c>
      <c r="G49" s="71">
        <v>18525</v>
      </c>
      <c r="H49" s="71">
        <v>19500</v>
      </c>
      <c r="I49" s="71">
        <v>32500</v>
      </c>
      <c r="J49" s="72" t="s">
        <v>1290</v>
      </c>
      <c r="K49" s="75" t="s">
        <v>1260</v>
      </c>
      <c r="L49" s="73"/>
      <c r="M49" s="73"/>
      <c r="N49" s="73"/>
      <c r="O49" s="49">
        <f t="shared" si="0"/>
        <v>0</v>
      </c>
      <c r="P49" s="49">
        <f t="shared" si="1"/>
        <v>0</v>
      </c>
      <c r="Q49" s="49">
        <f t="shared" si="2"/>
        <v>0</v>
      </c>
      <c r="R49" s="49">
        <f t="shared" si="3"/>
        <v>0</v>
      </c>
      <c r="S49" s="73"/>
      <c r="T49" s="73"/>
      <c r="U49" s="73"/>
      <c r="V49" s="73"/>
      <c r="W49" s="73"/>
      <c r="X49" s="73"/>
      <c r="Y49" s="73"/>
      <c r="Z49" s="73"/>
    </row>
    <row r="50" spans="1:26" ht="20.100000000000001" customHeight="1">
      <c r="A50" s="73"/>
      <c r="B50" s="73"/>
      <c r="C50" s="73"/>
      <c r="D50" s="70" t="s">
        <v>1309</v>
      </c>
      <c r="E50" s="70" t="s">
        <v>1310</v>
      </c>
      <c r="F50" s="71">
        <v>11157.75</v>
      </c>
      <c r="G50" s="71">
        <v>12397.5</v>
      </c>
      <c r="H50" s="71">
        <v>13050</v>
      </c>
      <c r="I50" s="71">
        <v>21750</v>
      </c>
      <c r="J50" s="72" t="s">
        <v>1290</v>
      </c>
      <c r="K50" s="75" t="s">
        <v>1260</v>
      </c>
      <c r="L50" s="73"/>
      <c r="M50" s="73"/>
      <c r="N50" s="73"/>
      <c r="O50" s="47">
        <f t="shared" si="0"/>
        <v>0</v>
      </c>
      <c r="P50" s="47">
        <f t="shared" si="1"/>
        <v>0</v>
      </c>
      <c r="Q50" s="47">
        <f t="shared" si="2"/>
        <v>0</v>
      </c>
      <c r="R50" s="47">
        <f t="shared" si="3"/>
        <v>0</v>
      </c>
      <c r="S50" s="73"/>
      <c r="T50" s="73"/>
      <c r="U50" s="73"/>
      <c r="V50" s="73"/>
      <c r="W50" s="73"/>
      <c r="X50" s="73"/>
      <c r="Y50" s="73"/>
      <c r="Z50" s="73"/>
    </row>
    <row r="51" spans="1:26" ht="20.100000000000001" customHeight="1">
      <c r="A51" s="73"/>
      <c r="B51" s="73"/>
      <c r="C51" s="73"/>
      <c r="D51" s="70" t="s">
        <v>1311</v>
      </c>
      <c r="E51" s="70" t="s">
        <v>1312</v>
      </c>
      <c r="F51" s="71">
        <v>11542.5</v>
      </c>
      <c r="G51" s="71">
        <v>12825</v>
      </c>
      <c r="H51" s="71">
        <v>13500</v>
      </c>
      <c r="I51" s="71">
        <v>22500</v>
      </c>
      <c r="J51" s="72" t="s">
        <v>1290</v>
      </c>
      <c r="K51" s="75" t="s">
        <v>1260</v>
      </c>
      <c r="L51" s="73"/>
      <c r="M51" s="73"/>
      <c r="N51" s="73"/>
      <c r="O51" s="49">
        <f t="shared" si="0"/>
        <v>0</v>
      </c>
      <c r="P51" s="49">
        <f t="shared" si="1"/>
        <v>0</v>
      </c>
      <c r="Q51" s="49">
        <f t="shared" si="2"/>
        <v>0</v>
      </c>
      <c r="R51" s="49">
        <f t="shared" si="3"/>
        <v>0</v>
      </c>
      <c r="S51" s="73"/>
      <c r="T51" s="73"/>
      <c r="U51" s="73"/>
      <c r="V51" s="73"/>
      <c r="W51" s="73"/>
      <c r="X51" s="73"/>
      <c r="Y51" s="73"/>
      <c r="Z51" s="73"/>
    </row>
    <row r="52" spans="1:26" ht="20.100000000000001" customHeight="1">
      <c r="A52" s="73"/>
      <c r="B52" s="73"/>
      <c r="C52" s="73"/>
      <c r="D52" s="70" t="s">
        <v>1313</v>
      </c>
      <c r="E52" s="70" t="s">
        <v>1314</v>
      </c>
      <c r="F52" s="71">
        <v>15390</v>
      </c>
      <c r="G52" s="71">
        <v>17100</v>
      </c>
      <c r="H52" s="71">
        <v>18000</v>
      </c>
      <c r="I52" s="71">
        <v>30000</v>
      </c>
      <c r="J52" s="72" t="s">
        <v>1290</v>
      </c>
      <c r="K52" s="75" t="s">
        <v>1260</v>
      </c>
      <c r="L52" s="73"/>
      <c r="M52" s="73"/>
      <c r="N52" s="73"/>
      <c r="O52" s="47">
        <f t="shared" si="0"/>
        <v>0</v>
      </c>
      <c r="P52" s="47">
        <f t="shared" si="1"/>
        <v>0</v>
      </c>
      <c r="Q52" s="47">
        <f t="shared" si="2"/>
        <v>0</v>
      </c>
      <c r="R52" s="47">
        <f t="shared" si="3"/>
        <v>0</v>
      </c>
      <c r="S52" s="73"/>
      <c r="T52" s="73"/>
      <c r="U52" s="73"/>
      <c r="V52" s="73"/>
      <c r="W52" s="73"/>
      <c r="X52" s="73"/>
      <c r="Y52" s="73"/>
      <c r="Z52" s="73"/>
    </row>
    <row r="53" spans="1:26" ht="20.100000000000001" customHeight="1">
      <c r="A53" s="73"/>
      <c r="B53" s="73"/>
      <c r="C53" s="73"/>
      <c r="D53" s="70" t="s">
        <v>1315</v>
      </c>
      <c r="E53" s="70" t="s">
        <v>1314</v>
      </c>
      <c r="F53" s="71">
        <v>17313.75</v>
      </c>
      <c r="G53" s="71">
        <v>19237.5</v>
      </c>
      <c r="H53" s="71">
        <v>20250</v>
      </c>
      <c r="I53" s="71">
        <v>33750</v>
      </c>
      <c r="J53" s="72" t="s">
        <v>1290</v>
      </c>
      <c r="K53" s="75" t="s">
        <v>1260</v>
      </c>
      <c r="L53" s="73"/>
      <c r="M53" s="73"/>
      <c r="N53" s="73"/>
      <c r="O53" s="49">
        <f t="shared" si="0"/>
        <v>0</v>
      </c>
      <c r="P53" s="49">
        <f t="shared" si="1"/>
        <v>0</v>
      </c>
      <c r="Q53" s="49">
        <f t="shared" si="2"/>
        <v>0</v>
      </c>
      <c r="R53" s="49">
        <f t="shared" si="3"/>
        <v>0</v>
      </c>
      <c r="S53" s="73"/>
      <c r="T53" s="73"/>
      <c r="U53" s="73"/>
      <c r="V53" s="73"/>
      <c r="W53" s="73"/>
      <c r="X53" s="73"/>
      <c r="Y53" s="73"/>
      <c r="Z53" s="73"/>
    </row>
    <row r="54" spans="1:26" ht="20.100000000000001" customHeight="1">
      <c r="A54" s="73"/>
      <c r="B54" s="73"/>
      <c r="C54" s="73"/>
      <c r="D54" s="70"/>
      <c r="E54" s="70"/>
      <c r="F54" s="71"/>
      <c r="G54" s="71"/>
      <c r="H54" s="71"/>
      <c r="I54" s="71"/>
      <c r="J54" s="72"/>
      <c r="K54" s="72"/>
      <c r="L54" s="73"/>
      <c r="M54" s="73"/>
      <c r="N54" s="73"/>
      <c r="O54" s="47">
        <f t="shared" si="0"/>
        <v>0</v>
      </c>
      <c r="P54" s="47">
        <f t="shared" si="1"/>
        <v>0</v>
      </c>
      <c r="Q54" s="47">
        <f t="shared" si="2"/>
        <v>0</v>
      </c>
      <c r="R54" s="47">
        <f t="shared" si="3"/>
        <v>0</v>
      </c>
      <c r="S54" s="73"/>
      <c r="T54" s="73"/>
      <c r="U54" s="73"/>
      <c r="V54" s="73"/>
      <c r="W54" s="73"/>
      <c r="X54" s="73"/>
      <c r="Y54" s="73"/>
      <c r="Z54" s="73"/>
    </row>
    <row r="55" spans="1:26" ht="20.100000000000001" customHeight="1">
      <c r="A55" s="73"/>
      <c r="B55" s="73"/>
      <c r="C55" s="73"/>
      <c r="D55" s="70" t="s">
        <v>1316</v>
      </c>
      <c r="E55" s="70" t="s">
        <v>1317</v>
      </c>
      <c r="F55" s="71">
        <v>5130</v>
      </c>
      <c r="G55" s="71">
        <v>5700</v>
      </c>
      <c r="H55" s="71">
        <v>6000</v>
      </c>
      <c r="I55" s="71">
        <v>10000</v>
      </c>
      <c r="J55" s="72" t="s">
        <v>1241</v>
      </c>
      <c r="K55" s="75" t="s">
        <v>915</v>
      </c>
      <c r="L55" s="73"/>
      <c r="M55" s="73"/>
      <c r="N55" s="73"/>
      <c r="O55" s="49">
        <f t="shared" si="0"/>
        <v>0</v>
      </c>
      <c r="P55" s="49">
        <f t="shared" si="1"/>
        <v>0</v>
      </c>
      <c r="Q55" s="49">
        <f t="shared" si="2"/>
        <v>0</v>
      </c>
      <c r="R55" s="49">
        <f t="shared" si="3"/>
        <v>0</v>
      </c>
      <c r="S55" s="73"/>
      <c r="T55" s="73"/>
      <c r="U55" s="73"/>
      <c r="V55" s="73"/>
      <c r="W55" s="73"/>
      <c r="X55" s="73"/>
      <c r="Y55" s="73"/>
      <c r="Z55" s="73"/>
    </row>
    <row r="56" spans="1:26" ht="20.100000000000001" customHeight="1">
      <c r="A56" s="73"/>
      <c r="B56" s="73"/>
      <c r="C56" s="73"/>
      <c r="D56" s="70" t="s">
        <v>1318</v>
      </c>
      <c r="E56" s="70" t="s">
        <v>1319</v>
      </c>
      <c r="F56" s="71">
        <v>6771.6</v>
      </c>
      <c r="G56" s="71">
        <v>7524</v>
      </c>
      <c r="H56" s="71">
        <v>7920</v>
      </c>
      <c r="I56" s="71">
        <v>13200</v>
      </c>
      <c r="J56" s="72" t="s">
        <v>1241</v>
      </c>
      <c r="K56" s="75" t="s">
        <v>915</v>
      </c>
      <c r="L56" s="73"/>
      <c r="M56" s="73"/>
      <c r="N56" s="73"/>
      <c r="O56" s="47">
        <f t="shared" si="0"/>
        <v>0</v>
      </c>
      <c r="P56" s="47">
        <f t="shared" si="1"/>
        <v>0</v>
      </c>
      <c r="Q56" s="47">
        <f t="shared" si="2"/>
        <v>0</v>
      </c>
      <c r="R56" s="47">
        <f t="shared" si="3"/>
        <v>0</v>
      </c>
      <c r="S56" s="73"/>
      <c r="T56" s="73"/>
      <c r="U56" s="73"/>
      <c r="V56" s="73"/>
      <c r="W56" s="73"/>
      <c r="X56" s="73"/>
      <c r="Y56" s="73"/>
      <c r="Z56" s="73"/>
    </row>
    <row r="57" spans="1:26" ht="20.100000000000001" customHeight="1">
      <c r="A57" s="73"/>
      <c r="B57" s="73"/>
      <c r="C57" s="73"/>
      <c r="D57" s="70" t="s">
        <v>1320</v>
      </c>
      <c r="E57" s="70" t="s">
        <v>1321</v>
      </c>
      <c r="F57" s="71">
        <v>5899.5</v>
      </c>
      <c r="G57" s="71">
        <v>6555</v>
      </c>
      <c r="H57" s="71">
        <v>6900</v>
      </c>
      <c r="I57" s="71">
        <v>11500</v>
      </c>
      <c r="J57" s="72" t="s">
        <v>1241</v>
      </c>
      <c r="K57" s="75" t="s">
        <v>915</v>
      </c>
      <c r="L57" s="73"/>
      <c r="M57" s="73"/>
      <c r="N57" s="73"/>
      <c r="O57" s="49">
        <f t="shared" si="0"/>
        <v>0</v>
      </c>
      <c r="P57" s="49">
        <f t="shared" si="1"/>
        <v>0</v>
      </c>
      <c r="Q57" s="49">
        <f t="shared" si="2"/>
        <v>0</v>
      </c>
      <c r="R57" s="49">
        <f t="shared" si="3"/>
        <v>0</v>
      </c>
      <c r="S57" s="73"/>
      <c r="T57" s="73"/>
      <c r="U57" s="73"/>
      <c r="V57" s="73"/>
      <c r="W57" s="73"/>
      <c r="X57" s="73"/>
      <c r="Y57" s="73"/>
      <c r="Z57" s="73"/>
    </row>
    <row r="58" spans="1:26" ht="20.100000000000001" customHeight="1">
      <c r="A58" s="73"/>
      <c r="B58" s="73"/>
      <c r="C58" s="73"/>
      <c r="D58" s="70" t="s">
        <v>1322</v>
      </c>
      <c r="E58" s="70" t="s">
        <v>1323</v>
      </c>
      <c r="F58" s="71">
        <v>9490.5</v>
      </c>
      <c r="G58" s="71">
        <v>10545</v>
      </c>
      <c r="H58" s="71">
        <v>11100</v>
      </c>
      <c r="I58" s="71">
        <v>18500</v>
      </c>
      <c r="J58" s="72" t="s">
        <v>1241</v>
      </c>
      <c r="K58" s="75" t="s">
        <v>915</v>
      </c>
      <c r="L58" s="73"/>
      <c r="M58" s="73"/>
      <c r="N58" s="73"/>
      <c r="O58" s="47">
        <f t="shared" si="0"/>
        <v>0</v>
      </c>
      <c r="P58" s="47">
        <f t="shared" si="1"/>
        <v>0</v>
      </c>
      <c r="Q58" s="47">
        <f t="shared" si="2"/>
        <v>0</v>
      </c>
      <c r="R58" s="47">
        <f t="shared" si="3"/>
        <v>0</v>
      </c>
      <c r="S58" s="73"/>
      <c r="T58" s="73"/>
      <c r="U58" s="73"/>
      <c r="V58" s="73"/>
      <c r="W58" s="73"/>
      <c r="X58" s="73"/>
      <c r="Y58" s="73"/>
      <c r="Z58" s="73"/>
    </row>
    <row r="59" spans="1:26" ht="20.100000000000001" customHeight="1">
      <c r="A59" s="73"/>
      <c r="B59" s="73"/>
      <c r="C59" s="73"/>
      <c r="D59" s="70" t="s">
        <v>1324</v>
      </c>
      <c r="E59" s="70" t="s">
        <v>1325</v>
      </c>
      <c r="F59" s="71">
        <v>6771.6</v>
      </c>
      <c r="G59" s="71">
        <v>7524</v>
      </c>
      <c r="H59" s="71">
        <v>7920</v>
      </c>
      <c r="I59" s="71">
        <v>13200</v>
      </c>
      <c r="J59" s="72" t="s">
        <v>1241</v>
      </c>
      <c r="K59" s="75" t="s">
        <v>915</v>
      </c>
      <c r="L59" s="73"/>
      <c r="M59" s="73"/>
      <c r="N59" s="73"/>
      <c r="O59" s="49">
        <f t="shared" si="0"/>
        <v>0</v>
      </c>
      <c r="P59" s="49">
        <f t="shared" si="1"/>
        <v>0</v>
      </c>
      <c r="Q59" s="49">
        <f t="shared" si="2"/>
        <v>0</v>
      </c>
      <c r="R59" s="49">
        <f t="shared" si="3"/>
        <v>0</v>
      </c>
      <c r="S59" s="73"/>
      <c r="T59" s="73"/>
      <c r="U59" s="73"/>
      <c r="V59" s="73"/>
      <c r="W59" s="73"/>
      <c r="X59" s="73"/>
      <c r="Y59" s="73"/>
      <c r="Z59" s="73"/>
    </row>
    <row r="60" spans="1:26" ht="20.100000000000001" customHeight="1">
      <c r="A60" s="73"/>
      <c r="B60" s="73"/>
      <c r="C60" s="73"/>
      <c r="D60" s="70" t="s">
        <v>1326</v>
      </c>
      <c r="E60" s="70" t="s">
        <v>1327</v>
      </c>
      <c r="F60" s="71">
        <v>10003.5</v>
      </c>
      <c r="G60" s="71">
        <v>11115</v>
      </c>
      <c r="H60" s="71">
        <v>11700</v>
      </c>
      <c r="I60" s="71">
        <v>19500</v>
      </c>
      <c r="J60" s="72" t="s">
        <v>1241</v>
      </c>
      <c r="K60" s="75" t="s">
        <v>915</v>
      </c>
      <c r="L60" s="73"/>
      <c r="M60" s="73"/>
      <c r="N60" s="73"/>
      <c r="O60" s="47">
        <f t="shared" si="0"/>
        <v>0</v>
      </c>
      <c r="P60" s="47">
        <f t="shared" si="1"/>
        <v>0</v>
      </c>
      <c r="Q60" s="47">
        <f t="shared" si="2"/>
        <v>0</v>
      </c>
      <c r="R60" s="47">
        <f t="shared" si="3"/>
        <v>0</v>
      </c>
      <c r="S60" s="73"/>
      <c r="T60" s="73"/>
      <c r="U60" s="73"/>
      <c r="V60" s="73"/>
      <c r="W60" s="73"/>
      <c r="X60" s="73"/>
      <c r="Y60" s="73"/>
      <c r="Z60" s="73"/>
    </row>
    <row r="61" spans="1:26" ht="20.100000000000001" customHeight="1">
      <c r="A61" s="73"/>
      <c r="B61" s="73"/>
      <c r="C61" s="73"/>
      <c r="D61" s="70" t="s">
        <v>1328</v>
      </c>
      <c r="E61" s="70" t="s">
        <v>1329</v>
      </c>
      <c r="F61" s="71">
        <v>10773</v>
      </c>
      <c r="G61" s="71">
        <v>11970</v>
      </c>
      <c r="H61" s="71">
        <v>12600</v>
      </c>
      <c r="I61" s="71">
        <v>21000</v>
      </c>
      <c r="J61" s="72" t="s">
        <v>1241</v>
      </c>
      <c r="K61" s="75" t="s">
        <v>915</v>
      </c>
      <c r="L61" s="73"/>
      <c r="M61" s="73"/>
      <c r="N61" s="73"/>
      <c r="O61" s="49">
        <f t="shared" si="0"/>
        <v>0</v>
      </c>
      <c r="P61" s="49">
        <f t="shared" si="1"/>
        <v>0</v>
      </c>
      <c r="Q61" s="49">
        <f t="shared" si="2"/>
        <v>0</v>
      </c>
      <c r="R61" s="49">
        <f t="shared" si="3"/>
        <v>0</v>
      </c>
      <c r="S61" s="73"/>
      <c r="T61" s="73"/>
      <c r="U61" s="73"/>
      <c r="V61" s="73"/>
      <c r="W61" s="73"/>
      <c r="X61" s="73"/>
      <c r="Y61" s="73"/>
      <c r="Z61" s="73"/>
    </row>
    <row r="62" spans="1:26" ht="20.100000000000001" customHeight="1">
      <c r="A62" s="73"/>
      <c r="B62" s="73"/>
      <c r="C62" s="73"/>
      <c r="D62" s="70" t="s">
        <v>1330</v>
      </c>
      <c r="E62" s="70" t="s">
        <v>1331</v>
      </c>
      <c r="F62" s="71">
        <v>13748.4</v>
      </c>
      <c r="G62" s="71">
        <v>15276</v>
      </c>
      <c r="H62" s="71">
        <v>16080</v>
      </c>
      <c r="I62" s="71">
        <v>26800</v>
      </c>
      <c r="J62" s="72" t="s">
        <v>1241</v>
      </c>
      <c r="K62" s="75" t="s">
        <v>915</v>
      </c>
      <c r="L62" s="73"/>
      <c r="M62" s="73"/>
      <c r="N62" s="73"/>
      <c r="O62" s="47">
        <f t="shared" si="0"/>
        <v>0</v>
      </c>
      <c r="P62" s="47">
        <f t="shared" si="1"/>
        <v>0</v>
      </c>
      <c r="Q62" s="47">
        <f t="shared" si="2"/>
        <v>0</v>
      </c>
      <c r="R62" s="47">
        <f t="shared" si="3"/>
        <v>0</v>
      </c>
      <c r="S62" s="73"/>
      <c r="T62" s="73"/>
      <c r="U62" s="73"/>
      <c r="V62" s="73"/>
      <c r="W62" s="73"/>
      <c r="X62" s="73"/>
      <c r="Y62" s="73"/>
      <c r="Z62" s="73"/>
    </row>
    <row r="63" spans="1:26" ht="20.100000000000001" customHeight="1">
      <c r="A63" s="73"/>
      <c r="B63" s="73"/>
      <c r="C63" s="73"/>
      <c r="D63" s="70" t="s">
        <v>1332</v>
      </c>
      <c r="E63" s="70" t="s">
        <v>1333</v>
      </c>
      <c r="F63" s="71">
        <v>14261.4</v>
      </c>
      <c r="G63" s="71">
        <v>15846</v>
      </c>
      <c r="H63" s="71">
        <v>16680</v>
      </c>
      <c r="I63" s="71">
        <v>27800</v>
      </c>
      <c r="J63" s="72" t="s">
        <v>1241</v>
      </c>
      <c r="K63" s="75" t="s">
        <v>915</v>
      </c>
      <c r="L63" s="73"/>
      <c r="M63" s="73"/>
      <c r="N63" s="73"/>
      <c r="O63" s="49">
        <f t="shared" si="0"/>
        <v>0</v>
      </c>
      <c r="P63" s="49">
        <f t="shared" si="1"/>
        <v>0</v>
      </c>
      <c r="Q63" s="49">
        <f t="shared" si="2"/>
        <v>0</v>
      </c>
      <c r="R63" s="49">
        <f t="shared" si="3"/>
        <v>0</v>
      </c>
      <c r="S63" s="73"/>
      <c r="T63" s="73"/>
      <c r="U63" s="73"/>
      <c r="V63" s="73"/>
      <c r="W63" s="73"/>
      <c r="X63" s="73"/>
      <c r="Y63" s="73"/>
      <c r="Z63" s="73"/>
    </row>
    <row r="64" spans="1:26" ht="20.100000000000001" customHeight="1">
      <c r="A64" s="73"/>
      <c r="B64" s="73"/>
      <c r="C64" s="73"/>
      <c r="D64" s="70" t="s">
        <v>1334</v>
      </c>
      <c r="E64" s="70" t="s">
        <v>1335</v>
      </c>
      <c r="F64" s="71">
        <v>11029.5</v>
      </c>
      <c r="G64" s="71">
        <v>12255</v>
      </c>
      <c r="H64" s="71">
        <v>12900</v>
      </c>
      <c r="I64" s="71">
        <v>21500</v>
      </c>
      <c r="J64" s="72" t="s">
        <v>1241</v>
      </c>
      <c r="K64" s="75" t="s">
        <v>915</v>
      </c>
      <c r="L64" s="73"/>
      <c r="M64" s="73"/>
      <c r="N64" s="73"/>
      <c r="O64" s="47">
        <f t="shared" si="0"/>
        <v>0</v>
      </c>
      <c r="P64" s="47">
        <f t="shared" si="1"/>
        <v>0</v>
      </c>
      <c r="Q64" s="47">
        <f t="shared" si="2"/>
        <v>0</v>
      </c>
      <c r="R64" s="47">
        <f t="shared" si="3"/>
        <v>0</v>
      </c>
      <c r="S64" s="73"/>
      <c r="T64" s="73"/>
      <c r="U64" s="73"/>
      <c r="V64" s="73"/>
      <c r="W64" s="73"/>
      <c r="X64" s="73"/>
      <c r="Y64" s="73"/>
      <c r="Z64" s="73"/>
    </row>
    <row r="65" spans="1:26" ht="20.100000000000001" customHeight="1">
      <c r="A65" s="73"/>
      <c r="B65" s="73"/>
      <c r="C65" s="73"/>
      <c r="D65" s="70"/>
      <c r="E65" s="70"/>
      <c r="F65" s="71"/>
      <c r="G65" s="71"/>
      <c r="H65" s="71"/>
      <c r="I65" s="71"/>
      <c r="J65" s="72"/>
      <c r="K65" s="72"/>
      <c r="L65" s="73"/>
      <c r="M65" s="73"/>
      <c r="N65" s="73"/>
      <c r="O65" s="49">
        <f t="shared" si="0"/>
        <v>0</v>
      </c>
      <c r="P65" s="49">
        <f t="shared" si="1"/>
        <v>0</v>
      </c>
      <c r="Q65" s="49">
        <f t="shared" si="2"/>
        <v>0</v>
      </c>
      <c r="R65" s="49">
        <f t="shared" si="3"/>
        <v>0</v>
      </c>
      <c r="S65" s="73"/>
      <c r="T65" s="73"/>
      <c r="U65" s="73"/>
      <c r="V65" s="73"/>
      <c r="W65" s="73"/>
      <c r="X65" s="73"/>
      <c r="Y65" s="73"/>
      <c r="Z65" s="73"/>
    </row>
    <row r="66" spans="1:26" ht="20.100000000000001" customHeight="1">
      <c r="A66" s="73"/>
      <c r="B66" s="73"/>
      <c r="C66" s="73"/>
      <c r="D66" s="70" t="s">
        <v>1336</v>
      </c>
      <c r="E66" s="70" t="s">
        <v>1337</v>
      </c>
      <c r="F66" s="71">
        <v>3283.2000000000003</v>
      </c>
      <c r="G66" s="71">
        <v>3648</v>
      </c>
      <c r="H66" s="71">
        <v>3840</v>
      </c>
      <c r="I66" s="71">
        <v>6400</v>
      </c>
      <c r="J66" s="72" t="s">
        <v>921</v>
      </c>
      <c r="K66" s="75" t="s">
        <v>922</v>
      </c>
      <c r="L66" s="73"/>
      <c r="M66" s="73"/>
      <c r="N66" s="73"/>
      <c r="O66" s="47">
        <f t="shared" si="0"/>
        <v>0</v>
      </c>
      <c r="P66" s="47">
        <f t="shared" si="1"/>
        <v>0</v>
      </c>
      <c r="Q66" s="47">
        <f t="shared" si="2"/>
        <v>0</v>
      </c>
      <c r="R66" s="47">
        <f t="shared" si="3"/>
        <v>0</v>
      </c>
      <c r="S66" s="73"/>
      <c r="T66" s="73"/>
      <c r="U66" s="73"/>
      <c r="V66" s="73"/>
      <c r="W66" s="73"/>
      <c r="X66" s="73"/>
      <c r="Y66" s="73"/>
      <c r="Z66" s="73"/>
    </row>
    <row r="67" spans="1:26" ht="20.100000000000001" customHeight="1">
      <c r="A67" s="73"/>
      <c r="B67" s="73"/>
      <c r="C67" s="73"/>
      <c r="D67" s="70" t="s">
        <v>1338</v>
      </c>
      <c r="E67" s="70" t="s">
        <v>1339</v>
      </c>
      <c r="F67" s="71">
        <v>3982.1624999999999</v>
      </c>
      <c r="G67" s="71">
        <v>4424.625</v>
      </c>
      <c r="H67" s="71">
        <v>4657.5</v>
      </c>
      <c r="I67" s="71">
        <v>7762.5</v>
      </c>
      <c r="J67" s="72" t="s">
        <v>921</v>
      </c>
      <c r="K67" s="75" t="s">
        <v>922</v>
      </c>
      <c r="L67" s="73"/>
      <c r="M67" s="73"/>
      <c r="N67" s="73"/>
      <c r="O67" s="49">
        <f t="shared" si="0"/>
        <v>0</v>
      </c>
      <c r="P67" s="49">
        <f t="shared" si="1"/>
        <v>0</v>
      </c>
      <c r="Q67" s="49">
        <f t="shared" si="2"/>
        <v>0</v>
      </c>
      <c r="R67" s="49">
        <f t="shared" si="3"/>
        <v>0</v>
      </c>
      <c r="S67" s="73"/>
      <c r="T67" s="73"/>
      <c r="U67" s="73"/>
      <c r="V67" s="73"/>
      <c r="W67" s="73"/>
      <c r="X67" s="73"/>
      <c r="Y67" s="73"/>
      <c r="Z67" s="73"/>
    </row>
    <row r="68" spans="1:26" ht="20.100000000000001" customHeight="1">
      <c r="A68" s="73"/>
      <c r="B68" s="73"/>
      <c r="C68" s="73"/>
      <c r="D68" s="70" t="s">
        <v>1340</v>
      </c>
      <c r="E68" s="70" t="s">
        <v>1341</v>
      </c>
      <c r="F68" s="71">
        <v>4488.75</v>
      </c>
      <c r="G68" s="71">
        <v>4987.5</v>
      </c>
      <c r="H68" s="71">
        <v>5250</v>
      </c>
      <c r="I68" s="71">
        <v>8750</v>
      </c>
      <c r="J68" s="72" t="s">
        <v>921</v>
      </c>
      <c r="K68" s="75" t="s">
        <v>922</v>
      </c>
      <c r="L68" s="73"/>
      <c r="M68" s="73"/>
      <c r="N68" s="73"/>
      <c r="O68" s="47">
        <f t="shared" si="0"/>
        <v>0</v>
      </c>
      <c r="P68" s="47">
        <f t="shared" si="1"/>
        <v>0</v>
      </c>
      <c r="Q68" s="47">
        <f t="shared" si="2"/>
        <v>0</v>
      </c>
      <c r="R68" s="47">
        <f t="shared" si="3"/>
        <v>0</v>
      </c>
      <c r="S68" s="73"/>
      <c r="T68" s="73"/>
      <c r="U68" s="73"/>
      <c r="V68" s="73"/>
      <c r="W68" s="73"/>
      <c r="X68" s="73"/>
      <c r="Y68" s="73"/>
      <c r="Z68" s="73"/>
    </row>
    <row r="69" spans="1:26" ht="20.100000000000001" customHeight="1">
      <c r="A69" s="73"/>
      <c r="B69" s="73"/>
      <c r="C69" s="73"/>
      <c r="D69" s="70" t="s">
        <v>1342</v>
      </c>
      <c r="E69" s="70" t="s">
        <v>1343</v>
      </c>
      <c r="F69" s="71">
        <v>5130</v>
      </c>
      <c r="G69" s="71">
        <v>5700</v>
      </c>
      <c r="H69" s="71">
        <v>6000</v>
      </c>
      <c r="I69" s="71">
        <v>10000</v>
      </c>
      <c r="J69" s="72" t="s">
        <v>921</v>
      </c>
      <c r="K69" s="75" t="s">
        <v>922</v>
      </c>
      <c r="L69" s="73"/>
      <c r="M69" s="73"/>
      <c r="N69" s="73"/>
      <c r="O69" s="49">
        <f t="shared" si="0"/>
        <v>0</v>
      </c>
      <c r="P69" s="49">
        <f t="shared" si="1"/>
        <v>0</v>
      </c>
      <c r="Q69" s="49">
        <f t="shared" si="2"/>
        <v>0</v>
      </c>
      <c r="R69" s="49">
        <f t="shared" si="3"/>
        <v>0</v>
      </c>
      <c r="S69" s="73"/>
      <c r="T69" s="73"/>
      <c r="U69" s="73"/>
      <c r="V69" s="73"/>
      <c r="W69" s="73"/>
      <c r="X69" s="73"/>
      <c r="Y69" s="73"/>
      <c r="Z69" s="73"/>
    </row>
    <row r="70" spans="1:26" ht="20.100000000000001" customHeight="1">
      <c r="A70" s="73"/>
      <c r="B70" s="73"/>
      <c r="C70" s="73"/>
      <c r="D70" s="70"/>
      <c r="E70" s="70"/>
      <c r="F70" s="71"/>
      <c r="G70" s="71"/>
      <c r="H70" s="71"/>
      <c r="I70" s="71"/>
      <c r="J70" s="72"/>
      <c r="K70" s="72"/>
      <c r="L70" s="73"/>
      <c r="M70" s="73"/>
      <c r="N70" s="73"/>
      <c r="O70" s="47">
        <f t="shared" si="0"/>
        <v>0</v>
      </c>
      <c r="P70" s="47">
        <f t="shared" si="1"/>
        <v>0</v>
      </c>
      <c r="Q70" s="47">
        <f t="shared" si="2"/>
        <v>0</v>
      </c>
      <c r="R70" s="47">
        <f t="shared" si="3"/>
        <v>0</v>
      </c>
      <c r="S70" s="73"/>
      <c r="T70" s="73"/>
      <c r="U70" s="73"/>
      <c r="V70" s="73"/>
      <c r="W70" s="73"/>
      <c r="X70" s="73"/>
      <c r="Y70" s="73"/>
      <c r="Z70" s="73"/>
    </row>
    <row r="71" spans="1:26" ht="20.100000000000001" customHeight="1">
      <c r="A71" s="73"/>
      <c r="B71" s="73"/>
      <c r="C71" s="73"/>
      <c r="D71" s="70" t="s">
        <v>1344</v>
      </c>
      <c r="E71" s="70" t="s">
        <v>1345</v>
      </c>
      <c r="F71" s="71">
        <v>10003.5</v>
      </c>
      <c r="G71" s="71">
        <v>11115</v>
      </c>
      <c r="H71" s="71">
        <v>11700</v>
      </c>
      <c r="I71" s="71">
        <v>19500</v>
      </c>
      <c r="J71" s="72" t="s">
        <v>533</v>
      </c>
      <c r="K71" s="75" t="s">
        <v>1260</v>
      </c>
      <c r="L71" s="73"/>
      <c r="M71" s="73"/>
      <c r="N71" s="73"/>
      <c r="O71" s="49">
        <f t="shared" si="0"/>
        <v>0</v>
      </c>
      <c r="P71" s="49">
        <f t="shared" si="1"/>
        <v>0</v>
      </c>
      <c r="Q71" s="49">
        <f t="shared" si="2"/>
        <v>0</v>
      </c>
      <c r="R71" s="49">
        <f t="shared" si="3"/>
        <v>0</v>
      </c>
      <c r="S71" s="73"/>
      <c r="T71" s="73"/>
      <c r="U71" s="73"/>
      <c r="V71" s="73"/>
      <c r="W71" s="73"/>
      <c r="X71" s="73"/>
      <c r="Y71" s="73"/>
      <c r="Z71" s="73"/>
    </row>
    <row r="72" spans="1:26" ht="20.100000000000001" customHeight="1">
      <c r="A72" s="73"/>
      <c r="B72" s="73"/>
      <c r="C72" s="73"/>
      <c r="D72" s="70" t="s">
        <v>1346</v>
      </c>
      <c r="E72" s="70" t="s">
        <v>1347</v>
      </c>
      <c r="F72" s="71">
        <v>9490.5</v>
      </c>
      <c r="G72" s="71">
        <v>10545</v>
      </c>
      <c r="H72" s="71">
        <v>11100</v>
      </c>
      <c r="I72" s="71">
        <v>18500</v>
      </c>
      <c r="J72" s="72" t="s">
        <v>533</v>
      </c>
      <c r="K72" s="75" t="s">
        <v>1260</v>
      </c>
      <c r="L72" s="73"/>
      <c r="M72" s="73"/>
      <c r="N72" s="73"/>
      <c r="O72" s="47">
        <f t="shared" si="0"/>
        <v>0</v>
      </c>
      <c r="P72" s="47">
        <f t="shared" si="1"/>
        <v>0</v>
      </c>
      <c r="Q72" s="47">
        <f t="shared" si="2"/>
        <v>0</v>
      </c>
      <c r="R72" s="47">
        <f t="shared" si="3"/>
        <v>0</v>
      </c>
      <c r="S72" s="73"/>
      <c r="T72" s="73"/>
      <c r="U72" s="73"/>
      <c r="V72" s="73"/>
      <c r="W72" s="73"/>
      <c r="X72" s="73"/>
      <c r="Y72" s="73"/>
      <c r="Z72" s="73"/>
    </row>
    <row r="73" spans="1:26" ht="20.100000000000001" customHeight="1">
      <c r="A73" s="73"/>
      <c r="B73" s="73"/>
      <c r="C73" s="73"/>
      <c r="D73" s="70" t="s">
        <v>1348</v>
      </c>
      <c r="E73" s="70" t="s">
        <v>1349</v>
      </c>
      <c r="F73" s="71">
        <v>8926.2000000000007</v>
      </c>
      <c r="G73" s="71">
        <v>9918</v>
      </c>
      <c r="H73" s="71">
        <v>10440</v>
      </c>
      <c r="I73" s="71">
        <v>17400</v>
      </c>
      <c r="J73" s="72" t="s">
        <v>533</v>
      </c>
      <c r="K73" s="75" t="s">
        <v>1260</v>
      </c>
      <c r="L73" s="73"/>
      <c r="M73" s="73"/>
      <c r="N73" s="73"/>
      <c r="O73" s="49">
        <f t="shared" si="0"/>
        <v>0</v>
      </c>
      <c r="P73" s="49">
        <f t="shared" si="1"/>
        <v>0</v>
      </c>
      <c r="Q73" s="49">
        <f t="shared" si="2"/>
        <v>0</v>
      </c>
      <c r="R73" s="49">
        <f t="shared" si="3"/>
        <v>0</v>
      </c>
      <c r="S73" s="73"/>
      <c r="T73" s="73"/>
      <c r="U73" s="73"/>
      <c r="V73" s="73"/>
      <c r="W73" s="73"/>
      <c r="X73" s="73"/>
      <c r="Y73" s="73"/>
      <c r="Z73" s="73"/>
    </row>
    <row r="74" spans="1:26" ht="20.100000000000001" customHeight="1">
      <c r="A74" s="73"/>
      <c r="B74" s="73"/>
      <c r="C74" s="73"/>
      <c r="D74" s="70" t="s">
        <v>1350</v>
      </c>
      <c r="E74" s="70" t="s">
        <v>1351</v>
      </c>
      <c r="F74" s="71">
        <v>8515.8000000000011</v>
      </c>
      <c r="G74" s="71">
        <v>9462</v>
      </c>
      <c r="H74" s="71">
        <v>9960</v>
      </c>
      <c r="I74" s="71">
        <v>16600</v>
      </c>
      <c r="J74" s="72" t="s">
        <v>533</v>
      </c>
      <c r="K74" s="75" t="s">
        <v>1260</v>
      </c>
      <c r="L74" s="73"/>
      <c r="M74" s="73"/>
      <c r="N74" s="73"/>
      <c r="O74" s="47">
        <f t="shared" si="0"/>
        <v>0</v>
      </c>
      <c r="P74" s="47">
        <f t="shared" si="1"/>
        <v>0</v>
      </c>
      <c r="Q74" s="47">
        <f t="shared" si="2"/>
        <v>0</v>
      </c>
      <c r="R74" s="47">
        <f t="shared" si="3"/>
        <v>0</v>
      </c>
      <c r="S74" s="73"/>
      <c r="T74" s="73"/>
      <c r="U74" s="73"/>
      <c r="V74" s="73"/>
      <c r="W74" s="73"/>
      <c r="X74" s="73"/>
      <c r="Y74" s="73"/>
      <c r="Z74" s="73"/>
    </row>
    <row r="75" spans="1:26" ht="20.100000000000001" customHeight="1">
      <c r="A75" s="73"/>
      <c r="B75" s="73"/>
      <c r="C75" s="73"/>
      <c r="D75" s="70" t="s">
        <v>1352</v>
      </c>
      <c r="E75" s="70" t="s">
        <v>1353</v>
      </c>
      <c r="F75" s="71">
        <v>10106.1</v>
      </c>
      <c r="G75" s="71">
        <v>11229</v>
      </c>
      <c r="H75" s="71">
        <v>11820</v>
      </c>
      <c r="I75" s="71">
        <v>19700</v>
      </c>
      <c r="J75" s="72" t="s">
        <v>533</v>
      </c>
      <c r="K75" s="75" t="s">
        <v>1260</v>
      </c>
      <c r="L75" s="73"/>
      <c r="M75" s="73"/>
      <c r="N75" s="73"/>
      <c r="O75" s="49">
        <f t="shared" si="0"/>
        <v>0</v>
      </c>
      <c r="P75" s="49">
        <f t="shared" si="1"/>
        <v>0</v>
      </c>
      <c r="Q75" s="49">
        <f t="shared" si="2"/>
        <v>0</v>
      </c>
      <c r="R75" s="49">
        <f t="shared" si="3"/>
        <v>0</v>
      </c>
      <c r="S75" s="73"/>
      <c r="T75" s="73"/>
      <c r="U75" s="73"/>
      <c r="V75" s="73"/>
      <c r="W75" s="73"/>
      <c r="X75" s="73"/>
      <c r="Y75" s="73"/>
      <c r="Z75" s="73"/>
    </row>
    <row r="76" spans="1:26" ht="20.100000000000001" customHeight="1">
      <c r="A76" s="73"/>
      <c r="B76" s="73"/>
      <c r="C76" s="73"/>
      <c r="D76" s="70" t="s">
        <v>1354</v>
      </c>
      <c r="E76" s="70" t="s">
        <v>1355</v>
      </c>
      <c r="F76" s="71">
        <v>11080.800000000001</v>
      </c>
      <c r="G76" s="71">
        <v>12312</v>
      </c>
      <c r="H76" s="71">
        <v>12960</v>
      </c>
      <c r="I76" s="71">
        <v>21600</v>
      </c>
      <c r="J76" s="72" t="s">
        <v>533</v>
      </c>
      <c r="K76" s="75" t="s">
        <v>1260</v>
      </c>
      <c r="L76" s="73"/>
      <c r="M76" s="73"/>
      <c r="N76" s="73"/>
      <c r="O76" s="47">
        <f t="shared" si="0"/>
        <v>0</v>
      </c>
      <c r="P76" s="47">
        <f t="shared" si="1"/>
        <v>0</v>
      </c>
      <c r="Q76" s="47">
        <f t="shared" si="2"/>
        <v>0</v>
      </c>
      <c r="R76" s="47">
        <f t="shared" si="3"/>
        <v>0</v>
      </c>
      <c r="S76" s="73"/>
      <c r="T76" s="73"/>
      <c r="U76" s="73"/>
      <c r="V76" s="73"/>
      <c r="W76" s="73"/>
      <c r="X76" s="73"/>
      <c r="Y76" s="73"/>
      <c r="Z76" s="73"/>
    </row>
    <row r="77" spans="1:26" ht="20.100000000000001" customHeight="1">
      <c r="A77" s="73"/>
      <c r="B77" s="73"/>
      <c r="C77" s="73"/>
      <c r="D77" s="70"/>
      <c r="E77" s="70"/>
      <c r="F77" s="71"/>
      <c r="G77" s="71"/>
      <c r="H77" s="71"/>
      <c r="I77" s="71"/>
      <c r="J77" s="72"/>
      <c r="K77" s="75"/>
      <c r="L77" s="73"/>
      <c r="M77" s="73"/>
      <c r="N77" s="73"/>
      <c r="O77" s="49">
        <f t="shared" si="0"/>
        <v>0</v>
      </c>
      <c r="P77" s="49">
        <f t="shared" si="1"/>
        <v>0</v>
      </c>
      <c r="Q77" s="49">
        <f t="shared" si="2"/>
        <v>0</v>
      </c>
      <c r="R77" s="49">
        <f t="shared" si="3"/>
        <v>0</v>
      </c>
      <c r="S77" s="73"/>
      <c r="T77" s="73"/>
      <c r="U77" s="73"/>
      <c r="V77" s="73"/>
      <c r="W77" s="73"/>
      <c r="X77" s="73"/>
      <c r="Y77" s="73"/>
      <c r="Z77" s="73"/>
    </row>
    <row r="78" spans="1:26" ht="20.100000000000001" customHeight="1">
      <c r="A78" s="73"/>
      <c r="B78" s="73"/>
      <c r="C78" s="78" t="s">
        <v>1084</v>
      </c>
      <c r="D78" s="70"/>
      <c r="E78" s="70"/>
      <c r="F78" s="71"/>
      <c r="G78" s="71"/>
      <c r="H78" s="71"/>
      <c r="I78" s="71"/>
      <c r="J78" s="72"/>
      <c r="K78" s="75"/>
      <c r="L78" s="73"/>
      <c r="M78" s="73"/>
      <c r="N78" s="73"/>
      <c r="O78" s="47">
        <f t="shared" si="0"/>
        <v>0</v>
      </c>
      <c r="P78" s="47">
        <f t="shared" si="1"/>
        <v>0</v>
      </c>
      <c r="Q78" s="47">
        <f t="shared" si="2"/>
        <v>0</v>
      </c>
      <c r="R78" s="47">
        <f t="shared" si="3"/>
        <v>0</v>
      </c>
      <c r="S78" s="73"/>
      <c r="T78" s="73"/>
      <c r="U78" s="73"/>
      <c r="V78" s="73"/>
      <c r="W78" s="73"/>
      <c r="X78" s="73"/>
      <c r="Y78" s="73"/>
      <c r="Z78" s="73"/>
    </row>
    <row r="79" spans="1:26" ht="20.100000000000001" customHeight="1">
      <c r="A79" s="73"/>
      <c r="B79" s="73"/>
      <c r="C79" s="69" t="s">
        <v>918</v>
      </c>
      <c r="D79" s="70"/>
      <c r="E79" s="70"/>
      <c r="F79" s="71"/>
      <c r="G79" s="71"/>
      <c r="H79" s="71"/>
      <c r="I79" s="71"/>
      <c r="J79" s="72"/>
      <c r="K79" s="72"/>
      <c r="L79" s="73"/>
      <c r="M79" s="73"/>
      <c r="N79" s="73"/>
      <c r="O79" s="49">
        <f t="shared" si="0"/>
        <v>0</v>
      </c>
      <c r="P79" s="49">
        <f t="shared" si="1"/>
        <v>0</v>
      </c>
      <c r="Q79" s="49">
        <f t="shared" si="2"/>
        <v>0</v>
      </c>
      <c r="R79" s="49">
        <f t="shared" si="3"/>
        <v>0</v>
      </c>
      <c r="S79" s="73"/>
      <c r="T79" s="73"/>
      <c r="U79" s="73"/>
      <c r="V79" s="73"/>
      <c r="W79" s="73"/>
      <c r="X79" s="73"/>
      <c r="Y79" s="73"/>
      <c r="Z79" s="73"/>
    </row>
    <row r="80" spans="1:26" ht="20.100000000000001" customHeight="1">
      <c r="A80" s="73"/>
      <c r="B80" s="73"/>
      <c r="C80" s="73"/>
      <c r="D80" s="70" t="s">
        <v>1356</v>
      </c>
      <c r="E80" s="70" t="s">
        <v>1357</v>
      </c>
      <c r="F80" s="71">
        <v>8310.6</v>
      </c>
      <c r="G80" s="71">
        <v>9234</v>
      </c>
      <c r="H80" s="71">
        <v>9720</v>
      </c>
      <c r="I80" s="71">
        <v>16200</v>
      </c>
      <c r="J80" s="72" t="s">
        <v>1241</v>
      </c>
      <c r="K80" s="75" t="s">
        <v>915</v>
      </c>
      <c r="L80" s="73"/>
      <c r="M80" s="73"/>
      <c r="N80" s="73"/>
      <c r="O80" s="47">
        <f t="shared" si="0"/>
        <v>0</v>
      </c>
      <c r="P80" s="47">
        <f t="shared" si="1"/>
        <v>0</v>
      </c>
      <c r="Q80" s="47">
        <f t="shared" si="2"/>
        <v>0</v>
      </c>
      <c r="R80" s="47">
        <f t="shared" si="3"/>
        <v>0</v>
      </c>
      <c r="S80" s="73"/>
      <c r="T80" s="73"/>
      <c r="U80" s="73"/>
      <c r="V80" s="73"/>
      <c r="W80" s="73"/>
      <c r="X80" s="73"/>
      <c r="Y80" s="73"/>
      <c r="Z80" s="73"/>
    </row>
    <row r="81" spans="1:26" ht="20.100000000000001" customHeight="1">
      <c r="A81" s="73"/>
      <c r="B81" s="73"/>
      <c r="C81" s="73"/>
      <c r="D81" s="70" t="s">
        <v>1358</v>
      </c>
      <c r="E81" s="70" t="s">
        <v>1359</v>
      </c>
      <c r="F81" s="71">
        <v>11799</v>
      </c>
      <c r="G81" s="71">
        <v>13110</v>
      </c>
      <c r="H81" s="71">
        <v>13800</v>
      </c>
      <c r="I81" s="71">
        <v>23000</v>
      </c>
      <c r="J81" s="72" t="s">
        <v>1241</v>
      </c>
      <c r="K81" s="75" t="s">
        <v>915</v>
      </c>
      <c r="L81" s="73"/>
      <c r="M81" s="73"/>
      <c r="N81" s="73"/>
      <c r="O81" s="49">
        <f t="shared" si="0"/>
        <v>0</v>
      </c>
      <c r="P81" s="49">
        <f t="shared" si="1"/>
        <v>0</v>
      </c>
      <c r="Q81" s="49">
        <f t="shared" si="2"/>
        <v>0</v>
      </c>
      <c r="R81" s="49">
        <f t="shared" si="3"/>
        <v>0</v>
      </c>
      <c r="S81" s="73"/>
      <c r="T81" s="73"/>
      <c r="U81" s="73"/>
      <c r="V81" s="73"/>
      <c r="W81" s="73"/>
      <c r="X81" s="73"/>
      <c r="Y81" s="73"/>
      <c r="Z81" s="73"/>
    </row>
    <row r="82" spans="1:26" ht="20.100000000000001" customHeight="1">
      <c r="A82" s="73"/>
      <c r="B82" s="73"/>
      <c r="C82" s="73"/>
      <c r="D82" s="70" t="s">
        <v>1360</v>
      </c>
      <c r="E82" s="70" t="s">
        <v>1361</v>
      </c>
      <c r="F82" s="71">
        <v>12568.5</v>
      </c>
      <c r="G82" s="71">
        <v>13965</v>
      </c>
      <c r="H82" s="71">
        <v>14700</v>
      </c>
      <c r="I82" s="71">
        <v>24500</v>
      </c>
      <c r="J82" s="72" t="s">
        <v>1241</v>
      </c>
      <c r="K82" s="75" t="s">
        <v>915</v>
      </c>
      <c r="L82" s="73"/>
      <c r="M82" s="73"/>
      <c r="N82" s="73"/>
      <c r="O82" s="47">
        <f t="shared" si="0"/>
        <v>0</v>
      </c>
      <c r="P82" s="47">
        <f t="shared" si="1"/>
        <v>0</v>
      </c>
      <c r="Q82" s="47">
        <f t="shared" si="2"/>
        <v>0</v>
      </c>
      <c r="R82" s="47">
        <f t="shared" si="3"/>
        <v>0</v>
      </c>
      <c r="S82" s="73"/>
      <c r="T82" s="73"/>
      <c r="U82" s="73"/>
      <c r="V82" s="73"/>
      <c r="W82" s="73"/>
      <c r="X82" s="73"/>
      <c r="Y82" s="73"/>
      <c r="Z82" s="73"/>
    </row>
    <row r="83" spans="1:26" ht="20.100000000000001" customHeight="1">
      <c r="A83" s="73"/>
      <c r="B83" s="73"/>
      <c r="C83" s="73"/>
      <c r="D83" s="70"/>
      <c r="E83" s="70"/>
      <c r="F83" s="71"/>
      <c r="G83" s="71"/>
      <c r="H83" s="71"/>
      <c r="I83" s="71"/>
      <c r="J83" s="72"/>
      <c r="K83" s="72"/>
      <c r="L83" s="73"/>
      <c r="M83" s="73"/>
      <c r="N83" s="73"/>
      <c r="O83" s="49">
        <f t="shared" si="0"/>
        <v>0</v>
      </c>
      <c r="P83" s="49">
        <f t="shared" si="1"/>
        <v>0</v>
      </c>
      <c r="Q83" s="49">
        <f t="shared" si="2"/>
        <v>0</v>
      </c>
      <c r="R83" s="49">
        <f t="shared" si="3"/>
        <v>0</v>
      </c>
      <c r="S83" s="73"/>
      <c r="T83" s="73"/>
      <c r="U83" s="73"/>
      <c r="V83" s="73"/>
      <c r="W83" s="73"/>
      <c r="X83" s="73"/>
      <c r="Y83" s="73"/>
      <c r="Z83" s="73"/>
    </row>
    <row r="84" spans="1:26" ht="20.100000000000001" customHeight="1">
      <c r="A84" s="73"/>
      <c r="B84" s="73"/>
      <c r="C84" s="73"/>
      <c r="D84" s="70" t="s">
        <v>1362</v>
      </c>
      <c r="E84" s="70" t="s">
        <v>1363</v>
      </c>
      <c r="F84" s="71">
        <v>4617</v>
      </c>
      <c r="G84" s="71">
        <v>5130</v>
      </c>
      <c r="H84" s="71">
        <v>5400</v>
      </c>
      <c r="I84" s="71">
        <v>9000</v>
      </c>
      <c r="J84" s="72" t="s">
        <v>921</v>
      </c>
      <c r="K84" s="75" t="s">
        <v>922</v>
      </c>
      <c r="L84" s="73"/>
      <c r="M84" s="73"/>
      <c r="N84" s="73"/>
      <c r="O84" s="47">
        <f t="shared" si="0"/>
        <v>0</v>
      </c>
      <c r="P84" s="47">
        <f t="shared" si="1"/>
        <v>0</v>
      </c>
      <c r="Q84" s="47">
        <f t="shared" si="2"/>
        <v>0</v>
      </c>
      <c r="R84" s="47">
        <f t="shared" si="3"/>
        <v>0</v>
      </c>
      <c r="S84" s="73"/>
      <c r="T84" s="73"/>
      <c r="U84" s="73"/>
      <c r="V84" s="73"/>
      <c r="W84" s="73"/>
      <c r="X84" s="73"/>
      <c r="Y84" s="73"/>
      <c r="Z84" s="73"/>
    </row>
    <row r="85" spans="1:26" ht="20.100000000000001" customHeight="1">
      <c r="A85" s="73"/>
      <c r="B85" s="73"/>
      <c r="C85" s="69"/>
      <c r="D85" s="70" t="s">
        <v>1364</v>
      </c>
      <c r="E85" s="70" t="s">
        <v>1365</v>
      </c>
      <c r="F85" s="71">
        <v>6348.375</v>
      </c>
      <c r="G85" s="71">
        <v>7053.75</v>
      </c>
      <c r="H85" s="71">
        <v>7425</v>
      </c>
      <c r="I85" s="71">
        <v>12375</v>
      </c>
      <c r="J85" s="72" t="s">
        <v>921</v>
      </c>
      <c r="K85" s="75" t="s">
        <v>922</v>
      </c>
      <c r="L85" s="73"/>
      <c r="M85" s="73"/>
      <c r="N85" s="73"/>
      <c r="O85" s="49">
        <f t="shared" si="0"/>
        <v>0</v>
      </c>
      <c r="P85" s="49">
        <f t="shared" si="1"/>
        <v>0</v>
      </c>
      <c r="Q85" s="49">
        <f t="shared" si="2"/>
        <v>0</v>
      </c>
      <c r="R85" s="49">
        <f t="shared" si="3"/>
        <v>0</v>
      </c>
      <c r="S85" s="73"/>
      <c r="T85" s="73"/>
      <c r="U85" s="73"/>
      <c r="V85" s="73"/>
      <c r="W85" s="73"/>
      <c r="X85" s="73"/>
      <c r="Y85" s="73"/>
      <c r="Z85" s="73"/>
    </row>
    <row r="86" spans="1:26" ht="20.100000000000001" customHeight="1">
      <c r="A86" s="73"/>
      <c r="B86" s="73"/>
      <c r="C86" s="74"/>
      <c r="D86" s="70"/>
      <c r="E86" s="70"/>
      <c r="F86" s="71"/>
      <c r="G86" s="71"/>
      <c r="H86" s="71"/>
      <c r="I86" s="71"/>
      <c r="J86" s="72"/>
      <c r="K86" s="72"/>
      <c r="L86" s="73"/>
      <c r="M86" s="73"/>
      <c r="N86" s="73"/>
      <c r="O86" s="47">
        <f t="shared" si="0"/>
        <v>0</v>
      </c>
      <c r="P86" s="47">
        <f t="shared" si="1"/>
        <v>0</v>
      </c>
      <c r="Q86" s="47">
        <f t="shared" si="2"/>
        <v>0</v>
      </c>
      <c r="R86" s="47">
        <f t="shared" si="3"/>
        <v>0</v>
      </c>
      <c r="S86" s="73"/>
      <c r="T86" s="73"/>
      <c r="U86" s="73"/>
      <c r="V86" s="73"/>
      <c r="W86" s="73"/>
      <c r="X86" s="73"/>
      <c r="Y86" s="73"/>
      <c r="Z86" s="73"/>
    </row>
    <row r="87" spans="1:26" ht="20.100000000000001" customHeight="1">
      <c r="A87" s="73"/>
      <c r="B87" s="73"/>
      <c r="C87" s="69" t="s">
        <v>975</v>
      </c>
      <c r="D87" s="70"/>
      <c r="E87" s="70"/>
      <c r="F87" s="71"/>
      <c r="G87" s="71"/>
      <c r="H87" s="71"/>
      <c r="I87" s="71"/>
      <c r="J87" s="72"/>
      <c r="K87" s="72"/>
      <c r="L87" s="73"/>
      <c r="M87" s="73"/>
      <c r="N87" s="73"/>
      <c r="O87" s="49">
        <f t="shared" si="0"/>
        <v>0</v>
      </c>
      <c r="P87" s="49">
        <f t="shared" si="1"/>
        <v>0</v>
      </c>
      <c r="Q87" s="49">
        <f t="shared" si="2"/>
        <v>0</v>
      </c>
      <c r="R87" s="49">
        <f t="shared" si="3"/>
        <v>0</v>
      </c>
      <c r="S87" s="73"/>
      <c r="T87" s="73"/>
      <c r="U87" s="73"/>
      <c r="V87" s="73"/>
      <c r="W87" s="73"/>
      <c r="X87" s="73"/>
      <c r="Y87" s="73"/>
      <c r="Z87" s="73"/>
    </row>
    <row r="88" spans="1:26" ht="20.100000000000001" customHeight="1">
      <c r="A88" s="73"/>
      <c r="B88" s="73"/>
      <c r="C88" s="74"/>
      <c r="D88" s="70" t="s">
        <v>1366</v>
      </c>
      <c r="E88" s="70" t="s">
        <v>1367</v>
      </c>
      <c r="F88" s="71">
        <v>9131.4</v>
      </c>
      <c r="G88" s="71">
        <v>10146</v>
      </c>
      <c r="H88" s="71">
        <v>10680</v>
      </c>
      <c r="I88" s="71">
        <v>17800</v>
      </c>
      <c r="J88" s="72" t="s">
        <v>1241</v>
      </c>
      <c r="K88" s="75" t="s">
        <v>915</v>
      </c>
      <c r="L88" s="73"/>
      <c r="M88" s="73"/>
      <c r="N88" s="73"/>
      <c r="O88" s="47">
        <f t="shared" si="0"/>
        <v>0</v>
      </c>
      <c r="P88" s="47">
        <f t="shared" si="1"/>
        <v>0</v>
      </c>
      <c r="Q88" s="47">
        <f t="shared" si="2"/>
        <v>0</v>
      </c>
      <c r="R88" s="47">
        <f t="shared" si="3"/>
        <v>0</v>
      </c>
      <c r="S88" s="73"/>
      <c r="T88" s="73"/>
      <c r="U88" s="73"/>
      <c r="V88" s="73"/>
      <c r="W88" s="73"/>
      <c r="X88" s="73"/>
      <c r="Y88" s="73"/>
      <c r="Z88" s="73"/>
    </row>
    <row r="89" spans="1:26" ht="20.100000000000001" customHeight="1">
      <c r="A89" s="73"/>
      <c r="B89" s="73"/>
      <c r="C89" s="73"/>
      <c r="D89" s="70" t="s">
        <v>1368</v>
      </c>
      <c r="E89" s="70" t="s">
        <v>1369</v>
      </c>
      <c r="F89" s="71">
        <v>15133.5</v>
      </c>
      <c r="G89" s="71">
        <v>16815</v>
      </c>
      <c r="H89" s="71">
        <v>17700</v>
      </c>
      <c r="I89" s="71">
        <v>29500</v>
      </c>
      <c r="J89" s="72" t="s">
        <v>1241</v>
      </c>
      <c r="K89" s="75" t="s">
        <v>915</v>
      </c>
      <c r="L89" s="73"/>
      <c r="M89" s="73"/>
      <c r="N89" s="73"/>
      <c r="O89" s="49">
        <f t="shared" si="0"/>
        <v>0</v>
      </c>
      <c r="P89" s="49">
        <f t="shared" si="1"/>
        <v>0</v>
      </c>
      <c r="Q89" s="49">
        <f t="shared" si="2"/>
        <v>0</v>
      </c>
      <c r="R89" s="49">
        <f t="shared" si="3"/>
        <v>0</v>
      </c>
      <c r="S89" s="73"/>
      <c r="T89" s="73"/>
      <c r="U89" s="73"/>
      <c r="V89" s="73"/>
      <c r="W89" s="73"/>
      <c r="X89" s="73"/>
      <c r="Y89" s="73"/>
      <c r="Z89" s="73"/>
    </row>
    <row r="90" spans="1:26" ht="20.100000000000001" customHeight="1">
      <c r="A90" s="73"/>
      <c r="B90" s="73"/>
      <c r="C90" s="73"/>
      <c r="D90" s="70" t="s">
        <v>1370</v>
      </c>
      <c r="E90" s="70" t="s">
        <v>1371</v>
      </c>
      <c r="F90" s="71">
        <v>12825</v>
      </c>
      <c r="G90" s="71">
        <v>14250</v>
      </c>
      <c r="H90" s="71">
        <v>15000</v>
      </c>
      <c r="I90" s="71">
        <v>25000</v>
      </c>
      <c r="J90" s="72" t="s">
        <v>1241</v>
      </c>
      <c r="K90" s="75" t="s">
        <v>915</v>
      </c>
      <c r="L90" s="73"/>
      <c r="M90" s="73"/>
      <c r="N90" s="73"/>
      <c r="O90" s="47">
        <f t="shared" si="0"/>
        <v>0</v>
      </c>
      <c r="P90" s="47">
        <f t="shared" si="1"/>
        <v>0</v>
      </c>
      <c r="Q90" s="47">
        <f t="shared" si="2"/>
        <v>0</v>
      </c>
      <c r="R90" s="47">
        <f t="shared" si="3"/>
        <v>0</v>
      </c>
      <c r="S90" s="73"/>
      <c r="T90" s="73"/>
      <c r="U90" s="73"/>
      <c r="V90" s="73"/>
      <c r="W90" s="73"/>
      <c r="X90" s="73"/>
      <c r="Y90" s="73"/>
      <c r="Z90" s="73"/>
    </row>
    <row r="91" spans="1:26" ht="20.100000000000001" customHeight="1">
      <c r="A91" s="73"/>
      <c r="B91" s="73"/>
      <c r="C91" s="73"/>
      <c r="D91" s="70" t="s">
        <v>1372</v>
      </c>
      <c r="E91" s="70" t="s">
        <v>1373</v>
      </c>
      <c r="F91" s="71">
        <v>20776.5</v>
      </c>
      <c r="G91" s="71">
        <v>23085</v>
      </c>
      <c r="H91" s="71">
        <v>24300</v>
      </c>
      <c r="I91" s="71">
        <v>40500</v>
      </c>
      <c r="J91" s="72" t="s">
        <v>1241</v>
      </c>
      <c r="K91" s="75" t="s">
        <v>915</v>
      </c>
      <c r="L91" s="73"/>
      <c r="M91" s="73"/>
      <c r="N91" s="73"/>
      <c r="O91" s="49">
        <f t="shared" si="0"/>
        <v>0</v>
      </c>
      <c r="P91" s="49">
        <f t="shared" si="1"/>
        <v>0</v>
      </c>
      <c r="Q91" s="49">
        <f t="shared" si="2"/>
        <v>0</v>
      </c>
      <c r="R91" s="49">
        <f t="shared" si="3"/>
        <v>0</v>
      </c>
      <c r="S91" s="73"/>
      <c r="T91" s="73"/>
      <c r="U91" s="73"/>
      <c r="V91" s="73"/>
      <c r="W91" s="73"/>
      <c r="X91" s="73"/>
      <c r="Y91" s="73"/>
      <c r="Z91" s="73"/>
    </row>
    <row r="92" spans="1:26" ht="20.100000000000001" customHeight="1">
      <c r="A92" s="73"/>
      <c r="B92" s="73"/>
      <c r="C92" s="73"/>
      <c r="D92" s="70"/>
      <c r="E92" s="70"/>
      <c r="F92" s="71"/>
      <c r="G92" s="71"/>
      <c r="H92" s="71"/>
      <c r="I92" s="71"/>
      <c r="J92" s="72"/>
      <c r="K92" s="72"/>
      <c r="L92" s="73"/>
      <c r="M92" s="73"/>
      <c r="N92" s="73"/>
      <c r="O92" s="47">
        <f t="shared" si="0"/>
        <v>0</v>
      </c>
      <c r="P92" s="47">
        <f t="shared" si="1"/>
        <v>0</v>
      </c>
      <c r="Q92" s="47">
        <f t="shared" si="2"/>
        <v>0</v>
      </c>
      <c r="R92" s="47">
        <f t="shared" si="3"/>
        <v>0</v>
      </c>
      <c r="S92" s="73"/>
      <c r="T92" s="73"/>
      <c r="U92" s="73"/>
      <c r="V92" s="73"/>
      <c r="W92" s="73"/>
      <c r="X92" s="73"/>
      <c r="Y92" s="73"/>
      <c r="Z92" s="73"/>
    </row>
    <row r="93" spans="1:26" ht="20.100000000000001" customHeight="1">
      <c r="A93" s="73"/>
      <c r="B93" s="73"/>
      <c r="C93" s="73"/>
      <c r="D93" s="70" t="s">
        <v>1374</v>
      </c>
      <c r="E93" s="70" t="s">
        <v>1375</v>
      </c>
      <c r="F93" s="71">
        <v>6117.5250000000005</v>
      </c>
      <c r="G93" s="71">
        <v>6797.25</v>
      </c>
      <c r="H93" s="71">
        <v>7155</v>
      </c>
      <c r="I93" s="71">
        <v>11925</v>
      </c>
      <c r="J93" s="72" t="s">
        <v>921</v>
      </c>
      <c r="K93" s="75" t="s">
        <v>922</v>
      </c>
      <c r="L93" s="73"/>
      <c r="M93" s="73"/>
      <c r="N93" s="73"/>
      <c r="O93" s="49">
        <f t="shared" si="0"/>
        <v>0</v>
      </c>
      <c r="P93" s="49">
        <f t="shared" si="1"/>
        <v>0</v>
      </c>
      <c r="Q93" s="49">
        <f t="shared" si="2"/>
        <v>0</v>
      </c>
      <c r="R93" s="49">
        <f t="shared" si="3"/>
        <v>0</v>
      </c>
      <c r="S93" s="73"/>
      <c r="T93" s="73"/>
      <c r="U93" s="73"/>
      <c r="V93" s="73"/>
      <c r="W93" s="73"/>
      <c r="X93" s="73"/>
      <c r="Y93" s="73"/>
      <c r="Z93" s="73"/>
    </row>
    <row r="94" spans="1:26" ht="20.100000000000001" customHeight="1">
      <c r="A94" s="73"/>
      <c r="B94" s="73"/>
      <c r="C94" s="73"/>
      <c r="D94" s="70" t="s">
        <v>1376</v>
      </c>
      <c r="E94" s="70" t="s">
        <v>1377</v>
      </c>
      <c r="F94" s="71">
        <v>8656.875</v>
      </c>
      <c r="G94" s="71">
        <v>9618.75</v>
      </c>
      <c r="H94" s="71">
        <v>10125</v>
      </c>
      <c r="I94" s="71">
        <v>16875</v>
      </c>
      <c r="J94" s="72" t="s">
        <v>921</v>
      </c>
      <c r="K94" s="75" t="s">
        <v>922</v>
      </c>
      <c r="L94" s="73"/>
      <c r="M94" s="73"/>
      <c r="N94" s="73"/>
      <c r="O94" s="47">
        <f t="shared" si="0"/>
        <v>0</v>
      </c>
      <c r="P94" s="47">
        <f t="shared" si="1"/>
        <v>0</v>
      </c>
      <c r="Q94" s="47">
        <f t="shared" si="2"/>
        <v>0</v>
      </c>
      <c r="R94" s="47">
        <f t="shared" si="3"/>
        <v>0</v>
      </c>
      <c r="S94" s="73"/>
      <c r="T94" s="73"/>
      <c r="U94" s="73"/>
      <c r="V94" s="73"/>
      <c r="W94" s="73"/>
      <c r="X94" s="73"/>
      <c r="Y94" s="73"/>
      <c r="Z94" s="73"/>
    </row>
    <row r="95" spans="1:26" ht="20.100000000000001" customHeight="1">
      <c r="A95" s="73"/>
      <c r="B95" s="73"/>
      <c r="C95" s="73"/>
      <c r="D95" s="70" t="s">
        <v>1378</v>
      </c>
      <c r="E95" s="70" t="s">
        <v>1379</v>
      </c>
      <c r="F95" s="71">
        <v>10260</v>
      </c>
      <c r="G95" s="71">
        <v>11400</v>
      </c>
      <c r="H95" s="71">
        <v>12000</v>
      </c>
      <c r="I95" s="71">
        <v>20000</v>
      </c>
      <c r="J95" s="72" t="s">
        <v>921</v>
      </c>
      <c r="K95" s="75" t="s">
        <v>922</v>
      </c>
      <c r="L95" s="73"/>
      <c r="M95" s="73"/>
      <c r="N95" s="73"/>
      <c r="O95" s="49">
        <f t="shared" si="0"/>
        <v>0</v>
      </c>
      <c r="P95" s="49">
        <f t="shared" si="1"/>
        <v>0</v>
      </c>
      <c r="Q95" s="49">
        <f t="shared" si="2"/>
        <v>0</v>
      </c>
      <c r="R95" s="49">
        <f t="shared" si="3"/>
        <v>0</v>
      </c>
      <c r="S95" s="73"/>
      <c r="T95" s="73"/>
      <c r="U95" s="73"/>
      <c r="V95" s="73"/>
      <c r="W95" s="73"/>
      <c r="X95" s="73"/>
      <c r="Y95" s="73"/>
      <c r="Z95" s="73"/>
    </row>
    <row r="96" spans="1:26" ht="20.100000000000001" customHeight="1">
      <c r="A96" s="73"/>
      <c r="B96" s="73"/>
      <c r="C96" s="73"/>
      <c r="D96" s="70"/>
      <c r="E96" s="70"/>
      <c r="F96" s="71"/>
      <c r="G96" s="71"/>
      <c r="H96" s="71"/>
      <c r="I96" s="71"/>
      <c r="J96" s="72"/>
      <c r="K96" s="72"/>
      <c r="L96" s="73"/>
      <c r="M96" s="73"/>
      <c r="N96" s="73"/>
      <c r="O96" s="47">
        <f t="shared" si="0"/>
        <v>0</v>
      </c>
      <c r="P96" s="47">
        <f t="shared" si="1"/>
        <v>0</v>
      </c>
      <c r="Q96" s="47">
        <f t="shared" si="2"/>
        <v>0</v>
      </c>
      <c r="R96" s="47">
        <f t="shared" si="3"/>
        <v>0</v>
      </c>
      <c r="S96" s="73"/>
      <c r="T96" s="73"/>
      <c r="U96" s="73"/>
      <c r="V96" s="73"/>
      <c r="W96" s="73"/>
      <c r="X96" s="73"/>
      <c r="Y96" s="73"/>
      <c r="Z96" s="73"/>
    </row>
    <row r="97" spans="1:26" ht="20.100000000000001" customHeight="1">
      <c r="A97" s="73"/>
      <c r="B97" s="73"/>
      <c r="C97" s="69"/>
      <c r="D97" s="575" t="s">
        <v>5210</v>
      </c>
      <c r="E97" s="70" t="s">
        <v>1380</v>
      </c>
      <c r="F97" s="71">
        <v>4578.5250000000005</v>
      </c>
      <c r="G97" s="71">
        <v>5652.5</v>
      </c>
      <c r="H97" s="568">
        <f t="shared" ref="H97:H100" si="5">I97*0.6</f>
        <v>6000</v>
      </c>
      <c r="I97" s="576">
        <v>10000</v>
      </c>
      <c r="J97" s="72" t="s">
        <v>974</v>
      </c>
      <c r="K97" s="75" t="s">
        <v>1260</v>
      </c>
      <c r="L97" s="573"/>
      <c r="M97" s="73"/>
      <c r="N97" s="73"/>
      <c r="O97" s="49">
        <f t="shared" si="0"/>
        <v>0</v>
      </c>
      <c r="P97" s="49">
        <f t="shared" si="1"/>
        <v>0</v>
      </c>
      <c r="Q97" s="49">
        <f t="shared" si="2"/>
        <v>0</v>
      </c>
      <c r="R97" s="49">
        <f t="shared" si="3"/>
        <v>0</v>
      </c>
      <c r="S97" s="73"/>
      <c r="T97" s="73"/>
      <c r="U97" s="73"/>
      <c r="V97" s="73"/>
      <c r="W97" s="73"/>
      <c r="X97" s="73"/>
      <c r="Y97" s="73"/>
      <c r="Z97" s="73"/>
    </row>
    <row r="98" spans="1:26" ht="20.100000000000001" customHeight="1">
      <c r="A98" s="73"/>
      <c r="B98" s="73"/>
      <c r="C98" s="73"/>
      <c r="D98" s="575" t="s">
        <v>1381</v>
      </c>
      <c r="E98" s="70" t="s">
        <v>1382</v>
      </c>
      <c r="F98" s="71">
        <v>6463.8</v>
      </c>
      <c r="G98" s="71">
        <v>7980</v>
      </c>
      <c r="H98" s="568">
        <f t="shared" si="5"/>
        <v>8400</v>
      </c>
      <c r="I98" s="576">
        <v>14000</v>
      </c>
      <c r="J98" s="72" t="s">
        <v>974</v>
      </c>
      <c r="K98" s="75" t="s">
        <v>1260</v>
      </c>
      <c r="L98" s="573"/>
      <c r="M98" s="73"/>
      <c r="N98" s="73"/>
      <c r="O98" s="47">
        <f t="shared" si="0"/>
        <v>0</v>
      </c>
      <c r="P98" s="47">
        <f t="shared" si="1"/>
        <v>0</v>
      </c>
      <c r="Q98" s="47">
        <f t="shared" si="2"/>
        <v>0</v>
      </c>
      <c r="R98" s="47">
        <f t="shared" si="3"/>
        <v>0</v>
      </c>
      <c r="S98" s="73"/>
      <c r="T98" s="73"/>
      <c r="U98" s="73"/>
      <c r="V98" s="73"/>
      <c r="W98" s="73"/>
      <c r="X98" s="73"/>
      <c r="Y98" s="73"/>
      <c r="Z98" s="73"/>
    </row>
    <row r="99" spans="1:26" ht="20.100000000000001" customHeight="1">
      <c r="A99" s="73"/>
      <c r="B99" s="73"/>
      <c r="C99" s="73"/>
      <c r="D99" s="70" t="s">
        <v>1383</v>
      </c>
      <c r="E99" s="70" t="s">
        <v>1384</v>
      </c>
      <c r="F99" s="71">
        <v>8079.75</v>
      </c>
      <c r="G99" s="71">
        <v>9975</v>
      </c>
      <c r="H99" s="568">
        <f t="shared" si="5"/>
        <v>10680</v>
      </c>
      <c r="I99" s="576">
        <v>17800</v>
      </c>
      <c r="J99" s="72" t="s">
        <v>974</v>
      </c>
      <c r="K99" s="75" t="s">
        <v>1260</v>
      </c>
      <c r="L99" s="573"/>
      <c r="M99" s="73"/>
      <c r="N99" s="73"/>
      <c r="O99" s="49">
        <f t="shared" si="0"/>
        <v>0</v>
      </c>
      <c r="P99" s="49">
        <f t="shared" si="1"/>
        <v>0</v>
      </c>
      <c r="Q99" s="49">
        <f t="shared" si="2"/>
        <v>0</v>
      </c>
      <c r="R99" s="49">
        <f t="shared" si="3"/>
        <v>0</v>
      </c>
      <c r="S99" s="73"/>
      <c r="T99" s="73"/>
      <c r="U99" s="73"/>
      <c r="V99" s="73"/>
      <c r="W99" s="73"/>
      <c r="X99" s="73"/>
      <c r="Y99" s="73"/>
      <c r="Z99" s="73"/>
    </row>
    <row r="100" spans="1:26" ht="20.100000000000001" customHeight="1">
      <c r="A100" s="73"/>
      <c r="B100" s="73"/>
      <c r="C100" s="73"/>
      <c r="D100" s="575" t="s">
        <v>1385</v>
      </c>
      <c r="E100" s="70" t="s">
        <v>1386</v>
      </c>
      <c r="F100" s="71">
        <v>9695.7000000000007</v>
      </c>
      <c r="G100" s="71">
        <v>11970</v>
      </c>
      <c r="H100" s="568">
        <f t="shared" si="5"/>
        <v>12600</v>
      </c>
      <c r="I100" s="576">
        <v>21000</v>
      </c>
      <c r="J100" s="72" t="s">
        <v>974</v>
      </c>
      <c r="K100" s="75" t="s">
        <v>1260</v>
      </c>
      <c r="L100" s="573"/>
      <c r="M100" s="73"/>
      <c r="N100" s="73"/>
      <c r="O100" s="47">
        <f t="shared" si="0"/>
        <v>0</v>
      </c>
      <c r="P100" s="47">
        <f t="shared" si="1"/>
        <v>0</v>
      </c>
      <c r="Q100" s="47">
        <f t="shared" si="2"/>
        <v>0</v>
      </c>
      <c r="R100" s="47">
        <f t="shared" si="3"/>
        <v>0</v>
      </c>
      <c r="S100" s="73"/>
      <c r="T100" s="73"/>
      <c r="U100" s="73"/>
      <c r="V100" s="73"/>
      <c r="W100" s="73"/>
      <c r="X100" s="73"/>
      <c r="Y100" s="73"/>
      <c r="Z100" s="73"/>
    </row>
    <row r="101" spans="1:26" ht="20.100000000000001" customHeight="1">
      <c r="A101" s="73"/>
      <c r="B101" s="73"/>
      <c r="C101" s="73"/>
      <c r="D101" s="70"/>
      <c r="E101" s="70"/>
      <c r="F101" s="71"/>
      <c r="G101" s="71"/>
      <c r="H101" s="71"/>
      <c r="I101" s="71"/>
      <c r="J101" s="72"/>
      <c r="K101" s="72"/>
      <c r="L101" s="73"/>
      <c r="M101" s="73"/>
      <c r="N101" s="73"/>
      <c r="O101" s="49">
        <f t="shared" si="0"/>
        <v>0</v>
      </c>
      <c r="P101" s="49">
        <f t="shared" si="1"/>
        <v>0</v>
      </c>
      <c r="Q101" s="49">
        <f t="shared" si="2"/>
        <v>0</v>
      </c>
      <c r="R101" s="49">
        <f t="shared" si="3"/>
        <v>0</v>
      </c>
      <c r="S101" s="73"/>
      <c r="T101" s="73"/>
      <c r="U101" s="73"/>
      <c r="V101" s="73"/>
      <c r="W101" s="73"/>
      <c r="X101" s="73"/>
      <c r="Y101" s="73"/>
      <c r="Z101" s="73"/>
    </row>
    <row r="102" spans="1:26" ht="20.100000000000001" customHeight="1">
      <c r="A102" s="73"/>
      <c r="B102" s="73"/>
      <c r="C102" s="73"/>
      <c r="D102" s="70" t="s">
        <v>1387</v>
      </c>
      <c r="E102" s="70" t="s">
        <v>1388</v>
      </c>
      <c r="F102" s="71">
        <v>17647.2</v>
      </c>
      <c r="G102" s="71">
        <v>19608</v>
      </c>
      <c r="H102" s="71">
        <v>20640</v>
      </c>
      <c r="I102" s="71">
        <v>34400</v>
      </c>
      <c r="J102" s="72" t="s">
        <v>533</v>
      </c>
      <c r="K102" s="75" t="s">
        <v>1260</v>
      </c>
      <c r="L102" s="73"/>
      <c r="M102" s="73"/>
      <c r="N102" s="73"/>
      <c r="O102" s="47">
        <f t="shared" si="0"/>
        <v>0</v>
      </c>
      <c r="P102" s="47">
        <f t="shared" si="1"/>
        <v>0</v>
      </c>
      <c r="Q102" s="47">
        <f t="shared" si="2"/>
        <v>0</v>
      </c>
      <c r="R102" s="47">
        <f t="shared" si="3"/>
        <v>0</v>
      </c>
      <c r="S102" s="73"/>
      <c r="T102" s="73"/>
      <c r="U102" s="73"/>
      <c r="V102" s="73"/>
      <c r="W102" s="73"/>
      <c r="X102" s="73"/>
      <c r="Y102" s="73"/>
      <c r="Z102" s="73"/>
    </row>
    <row r="103" spans="1:26" ht="20.100000000000001" customHeight="1">
      <c r="A103" s="73"/>
      <c r="B103" s="73"/>
      <c r="C103" s="78"/>
      <c r="D103" s="70" t="s">
        <v>1389</v>
      </c>
      <c r="E103" s="70" t="s">
        <v>1390</v>
      </c>
      <c r="F103" s="71">
        <v>11747.7</v>
      </c>
      <c r="G103" s="71">
        <v>13053</v>
      </c>
      <c r="H103" s="71">
        <v>13740</v>
      </c>
      <c r="I103" s="71">
        <v>22900</v>
      </c>
      <c r="J103" s="72" t="s">
        <v>533</v>
      </c>
      <c r="K103" s="75" t="s">
        <v>1260</v>
      </c>
      <c r="L103" s="73"/>
      <c r="M103" s="73"/>
      <c r="N103" s="73"/>
      <c r="O103" s="49">
        <f t="shared" si="0"/>
        <v>0</v>
      </c>
      <c r="P103" s="49">
        <f t="shared" si="1"/>
        <v>0</v>
      </c>
      <c r="Q103" s="49">
        <f t="shared" si="2"/>
        <v>0</v>
      </c>
      <c r="R103" s="49">
        <f t="shared" si="3"/>
        <v>0</v>
      </c>
      <c r="S103" s="73"/>
      <c r="T103" s="73"/>
      <c r="U103" s="73"/>
      <c r="V103" s="73"/>
      <c r="W103" s="73"/>
      <c r="X103" s="73"/>
      <c r="Y103" s="73"/>
      <c r="Z103" s="73"/>
    </row>
    <row r="104" spans="1:26" ht="20.100000000000001" customHeight="1">
      <c r="A104" s="73"/>
      <c r="B104" s="73"/>
      <c r="C104" s="69"/>
      <c r="D104" s="70" t="s">
        <v>1391</v>
      </c>
      <c r="E104" s="70" t="s">
        <v>1392</v>
      </c>
      <c r="F104" s="71">
        <v>9593.1</v>
      </c>
      <c r="G104" s="71">
        <v>10659</v>
      </c>
      <c r="H104" s="71">
        <v>11220</v>
      </c>
      <c r="I104" s="71">
        <v>18700</v>
      </c>
      <c r="J104" s="72" t="s">
        <v>533</v>
      </c>
      <c r="K104" s="75" t="s">
        <v>1260</v>
      </c>
      <c r="L104" s="73"/>
      <c r="M104" s="73"/>
      <c r="N104" s="73"/>
      <c r="O104" s="47">
        <f t="shared" si="0"/>
        <v>0</v>
      </c>
      <c r="P104" s="47">
        <f t="shared" si="1"/>
        <v>0</v>
      </c>
      <c r="Q104" s="47">
        <f t="shared" si="2"/>
        <v>0</v>
      </c>
      <c r="R104" s="47">
        <f t="shared" si="3"/>
        <v>0</v>
      </c>
      <c r="S104" s="73"/>
      <c r="T104" s="73"/>
      <c r="U104" s="73"/>
      <c r="V104" s="73"/>
      <c r="W104" s="73"/>
      <c r="X104" s="73"/>
      <c r="Y104" s="73"/>
      <c r="Z104" s="73"/>
    </row>
    <row r="105" spans="1:26" ht="20.100000000000001" customHeight="1">
      <c r="A105" s="73"/>
      <c r="B105" s="73"/>
      <c r="C105" s="74"/>
      <c r="D105" s="70" t="s">
        <v>1393</v>
      </c>
      <c r="E105" s="70" t="s">
        <v>1394</v>
      </c>
      <c r="F105" s="71">
        <v>12312</v>
      </c>
      <c r="G105" s="71">
        <v>13680</v>
      </c>
      <c r="H105" s="71">
        <v>14400</v>
      </c>
      <c r="I105" s="71">
        <v>24000</v>
      </c>
      <c r="J105" s="72" t="s">
        <v>533</v>
      </c>
      <c r="K105" s="75" t="s">
        <v>1260</v>
      </c>
      <c r="L105" s="73"/>
      <c r="M105" s="73"/>
      <c r="N105" s="73"/>
      <c r="O105" s="49">
        <f t="shared" si="0"/>
        <v>0</v>
      </c>
      <c r="P105" s="49">
        <f t="shared" si="1"/>
        <v>0</v>
      </c>
      <c r="Q105" s="49">
        <f t="shared" si="2"/>
        <v>0</v>
      </c>
      <c r="R105" s="49">
        <f t="shared" si="3"/>
        <v>0</v>
      </c>
      <c r="S105" s="73"/>
      <c r="T105" s="73"/>
      <c r="U105" s="73"/>
      <c r="V105" s="73"/>
      <c r="W105" s="73"/>
      <c r="X105" s="73"/>
      <c r="Y105" s="73"/>
      <c r="Z105" s="73"/>
    </row>
    <row r="106" spans="1:26" ht="20.100000000000001" customHeight="1">
      <c r="A106" s="73"/>
      <c r="B106" s="73"/>
      <c r="C106" s="73"/>
      <c r="D106" s="70" t="s">
        <v>1395</v>
      </c>
      <c r="E106" s="70" t="s">
        <v>1396</v>
      </c>
      <c r="F106" s="71">
        <v>8413.2000000000007</v>
      </c>
      <c r="G106" s="71">
        <v>9348</v>
      </c>
      <c r="H106" s="71">
        <v>9840</v>
      </c>
      <c r="I106" s="71">
        <v>16400</v>
      </c>
      <c r="J106" s="72" t="s">
        <v>533</v>
      </c>
      <c r="K106" s="75" t="s">
        <v>1260</v>
      </c>
      <c r="L106" s="73"/>
      <c r="M106" s="73"/>
      <c r="N106" s="73"/>
      <c r="O106" s="47">
        <f t="shared" si="0"/>
        <v>0</v>
      </c>
      <c r="P106" s="47">
        <f t="shared" si="1"/>
        <v>0</v>
      </c>
      <c r="Q106" s="47">
        <f t="shared" si="2"/>
        <v>0</v>
      </c>
      <c r="R106" s="47">
        <f t="shared" si="3"/>
        <v>0</v>
      </c>
      <c r="S106" s="73"/>
      <c r="T106" s="73"/>
      <c r="U106" s="73"/>
      <c r="V106" s="73"/>
      <c r="W106" s="73"/>
      <c r="X106" s="73"/>
      <c r="Y106" s="73"/>
      <c r="Z106" s="73"/>
    </row>
    <row r="107" spans="1:26" ht="20.100000000000001" customHeight="1">
      <c r="A107" s="73"/>
      <c r="B107" s="73"/>
      <c r="C107" s="73"/>
      <c r="D107" s="70" t="s">
        <v>1397</v>
      </c>
      <c r="E107" s="70" t="s">
        <v>1398</v>
      </c>
      <c r="F107" s="71">
        <v>11183.4</v>
      </c>
      <c r="G107" s="71">
        <v>12426</v>
      </c>
      <c r="H107" s="71">
        <v>13080</v>
      </c>
      <c r="I107" s="71">
        <v>21800</v>
      </c>
      <c r="J107" s="72" t="s">
        <v>533</v>
      </c>
      <c r="K107" s="75" t="s">
        <v>1260</v>
      </c>
      <c r="L107" s="73"/>
      <c r="M107" s="73"/>
      <c r="N107" s="73"/>
      <c r="O107" s="49">
        <f t="shared" si="0"/>
        <v>0</v>
      </c>
      <c r="P107" s="49">
        <f t="shared" si="1"/>
        <v>0</v>
      </c>
      <c r="Q107" s="49">
        <f t="shared" si="2"/>
        <v>0</v>
      </c>
      <c r="R107" s="49">
        <f t="shared" si="3"/>
        <v>0</v>
      </c>
      <c r="S107" s="73"/>
      <c r="T107" s="73"/>
      <c r="U107" s="73"/>
      <c r="V107" s="73"/>
      <c r="W107" s="73"/>
      <c r="X107" s="73"/>
      <c r="Y107" s="73"/>
      <c r="Z107" s="73"/>
    </row>
    <row r="108" spans="1:26" ht="20.100000000000001" customHeight="1">
      <c r="A108" s="73"/>
      <c r="B108" s="73"/>
      <c r="C108" s="73"/>
      <c r="D108" s="70" t="s">
        <v>1399</v>
      </c>
      <c r="E108" s="79" t="s">
        <v>1400</v>
      </c>
      <c r="F108" s="71">
        <v>5489.1</v>
      </c>
      <c r="G108" s="71">
        <v>6099</v>
      </c>
      <c r="H108" s="71">
        <v>6420</v>
      </c>
      <c r="I108" s="71">
        <v>10700</v>
      </c>
      <c r="J108" s="72" t="s">
        <v>533</v>
      </c>
      <c r="K108" s="75" t="s">
        <v>1260</v>
      </c>
      <c r="L108" s="73"/>
      <c r="M108" s="73"/>
      <c r="N108" s="73"/>
      <c r="O108" s="47">
        <f t="shared" si="0"/>
        <v>0</v>
      </c>
      <c r="P108" s="47">
        <f t="shared" si="1"/>
        <v>0</v>
      </c>
      <c r="Q108" s="47">
        <f t="shared" si="2"/>
        <v>0</v>
      </c>
      <c r="R108" s="47">
        <f t="shared" si="3"/>
        <v>0</v>
      </c>
      <c r="S108" s="73"/>
      <c r="T108" s="73"/>
      <c r="U108" s="73"/>
      <c r="V108" s="73"/>
      <c r="W108" s="73"/>
      <c r="X108" s="73"/>
      <c r="Y108" s="73"/>
      <c r="Z108" s="73"/>
    </row>
    <row r="109" spans="1:26" ht="20.100000000000001" customHeight="1">
      <c r="A109" s="73"/>
      <c r="B109" s="73"/>
      <c r="C109" s="73"/>
      <c r="D109" s="70"/>
      <c r="E109" s="70"/>
      <c r="F109" s="71"/>
      <c r="G109" s="71"/>
      <c r="H109" s="71"/>
      <c r="I109" s="71"/>
      <c r="J109" s="72"/>
      <c r="K109" s="72"/>
      <c r="L109" s="73"/>
      <c r="M109" s="73"/>
      <c r="N109" s="73"/>
      <c r="O109" s="49">
        <f t="shared" si="0"/>
        <v>0</v>
      </c>
      <c r="P109" s="49">
        <f t="shared" si="1"/>
        <v>0</v>
      </c>
      <c r="Q109" s="49">
        <f t="shared" si="2"/>
        <v>0</v>
      </c>
      <c r="R109" s="49">
        <f t="shared" si="3"/>
        <v>0</v>
      </c>
      <c r="S109" s="73"/>
      <c r="T109" s="73"/>
      <c r="U109" s="73"/>
      <c r="V109" s="73"/>
      <c r="W109" s="73"/>
      <c r="X109" s="73"/>
      <c r="Y109" s="73"/>
      <c r="Z109" s="73"/>
    </row>
    <row r="110" spans="1:26" ht="20.100000000000001" customHeight="1">
      <c r="A110" s="73"/>
      <c r="B110" s="73"/>
      <c r="C110" s="69" t="s">
        <v>1401</v>
      </c>
      <c r="D110" s="70"/>
      <c r="E110" s="70"/>
      <c r="F110" s="71"/>
      <c r="G110" s="71"/>
      <c r="H110" s="71"/>
      <c r="I110" s="71"/>
      <c r="J110" s="72"/>
      <c r="K110" s="72"/>
      <c r="L110" s="73"/>
      <c r="M110" s="73"/>
      <c r="N110" s="73"/>
      <c r="O110" s="47">
        <f t="shared" si="0"/>
        <v>0</v>
      </c>
      <c r="P110" s="47">
        <f t="shared" si="1"/>
        <v>0</v>
      </c>
      <c r="Q110" s="47">
        <f t="shared" si="2"/>
        <v>0</v>
      </c>
      <c r="R110" s="47">
        <f t="shared" si="3"/>
        <v>0</v>
      </c>
      <c r="S110" s="73"/>
      <c r="T110" s="73"/>
      <c r="U110" s="73"/>
      <c r="V110" s="73"/>
      <c r="W110" s="73"/>
      <c r="X110" s="73"/>
      <c r="Y110" s="73"/>
      <c r="Z110" s="73"/>
    </row>
    <row r="111" spans="1:26" ht="20.100000000000001" customHeight="1">
      <c r="A111" s="73"/>
      <c r="B111" s="73"/>
      <c r="C111" s="73"/>
      <c r="D111" s="70" t="s">
        <v>1402</v>
      </c>
      <c r="E111" s="70" t="s">
        <v>1403</v>
      </c>
      <c r="F111" s="71">
        <v>30138.75</v>
      </c>
      <c r="G111" s="71">
        <v>33487.5</v>
      </c>
      <c r="H111" s="71">
        <v>35250</v>
      </c>
      <c r="I111" s="71">
        <v>58750</v>
      </c>
      <c r="J111" s="72" t="s">
        <v>1290</v>
      </c>
      <c r="K111" s="75" t="s">
        <v>1260</v>
      </c>
      <c r="L111" s="73"/>
      <c r="M111" s="73"/>
      <c r="N111" s="73"/>
      <c r="O111" s="49">
        <f t="shared" si="0"/>
        <v>0</v>
      </c>
      <c r="P111" s="49">
        <f t="shared" si="1"/>
        <v>0</v>
      </c>
      <c r="Q111" s="49">
        <f t="shared" si="2"/>
        <v>0</v>
      </c>
      <c r="R111" s="49">
        <f t="shared" si="3"/>
        <v>0</v>
      </c>
      <c r="S111" s="73"/>
      <c r="T111" s="73"/>
      <c r="U111" s="73"/>
      <c r="V111" s="73"/>
      <c r="W111" s="73"/>
      <c r="X111" s="73"/>
      <c r="Y111" s="73"/>
      <c r="Z111" s="73"/>
    </row>
    <row r="112" spans="1:26" ht="20.100000000000001" customHeight="1">
      <c r="A112" s="73"/>
      <c r="B112" s="73"/>
      <c r="C112" s="73"/>
      <c r="D112" s="70" t="s">
        <v>1404</v>
      </c>
      <c r="E112" s="70" t="s">
        <v>1405</v>
      </c>
      <c r="F112" s="71">
        <v>34242.75</v>
      </c>
      <c r="G112" s="71">
        <v>38047.5</v>
      </c>
      <c r="H112" s="71">
        <v>40050</v>
      </c>
      <c r="I112" s="71">
        <v>66750</v>
      </c>
      <c r="J112" s="72" t="s">
        <v>1290</v>
      </c>
      <c r="K112" s="75" t="s">
        <v>1260</v>
      </c>
      <c r="L112" s="73"/>
      <c r="M112" s="73"/>
      <c r="N112" s="73"/>
      <c r="O112" s="47">
        <f t="shared" si="0"/>
        <v>0</v>
      </c>
      <c r="P112" s="47">
        <f t="shared" si="1"/>
        <v>0</v>
      </c>
      <c r="Q112" s="47">
        <f t="shared" si="2"/>
        <v>0</v>
      </c>
      <c r="R112" s="47">
        <f t="shared" si="3"/>
        <v>0</v>
      </c>
      <c r="S112" s="73"/>
      <c r="T112" s="73"/>
      <c r="U112" s="73"/>
      <c r="V112" s="73"/>
      <c r="W112" s="73"/>
      <c r="X112" s="73"/>
      <c r="Y112" s="73"/>
      <c r="Z112" s="73"/>
    </row>
    <row r="113" spans="1:26" ht="20.100000000000001" customHeight="1">
      <c r="A113" s="73"/>
      <c r="B113" s="73"/>
      <c r="C113" s="74"/>
      <c r="D113" s="70" t="s">
        <v>1406</v>
      </c>
      <c r="E113" s="70" t="s">
        <v>1407</v>
      </c>
      <c r="F113" s="71">
        <v>30138.75</v>
      </c>
      <c r="G113" s="71">
        <v>33487.5</v>
      </c>
      <c r="H113" s="71">
        <v>35250</v>
      </c>
      <c r="I113" s="71">
        <v>58750</v>
      </c>
      <c r="J113" s="72" t="s">
        <v>1290</v>
      </c>
      <c r="K113" s="75" t="s">
        <v>1260</v>
      </c>
      <c r="L113" s="73"/>
      <c r="M113" s="73"/>
      <c r="N113" s="73"/>
      <c r="O113" s="49">
        <f t="shared" si="0"/>
        <v>0</v>
      </c>
      <c r="P113" s="49">
        <f t="shared" si="1"/>
        <v>0</v>
      </c>
      <c r="Q113" s="49">
        <f t="shared" si="2"/>
        <v>0</v>
      </c>
      <c r="R113" s="49">
        <f t="shared" si="3"/>
        <v>0</v>
      </c>
      <c r="S113" s="73"/>
      <c r="T113" s="73"/>
      <c r="U113" s="73"/>
      <c r="V113" s="73"/>
      <c r="W113" s="73"/>
      <c r="X113" s="73"/>
      <c r="Y113" s="73"/>
      <c r="Z113" s="73"/>
    </row>
    <row r="114" spans="1:26" ht="20.100000000000001" customHeight="1">
      <c r="A114" s="73"/>
      <c r="B114" s="73"/>
      <c r="C114" s="74"/>
      <c r="D114" s="70" t="s">
        <v>1408</v>
      </c>
      <c r="E114" s="70" t="s">
        <v>1409</v>
      </c>
      <c r="F114" s="71">
        <v>33345</v>
      </c>
      <c r="G114" s="71">
        <v>37050</v>
      </c>
      <c r="H114" s="71">
        <v>39000</v>
      </c>
      <c r="I114" s="71">
        <v>65000</v>
      </c>
      <c r="J114" s="72" t="s">
        <v>1290</v>
      </c>
      <c r="K114" s="75" t="s">
        <v>1260</v>
      </c>
      <c r="L114" s="73"/>
      <c r="M114" s="73"/>
      <c r="N114" s="73"/>
      <c r="O114" s="47">
        <f t="shared" si="0"/>
        <v>0</v>
      </c>
      <c r="P114" s="47">
        <f t="shared" si="1"/>
        <v>0</v>
      </c>
      <c r="Q114" s="47">
        <f t="shared" si="2"/>
        <v>0</v>
      </c>
      <c r="R114" s="47">
        <f t="shared" si="3"/>
        <v>0</v>
      </c>
      <c r="S114" s="73"/>
      <c r="T114" s="73"/>
      <c r="U114" s="73"/>
      <c r="V114" s="73"/>
      <c r="W114" s="73"/>
      <c r="X114" s="73"/>
      <c r="Y114" s="73"/>
      <c r="Z114" s="73"/>
    </row>
    <row r="115" spans="1:26" ht="20.100000000000001" customHeight="1">
      <c r="A115" s="73"/>
      <c r="B115" s="73"/>
      <c r="C115" s="74"/>
      <c r="D115" s="70" t="s">
        <v>1410</v>
      </c>
      <c r="E115" s="70" t="s">
        <v>1411</v>
      </c>
      <c r="F115" s="71">
        <v>22315.5</v>
      </c>
      <c r="G115" s="71">
        <v>24795</v>
      </c>
      <c r="H115" s="71">
        <v>26100</v>
      </c>
      <c r="I115" s="71">
        <v>43500</v>
      </c>
      <c r="J115" s="72" t="s">
        <v>1290</v>
      </c>
      <c r="K115" s="75" t="s">
        <v>1260</v>
      </c>
      <c r="L115" s="73"/>
      <c r="M115" s="73"/>
      <c r="N115" s="73"/>
      <c r="O115" s="49">
        <f t="shared" si="0"/>
        <v>0</v>
      </c>
      <c r="P115" s="49">
        <f t="shared" si="1"/>
        <v>0</v>
      </c>
      <c r="Q115" s="49">
        <f t="shared" si="2"/>
        <v>0</v>
      </c>
      <c r="R115" s="49">
        <f t="shared" si="3"/>
        <v>0</v>
      </c>
      <c r="S115" s="73"/>
      <c r="T115" s="73"/>
      <c r="U115" s="73"/>
      <c r="V115" s="73"/>
      <c r="W115" s="73"/>
      <c r="X115" s="73"/>
      <c r="Y115" s="73"/>
      <c r="Z115" s="73"/>
    </row>
    <row r="116" spans="1:26" ht="20.100000000000001" customHeight="1">
      <c r="A116" s="73"/>
      <c r="B116" s="73"/>
      <c r="C116" s="74"/>
      <c r="D116" s="70" t="s">
        <v>1412</v>
      </c>
      <c r="E116" s="70" t="s">
        <v>1413</v>
      </c>
      <c r="F116" s="71">
        <v>19237.5</v>
      </c>
      <c r="G116" s="71">
        <v>21375</v>
      </c>
      <c r="H116" s="71">
        <v>22500</v>
      </c>
      <c r="I116" s="71">
        <v>37500</v>
      </c>
      <c r="J116" s="72" t="s">
        <v>1290</v>
      </c>
      <c r="K116" s="75" t="s">
        <v>1260</v>
      </c>
      <c r="L116" s="73"/>
      <c r="M116" s="73"/>
      <c r="N116" s="73"/>
      <c r="O116" s="47">
        <f t="shared" si="0"/>
        <v>0</v>
      </c>
      <c r="P116" s="47">
        <f t="shared" si="1"/>
        <v>0</v>
      </c>
      <c r="Q116" s="47">
        <f t="shared" si="2"/>
        <v>0</v>
      </c>
      <c r="R116" s="47">
        <f t="shared" si="3"/>
        <v>0</v>
      </c>
      <c r="S116" s="73"/>
      <c r="T116" s="73"/>
      <c r="U116" s="73"/>
      <c r="V116" s="73"/>
      <c r="W116" s="73"/>
      <c r="X116" s="73"/>
      <c r="Y116" s="73"/>
      <c r="Z116" s="73"/>
    </row>
    <row r="117" spans="1:26" ht="20.100000000000001" customHeight="1">
      <c r="A117" s="73"/>
      <c r="B117" s="73"/>
      <c r="C117" s="74"/>
      <c r="D117" s="70" t="s">
        <v>1414</v>
      </c>
      <c r="E117" s="70" t="s">
        <v>1415</v>
      </c>
      <c r="F117" s="71">
        <v>38475</v>
      </c>
      <c r="G117" s="71">
        <v>42750</v>
      </c>
      <c r="H117" s="71">
        <v>45000</v>
      </c>
      <c r="I117" s="71">
        <v>75000</v>
      </c>
      <c r="J117" s="72" t="s">
        <v>1290</v>
      </c>
      <c r="K117" s="75" t="s">
        <v>1260</v>
      </c>
      <c r="L117" s="73"/>
      <c r="M117" s="73"/>
      <c r="N117" s="73"/>
      <c r="O117" s="49">
        <f t="shared" si="0"/>
        <v>0</v>
      </c>
      <c r="P117" s="49">
        <f t="shared" si="1"/>
        <v>0</v>
      </c>
      <c r="Q117" s="49">
        <f t="shared" si="2"/>
        <v>0</v>
      </c>
      <c r="R117" s="49">
        <f t="shared" si="3"/>
        <v>0</v>
      </c>
      <c r="S117" s="73"/>
      <c r="T117" s="73"/>
      <c r="U117" s="73"/>
      <c r="V117" s="73"/>
      <c r="W117" s="73"/>
      <c r="X117" s="73"/>
      <c r="Y117" s="73"/>
      <c r="Z117" s="73"/>
    </row>
    <row r="118" spans="1:26" ht="20.100000000000001" customHeight="1">
      <c r="A118" s="73"/>
      <c r="B118" s="73"/>
      <c r="C118" s="73"/>
      <c r="D118" s="70" t="s">
        <v>1416</v>
      </c>
      <c r="E118" s="70" t="s">
        <v>1417</v>
      </c>
      <c r="F118" s="71">
        <v>34627.5</v>
      </c>
      <c r="G118" s="71">
        <v>38475</v>
      </c>
      <c r="H118" s="71">
        <v>40500</v>
      </c>
      <c r="I118" s="71">
        <v>67500</v>
      </c>
      <c r="J118" s="72" t="s">
        <v>1290</v>
      </c>
      <c r="K118" s="75" t="s">
        <v>1260</v>
      </c>
      <c r="L118" s="73"/>
      <c r="M118" s="73"/>
      <c r="N118" s="73"/>
      <c r="O118" s="47">
        <f t="shared" si="0"/>
        <v>0</v>
      </c>
      <c r="P118" s="47">
        <f t="shared" si="1"/>
        <v>0</v>
      </c>
      <c r="Q118" s="47">
        <f t="shared" si="2"/>
        <v>0</v>
      </c>
      <c r="R118" s="47">
        <f t="shared" si="3"/>
        <v>0</v>
      </c>
      <c r="S118" s="73"/>
      <c r="T118" s="73"/>
      <c r="U118" s="73"/>
      <c r="V118" s="73"/>
      <c r="W118" s="73"/>
      <c r="X118" s="73"/>
      <c r="Y118" s="73"/>
      <c r="Z118" s="73"/>
    </row>
    <row r="119" spans="1:26" ht="20.100000000000001" customHeight="1">
      <c r="A119" s="73"/>
      <c r="B119" s="73"/>
      <c r="C119" s="73"/>
      <c r="D119" s="70" t="s">
        <v>1418</v>
      </c>
      <c r="E119" s="70" t="s">
        <v>1417</v>
      </c>
      <c r="F119" s="71">
        <v>38475</v>
      </c>
      <c r="G119" s="71">
        <v>42750</v>
      </c>
      <c r="H119" s="71">
        <v>45000</v>
      </c>
      <c r="I119" s="71">
        <v>75000</v>
      </c>
      <c r="J119" s="72" t="s">
        <v>1290</v>
      </c>
      <c r="K119" s="75" t="s">
        <v>1260</v>
      </c>
      <c r="L119" s="73"/>
      <c r="M119" s="73"/>
      <c r="N119" s="73"/>
      <c r="O119" s="49">
        <f t="shared" si="0"/>
        <v>0</v>
      </c>
      <c r="P119" s="49">
        <f t="shared" si="1"/>
        <v>0</v>
      </c>
      <c r="Q119" s="49">
        <f t="shared" si="2"/>
        <v>0</v>
      </c>
      <c r="R119" s="49">
        <f t="shared" si="3"/>
        <v>0</v>
      </c>
      <c r="S119" s="73"/>
      <c r="T119" s="73"/>
      <c r="U119" s="73"/>
      <c r="V119" s="73"/>
      <c r="W119" s="73"/>
      <c r="X119" s="73"/>
      <c r="Y119" s="73"/>
      <c r="Z119" s="73"/>
    </row>
    <row r="120" spans="1:26" ht="20.100000000000001" customHeight="1">
      <c r="A120" s="73"/>
      <c r="B120" s="73"/>
      <c r="C120" s="73"/>
      <c r="D120" s="70" t="s">
        <v>1419</v>
      </c>
      <c r="E120" s="70" t="s">
        <v>1420</v>
      </c>
      <c r="F120" s="71">
        <v>34627.5</v>
      </c>
      <c r="G120" s="71">
        <v>38475</v>
      </c>
      <c r="H120" s="71">
        <v>40500</v>
      </c>
      <c r="I120" s="71">
        <v>67500</v>
      </c>
      <c r="J120" s="72" t="s">
        <v>1290</v>
      </c>
      <c r="K120" s="75" t="s">
        <v>1260</v>
      </c>
      <c r="L120" s="73"/>
      <c r="M120" s="73"/>
      <c r="N120" s="73"/>
      <c r="O120" s="47">
        <f t="shared" si="0"/>
        <v>0</v>
      </c>
      <c r="P120" s="47">
        <f t="shared" si="1"/>
        <v>0</v>
      </c>
      <c r="Q120" s="47">
        <f t="shared" si="2"/>
        <v>0</v>
      </c>
      <c r="R120" s="47">
        <f t="shared" si="3"/>
        <v>0</v>
      </c>
      <c r="S120" s="73"/>
      <c r="T120" s="73"/>
      <c r="U120" s="73"/>
      <c r="V120" s="73"/>
      <c r="W120" s="73"/>
      <c r="X120" s="73"/>
      <c r="Y120" s="73"/>
      <c r="Z120" s="73"/>
    </row>
    <row r="121" spans="1:26" ht="20.100000000000001" customHeight="1">
      <c r="A121" s="73"/>
      <c r="B121" s="73"/>
      <c r="C121" s="73"/>
      <c r="D121" s="70"/>
      <c r="E121" s="70"/>
      <c r="F121" s="71"/>
      <c r="G121" s="71"/>
      <c r="H121" s="71"/>
      <c r="I121" s="71"/>
      <c r="J121" s="72"/>
      <c r="K121" s="72"/>
      <c r="L121" s="73"/>
      <c r="M121" s="73"/>
      <c r="N121" s="73"/>
      <c r="O121" s="49">
        <f t="shared" si="0"/>
        <v>0</v>
      </c>
      <c r="P121" s="49">
        <f t="shared" si="1"/>
        <v>0</v>
      </c>
      <c r="Q121" s="49">
        <f t="shared" si="2"/>
        <v>0</v>
      </c>
      <c r="R121" s="49">
        <f t="shared" si="3"/>
        <v>0</v>
      </c>
      <c r="S121" s="73"/>
      <c r="T121" s="73"/>
      <c r="U121" s="73"/>
      <c r="V121" s="73"/>
      <c r="W121" s="73"/>
      <c r="X121" s="73"/>
      <c r="Y121" s="73"/>
      <c r="Z121" s="73"/>
    </row>
    <row r="122" spans="1:26" ht="20.100000000000001" customHeight="1">
      <c r="A122" s="73"/>
      <c r="B122" s="73"/>
      <c r="C122" s="78" t="s">
        <v>1194</v>
      </c>
      <c r="D122" s="70"/>
      <c r="E122" s="70"/>
      <c r="F122" s="71"/>
      <c r="G122" s="71"/>
      <c r="H122" s="71"/>
      <c r="I122" s="71"/>
      <c r="J122" s="72"/>
      <c r="K122" s="72"/>
      <c r="L122" s="73"/>
      <c r="M122" s="73"/>
      <c r="N122" s="73"/>
      <c r="O122" s="47">
        <f t="shared" si="0"/>
        <v>0</v>
      </c>
      <c r="P122" s="47">
        <f t="shared" si="1"/>
        <v>0</v>
      </c>
      <c r="Q122" s="47">
        <f t="shared" si="2"/>
        <v>0</v>
      </c>
      <c r="R122" s="47">
        <f t="shared" si="3"/>
        <v>0</v>
      </c>
      <c r="S122" s="73"/>
      <c r="T122" s="73"/>
      <c r="U122" s="73"/>
      <c r="V122" s="73"/>
      <c r="W122" s="73"/>
      <c r="X122" s="73"/>
      <c r="Y122" s="73"/>
      <c r="Z122" s="73"/>
    </row>
    <row r="123" spans="1:26" ht="20.100000000000001" customHeight="1">
      <c r="A123" s="73"/>
      <c r="B123" s="73"/>
      <c r="C123" s="69" t="s">
        <v>918</v>
      </c>
      <c r="D123" s="70" t="s">
        <v>1421</v>
      </c>
      <c r="E123" s="70" t="s">
        <v>1422</v>
      </c>
      <c r="F123" s="71">
        <v>30010.5</v>
      </c>
      <c r="G123" s="71">
        <v>33345</v>
      </c>
      <c r="H123" s="71">
        <v>35100</v>
      </c>
      <c r="I123" s="71">
        <v>58500</v>
      </c>
      <c r="J123" s="72" t="s">
        <v>921</v>
      </c>
      <c r="K123" s="75" t="s">
        <v>922</v>
      </c>
      <c r="L123" s="73"/>
      <c r="M123" s="73"/>
      <c r="N123" s="73"/>
      <c r="O123" s="49">
        <f t="shared" si="0"/>
        <v>0</v>
      </c>
      <c r="P123" s="49">
        <f t="shared" si="1"/>
        <v>0</v>
      </c>
      <c r="Q123" s="49">
        <f t="shared" si="2"/>
        <v>0</v>
      </c>
      <c r="R123" s="49">
        <f t="shared" si="3"/>
        <v>0</v>
      </c>
      <c r="S123" s="73"/>
      <c r="T123" s="73"/>
      <c r="U123" s="73"/>
      <c r="V123" s="73"/>
      <c r="W123" s="73"/>
      <c r="X123" s="73"/>
      <c r="Y123" s="73"/>
      <c r="Z123" s="73"/>
    </row>
    <row r="124" spans="1:26" ht="20.100000000000001" customHeight="1">
      <c r="A124" s="73"/>
      <c r="B124" s="73"/>
      <c r="C124" s="73"/>
      <c r="D124" s="70"/>
      <c r="E124" s="70"/>
      <c r="F124" s="71"/>
      <c r="G124" s="71"/>
      <c r="H124" s="71"/>
      <c r="I124" s="71"/>
      <c r="J124" s="72"/>
      <c r="K124" s="75"/>
      <c r="L124" s="73"/>
      <c r="M124" s="73"/>
      <c r="N124" s="73"/>
      <c r="O124" s="47">
        <f t="shared" si="0"/>
        <v>0</v>
      </c>
      <c r="P124" s="47">
        <f t="shared" si="1"/>
        <v>0</v>
      </c>
      <c r="Q124" s="47">
        <f t="shared" si="2"/>
        <v>0</v>
      </c>
      <c r="R124" s="47">
        <f t="shared" si="3"/>
        <v>0</v>
      </c>
      <c r="S124" s="73"/>
      <c r="T124" s="73"/>
      <c r="U124" s="73"/>
      <c r="V124" s="73"/>
      <c r="W124" s="73"/>
      <c r="X124" s="73"/>
      <c r="Y124" s="73"/>
      <c r="Z124" s="73"/>
    </row>
    <row r="125" spans="1:26" ht="20.100000000000001" customHeight="1">
      <c r="A125" s="73"/>
      <c r="B125" s="73"/>
      <c r="C125" s="73"/>
      <c r="D125" s="70" t="s">
        <v>1423</v>
      </c>
      <c r="E125" s="70" t="s">
        <v>1424</v>
      </c>
      <c r="F125" s="71">
        <v>22931.100000000002</v>
      </c>
      <c r="G125" s="71">
        <v>25479</v>
      </c>
      <c r="H125" s="71">
        <v>26820</v>
      </c>
      <c r="I125" s="71">
        <v>44700</v>
      </c>
      <c r="J125" s="72" t="s">
        <v>533</v>
      </c>
      <c r="K125" s="75" t="s">
        <v>1260</v>
      </c>
      <c r="L125" s="73"/>
      <c r="M125" s="73"/>
      <c r="N125" s="73"/>
      <c r="O125" s="49">
        <f t="shared" si="0"/>
        <v>0</v>
      </c>
      <c r="P125" s="49">
        <f t="shared" si="1"/>
        <v>0</v>
      </c>
      <c r="Q125" s="49">
        <f t="shared" si="2"/>
        <v>0</v>
      </c>
      <c r="R125" s="49">
        <f t="shared" si="3"/>
        <v>0</v>
      </c>
      <c r="S125" s="73"/>
      <c r="T125" s="73"/>
      <c r="U125" s="73"/>
      <c r="V125" s="73"/>
      <c r="W125" s="73"/>
      <c r="X125" s="73"/>
      <c r="Y125" s="73"/>
      <c r="Z125" s="73"/>
    </row>
    <row r="126" spans="1:26" ht="20.100000000000001" customHeight="1">
      <c r="A126" s="73"/>
      <c r="B126" s="73"/>
      <c r="C126" s="73"/>
      <c r="D126" s="70" t="s">
        <v>1425</v>
      </c>
      <c r="E126" s="70" t="s">
        <v>1426</v>
      </c>
      <c r="F126" s="71">
        <v>19801.8</v>
      </c>
      <c r="G126" s="71">
        <v>22002</v>
      </c>
      <c r="H126" s="71">
        <v>23160</v>
      </c>
      <c r="I126" s="71">
        <v>38600</v>
      </c>
      <c r="J126" s="72" t="s">
        <v>533</v>
      </c>
      <c r="K126" s="75" t="s">
        <v>1260</v>
      </c>
      <c r="L126" s="73"/>
      <c r="M126" s="73"/>
      <c r="N126" s="73"/>
      <c r="O126" s="47">
        <f t="shared" si="0"/>
        <v>0</v>
      </c>
      <c r="P126" s="47">
        <f t="shared" si="1"/>
        <v>0</v>
      </c>
      <c r="Q126" s="47">
        <f t="shared" si="2"/>
        <v>0</v>
      </c>
      <c r="R126" s="47">
        <f t="shared" si="3"/>
        <v>0</v>
      </c>
      <c r="S126" s="73"/>
      <c r="T126" s="73"/>
      <c r="U126" s="73"/>
      <c r="V126" s="73"/>
      <c r="W126" s="73"/>
      <c r="X126" s="73"/>
      <c r="Y126" s="73"/>
      <c r="Z126" s="73"/>
    </row>
    <row r="127" spans="1:26" ht="20.100000000000001" customHeight="1">
      <c r="A127" s="73"/>
      <c r="B127" s="73"/>
      <c r="C127" s="73"/>
      <c r="D127" s="70" t="s">
        <v>1427</v>
      </c>
      <c r="E127" s="70" t="s">
        <v>1428</v>
      </c>
      <c r="F127" s="71">
        <v>20263.5</v>
      </c>
      <c r="G127" s="71">
        <v>22515</v>
      </c>
      <c r="H127" s="71">
        <v>23700</v>
      </c>
      <c r="I127" s="71">
        <v>39500</v>
      </c>
      <c r="J127" s="72" t="s">
        <v>533</v>
      </c>
      <c r="K127" s="75" t="s">
        <v>1260</v>
      </c>
      <c r="L127" s="73"/>
      <c r="M127" s="73"/>
      <c r="N127" s="73"/>
      <c r="O127" s="49">
        <f t="shared" si="0"/>
        <v>0</v>
      </c>
      <c r="P127" s="49">
        <f t="shared" si="1"/>
        <v>0</v>
      </c>
      <c r="Q127" s="49">
        <f t="shared" si="2"/>
        <v>0</v>
      </c>
      <c r="R127" s="49">
        <f t="shared" si="3"/>
        <v>0</v>
      </c>
      <c r="S127" s="73"/>
      <c r="T127" s="73"/>
      <c r="U127" s="73"/>
      <c r="V127" s="73"/>
      <c r="W127" s="73"/>
      <c r="X127" s="73"/>
      <c r="Y127" s="73"/>
      <c r="Z127" s="73"/>
    </row>
    <row r="128" spans="1:26" ht="20.100000000000001" customHeight="1">
      <c r="A128" s="73"/>
      <c r="B128" s="73"/>
      <c r="C128" s="73"/>
      <c r="D128" s="70" t="s">
        <v>1429</v>
      </c>
      <c r="E128" s="70" t="s">
        <v>1430</v>
      </c>
      <c r="F128" s="71">
        <v>21443.4</v>
      </c>
      <c r="G128" s="71">
        <v>23826</v>
      </c>
      <c r="H128" s="71">
        <v>25080</v>
      </c>
      <c r="I128" s="71">
        <v>41800</v>
      </c>
      <c r="J128" s="72" t="s">
        <v>533</v>
      </c>
      <c r="K128" s="75" t="s">
        <v>1260</v>
      </c>
      <c r="L128" s="73"/>
      <c r="M128" s="73"/>
      <c r="N128" s="73"/>
      <c r="O128" s="47">
        <f t="shared" si="0"/>
        <v>0</v>
      </c>
      <c r="P128" s="47">
        <f t="shared" si="1"/>
        <v>0</v>
      </c>
      <c r="Q128" s="47">
        <f t="shared" si="2"/>
        <v>0</v>
      </c>
      <c r="R128" s="47">
        <f t="shared" si="3"/>
        <v>0</v>
      </c>
      <c r="S128" s="73"/>
      <c r="T128" s="73"/>
      <c r="U128" s="73"/>
      <c r="V128" s="73"/>
      <c r="W128" s="73"/>
      <c r="X128" s="73"/>
      <c r="Y128" s="73"/>
      <c r="Z128" s="73"/>
    </row>
    <row r="129" spans="1:26" ht="20.100000000000001" customHeight="1">
      <c r="A129" s="73"/>
      <c r="B129" s="73"/>
      <c r="C129" s="73"/>
      <c r="D129" s="70" t="s">
        <v>1431</v>
      </c>
      <c r="E129" s="70" t="s">
        <v>1432</v>
      </c>
      <c r="F129" s="71">
        <v>18211.5</v>
      </c>
      <c r="G129" s="71">
        <v>20235</v>
      </c>
      <c r="H129" s="71">
        <v>21300</v>
      </c>
      <c r="I129" s="71">
        <v>35500</v>
      </c>
      <c r="J129" s="72" t="s">
        <v>533</v>
      </c>
      <c r="K129" s="75" t="s">
        <v>1260</v>
      </c>
      <c r="L129" s="73"/>
      <c r="M129" s="73"/>
      <c r="N129" s="73"/>
      <c r="O129" s="49">
        <f t="shared" si="0"/>
        <v>0</v>
      </c>
      <c r="P129" s="49">
        <f t="shared" si="1"/>
        <v>0</v>
      </c>
      <c r="Q129" s="49">
        <f t="shared" si="2"/>
        <v>0</v>
      </c>
      <c r="R129" s="49">
        <f t="shared" si="3"/>
        <v>0</v>
      </c>
      <c r="S129" s="73"/>
      <c r="T129" s="73"/>
      <c r="U129" s="73"/>
      <c r="V129" s="73"/>
      <c r="W129" s="73"/>
      <c r="X129" s="73"/>
      <c r="Y129" s="73"/>
      <c r="Z129" s="73"/>
    </row>
    <row r="130" spans="1:26" ht="20.100000000000001" customHeight="1">
      <c r="A130" s="73"/>
      <c r="B130" s="73"/>
      <c r="C130" s="74"/>
      <c r="D130" s="73"/>
      <c r="E130" s="73"/>
      <c r="F130" s="76"/>
      <c r="G130" s="76"/>
      <c r="H130" s="76"/>
      <c r="I130" s="76"/>
      <c r="J130" s="73"/>
      <c r="K130" s="72"/>
      <c r="L130" s="73"/>
      <c r="M130" s="73"/>
      <c r="N130" s="73"/>
      <c r="O130" s="47">
        <f t="shared" si="0"/>
        <v>0</v>
      </c>
      <c r="P130" s="47">
        <f t="shared" si="1"/>
        <v>0</v>
      </c>
      <c r="Q130" s="47">
        <f t="shared" si="2"/>
        <v>0</v>
      </c>
      <c r="R130" s="47">
        <f t="shared" si="3"/>
        <v>0</v>
      </c>
      <c r="S130" s="73"/>
      <c r="T130" s="73"/>
      <c r="U130" s="73"/>
      <c r="V130" s="73"/>
      <c r="W130" s="73"/>
      <c r="X130" s="73"/>
      <c r="Y130" s="73"/>
      <c r="Z130" s="73"/>
    </row>
    <row r="131" spans="1:26" ht="20.100000000000001" customHeight="1">
      <c r="A131" s="73"/>
      <c r="B131" s="73"/>
      <c r="C131" s="69" t="s">
        <v>975</v>
      </c>
      <c r="D131" s="70"/>
      <c r="E131" s="70"/>
      <c r="F131" s="71"/>
      <c r="G131" s="71"/>
      <c r="H131" s="71"/>
      <c r="I131" s="71"/>
      <c r="J131" s="72"/>
      <c r="K131" s="72"/>
      <c r="L131" s="73"/>
      <c r="M131" s="73"/>
      <c r="N131" s="73"/>
      <c r="O131" s="49">
        <f t="shared" si="0"/>
        <v>0</v>
      </c>
      <c r="P131" s="49">
        <f t="shared" si="1"/>
        <v>0</v>
      </c>
      <c r="Q131" s="49">
        <f t="shared" si="2"/>
        <v>0</v>
      </c>
      <c r="R131" s="49">
        <f t="shared" si="3"/>
        <v>0</v>
      </c>
      <c r="S131" s="73"/>
      <c r="T131" s="73"/>
      <c r="U131" s="73"/>
      <c r="V131" s="73"/>
      <c r="W131" s="73"/>
      <c r="X131" s="73"/>
      <c r="Y131" s="73"/>
      <c r="Z131" s="73"/>
    </row>
    <row r="132" spans="1:26" ht="20.100000000000001" customHeight="1">
      <c r="A132" s="73"/>
      <c r="B132" s="73"/>
      <c r="C132" s="74"/>
      <c r="D132" s="70" t="s">
        <v>1433</v>
      </c>
      <c r="E132" s="70" t="s">
        <v>1434</v>
      </c>
      <c r="F132" s="71"/>
      <c r="G132" s="71"/>
      <c r="H132" s="71"/>
      <c r="I132" s="71"/>
      <c r="J132" s="72" t="s">
        <v>921</v>
      </c>
      <c r="K132" s="75" t="s">
        <v>922</v>
      </c>
      <c r="L132" s="73"/>
      <c r="M132" s="73"/>
      <c r="N132" s="73"/>
      <c r="O132" s="47">
        <f t="shared" si="0"/>
        <v>0</v>
      </c>
      <c r="P132" s="47">
        <f t="shared" si="1"/>
        <v>0</v>
      </c>
      <c r="Q132" s="47">
        <f t="shared" si="2"/>
        <v>0</v>
      </c>
      <c r="R132" s="47">
        <f t="shared" si="3"/>
        <v>0</v>
      </c>
      <c r="S132" s="73"/>
      <c r="T132" s="73"/>
      <c r="U132" s="73"/>
      <c r="V132" s="73"/>
      <c r="W132" s="73"/>
      <c r="X132" s="73"/>
      <c r="Y132" s="73"/>
      <c r="Z132" s="73"/>
    </row>
    <row r="133" spans="1:26" ht="20.100000000000001" customHeight="1">
      <c r="A133" s="73"/>
      <c r="B133" s="73"/>
      <c r="C133" s="74"/>
      <c r="D133" s="70" t="s">
        <v>1435</v>
      </c>
      <c r="E133" s="70" t="s">
        <v>1436</v>
      </c>
      <c r="F133" s="71"/>
      <c r="G133" s="71"/>
      <c r="H133" s="71"/>
      <c r="I133" s="71"/>
      <c r="J133" s="72" t="s">
        <v>921</v>
      </c>
      <c r="K133" s="75" t="s">
        <v>922</v>
      </c>
      <c r="L133" s="73"/>
      <c r="M133" s="73"/>
      <c r="N133" s="73"/>
      <c r="O133" s="49">
        <f t="shared" si="0"/>
        <v>0</v>
      </c>
      <c r="P133" s="49">
        <f t="shared" si="1"/>
        <v>0</v>
      </c>
      <c r="Q133" s="49">
        <f t="shared" si="2"/>
        <v>0</v>
      </c>
      <c r="R133" s="49">
        <f t="shared" si="3"/>
        <v>0</v>
      </c>
      <c r="S133" s="73"/>
      <c r="T133" s="73"/>
      <c r="U133" s="73"/>
      <c r="V133" s="73"/>
      <c r="W133" s="73"/>
      <c r="X133" s="73"/>
      <c r="Y133" s="73"/>
      <c r="Z133" s="73"/>
    </row>
    <row r="134" spans="1:26" ht="20.100000000000001" customHeight="1">
      <c r="A134" s="73"/>
      <c r="B134" s="73"/>
      <c r="C134" s="73"/>
      <c r="D134" s="70"/>
      <c r="E134" s="70"/>
      <c r="F134" s="71"/>
      <c r="G134" s="71"/>
      <c r="H134" s="71"/>
      <c r="I134" s="71"/>
      <c r="J134" s="72"/>
      <c r="K134" s="72"/>
      <c r="L134" s="73"/>
      <c r="M134" s="73"/>
      <c r="N134" s="73"/>
      <c r="O134" s="47">
        <f t="shared" si="0"/>
        <v>0</v>
      </c>
      <c r="P134" s="47">
        <f t="shared" si="1"/>
        <v>0</v>
      </c>
      <c r="Q134" s="47">
        <f t="shared" si="2"/>
        <v>0</v>
      </c>
      <c r="R134" s="47">
        <f t="shared" si="3"/>
        <v>0</v>
      </c>
      <c r="S134" s="73"/>
      <c r="T134" s="73"/>
      <c r="U134" s="73"/>
      <c r="V134" s="73"/>
      <c r="W134" s="73"/>
      <c r="X134" s="73"/>
      <c r="Y134" s="73"/>
      <c r="Z134" s="73"/>
    </row>
    <row r="135" spans="1:26" ht="20.100000000000001" customHeight="1">
      <c r="A135" s="88"/>
      <c r="B135" s="88"/>
      <c r="C135" s="89"/>
      <c r="D135" s="79" t="s">
        <v>1437</v>
      </c>
      <c r="E135" s="79" t="s">
        <v>1438</v>
      </c>
      <c r="F135" s="80">
        <v>19288.8</v>
      </c>
      <c r="G135" s="80">
        <v>21432</v>
      </c>
      <c r="H135" s="80">
        <v>22560</v>
      </c>
      <c r="I135" s="80">
        <v>37600</v>
      </c>
      <c r="J135" s="72" t="s">
        <v>533</v>
      </c>
      <c r="K135" s="75" t="s">
        <v>1260</v>
      </c>
      <c r="L135" s="88"/>
      <c r="M135" s="88"/>
      <c r="N135" s="88"/>
      <c r="O135" s="49">
        <f t="shared" si="0"/>
        <v>0</v>
      </c>
      <c r="P135" s="49">
        <f t="shared" si="1"/>
        <v>0</v>
      </c>
      <c r="Q135" s="49">
        <f t="shared" si="2"/>
        <v>0</v>
      </c>
      <c r="R135" s="49">
        <f t="shared" si="3"/>
        <v>0</v>
      </c>
      <c r="S135" s="88"/>
      <c r="T135" s="88"/>
      <c r="U135" s="88"/>
      <c r="V135" s="88"/>
      <c r="W135" s="88"/>
      <c r="X135" s="88"/>
      <c r="Y135" s="88"/>
      <c r="Z135" s="88"/>
    </row>
    <row r="136" spans="1:26" ht="20.100000000000001" customHeight="1">
      <c r="A136" s="88"/>
      <c r="B136" s="88"/>
      <c r="C136" s="88"/>
      <c r="D136" s="79" t="s">
        <v>1439</v>
      </c>
      <c r="E136" s="79" t="s">
        <v>1440</v>
      </c>
      <c r="F136" s="80">
        <v>20879.100000000002</v>
      </c>
      <c r="G136" s="80">
        <v>23199</v>
      </c>
      <c r="H136" s="80">
        <v>24420</v>
      </c>
      <c r="I136" s="80">
        <v>40700</v>
      </c>
      <c r="J136" s="72" t="s">
        <v>533</v>
      </c>
      <c r="K136" s="75" t="s">
        <v>1260</v>
      </c>
      <c r="L136" s="88"/>
      <c r="M136" s="88"/>
      <c r="N136" s="88"/>
      <c r="O136" s="47">
        <f t="shared" si="0"/>
        <v>0</v>
      </c>
      <c r="P136" s="47">
        <f t="shared" si="1"/>
        <v>0</v>
      </c>
      <c r="Q136" s="47">
        <f t="shared" si="2"/>
        <v>0</v>
      </c>
      <c r="R136" s="47">
        <f t="shared" si="3"/>
        <v>0</v>
      </c>
      <c r="S136" s="88"/>
      <c r="T136" s="88"/>
      <c r="U136" s="88"/>
      <c r="V136" s="88"/>
      <c r="W136" s="88"/>
      <c r="X136" s="88"/>
      <c r="Y136" s="88"/>
      <c r="Z136" s="88"/>
    </row>
    <row r="137" spans="1:26" ht="20.100000000000001" customHeight="1">
      <c r="A137" s="88"/>
      <c r="B137" s="88"/>
      <c r="C137" s="88"/>
      <c r="D137" s="79" t="s">
        <v>1441</v>
      </c>
      <c r="E137" s="79" t="s">
        <v>1442</v>
      </c>
      <c r="F137" s="80">
        <v>28266.3</v>
      </c>
      <c r="G137" s="80">
        <v>31407</v>
      </c>
      <c r="H137" s="80">
        <v>33060</v>
      </c>
      <c r="I137" s="80">
        <v>55100</v>
      </c>
      <c r="J137" s="72" t="s">
        <v>533</v>
      </c>
      <c r="K137" s="75" t="s">
        <v>1260</v>
      </c>
      <c r="L137" s="88"/>
      <c r="M137" s="88"/>
      <c r="N137" s="88"/>
      <c r="O137" s="49">
        <f t="shared" si="0"/>
        <v>0</v>
      </c>
      <c r="P137" s="49">
        <f t="shared" si="1"/>
        <v>0</v>
      </c>
      <c r="Q137" s="49">
        <f t="shared" si="2"/>
        <v>0</v>
      </c>
      <c r="R137" s="49">
        <f t="shared" si="3"/>
        <v>0</v>
      </c>
      <c r="S137" s="88"/>
      <c r="T137" s="88"/>
      <c r="U137" s="88"/>
      <c r="V137" s="88"/>
      <c r="W137" s="88"/>
      <c r="X137" s="88"/>
      <c r="Y137" s="88"/>
      <c r="Z137" s="88"/>
    </row>
    <row r="138" spans="1:26" ht="20.100000000000001" customHeight="1">
      <c r="A138" s="88"/>
      <c r="B138" s="88"/>
      <c r="C138" s="88"/>
      <c r="D138" s="79" t="s">
        <v>1443</v>
      </c>
      <c r="E138" s="79" t="s">
        <v>1444</v>
      </c>
      <c r="F138" s="80">
        <v>16056.9</v>
      </c>
      <c r="G138" s="80">
        <v>17841</v>
      </c>
      <c r="H138" s="80">
        <v>18780</v>
      </c>
      <c r="I138" s="80">
        <v>31300</v>
      </c>
      <c r="J138" s="72" t="s">
        <v>533</v>
      </c>
      <c r="K138" s="75" t="s">
        <v>1260</v>
      </c>
      <c r="L138" s="88"/>
      <c r="M138" s="88"/>
      <c r="N138" s="88"/>
      <c r="O138" s="47">
        <f t="shared" si="0"/>
        <v>0</v>
      </c>
      <c r="P138" s="47">
        <f t="shared" si="1"/>
        <v>0</v>
      </c>
      <c r="Q138" s="47">
        <f t="shared" si="2"/>
        <v>0</v>
      </c>
      <c r="R138" s="47">
        <f t="shared" si="3"/>
        <v>0</v>
      </c>
      <c r="S138" s="88"/>
      <c r="T138" s="88"/>
      <c r="U138" s="88"/>
      <c r="V138" s="88"/>
      <c r="W138" s="88"/>
      <c r="X138" s="88"/>
      <c r="Y138" s="88"/>
      <c r="Z138" s="88"/>
    </row>
    <row r="139" spans="1:26" ht="20.100000000000001" customHeight="1">
      <c r="A139" s="88"/>
      <c r="B139" s="88"/>
      <c r="C139" s="88"/>
      <c r="D139" s="79" t="s">
        <v>1445</v>
      </c>
      <c r="E139" s="79" t="s">
        <v>1446</v>
      </c>
      <c r="F139" s="80">
        <v>14979.6</v>
      </c>
      <c r="G139" s="80">
        <v>16644</v>
      </c>
      <c r="H139" s="80">
        <v>17520</v>
      </c>
      <c r="I139" s="80">
        <v>29200</v>
      </c>
      <c r="J139" s="72" t="s">
        <v>533</v>
      </c>
      <c r="K139" s="75" t="s">
        <v>1260</v>
      </c>
      <c r="L139" s="88"/>
      <c r="M139" s="88"/>
      <c r="N139" s="88"/>
      <c r="O139" s="49">
        <f t="shared" si="0"/>
        <v>0</v>
      </c>
      <c r="P139" s="49">
        <f t="shared" si="1"/>
        <v>0</v>
      </c>
      <c r="Q139" s="49">
        <f t="shared" si="2"/>
        <v>0</v>
      </c>
      <c r="R139" s="49">
        <f t="shared" si="3"/>
        <v>0</v>
      </c>
      <c r="S139" s="88"/>
      <c r="T139" s="88"/>
      <c r="U139" s="88"/>
      <c r="V139" s="88"/>
      <c r="W139" s="88"/>
      <c r="X139" s="88"/>
      <c r="Y139" s="88"/>
      <c r="Z139" s="88"/>
    </row>
    <row r="140" spans="1:26" ht="20.100000000000001" customHeight="1">
      <c r="A140" s="88"/>
      <c r="B140" s="88"/>
      <c r="C140" s="88"/>
      <c r="D140" s="79" t="s">
        <v>1447</v>
      </c>
      <c r="E140" s="79" t="s">
        <v>1448</v>
      </c>
      <c r="F140" s="90">
        <v>11080.800000000001</v>
      </c>
      <c r="G140" s="90">
        <v>12312</v>
      </c>
      <c r="H140" s="90">
        <v>12960</v>
      </c>
      <c r="I140" s="90">
        <v>21600</v>
      </c>
      <c r="J140" s="72" t="s">
        <v>533</v>
      </c>
      <c r="K140" s="75" t="s">
        <v>1260</v>
      </c>
      <c r="L140" s="88"/>
      <c r="M140" s="88"/>
      <c r="N140" s="88"/>
      <c r="O140" s="47">
        <f t="shared" si="0"/>
        <v>0</v>
      </c>
      <c r="P140" s="47">
        <f t="shared" si="1"/>
        <v>0</v>
      </c>
      <c r="Q140" s="47">
        <f t="shared" si="2"/>
        <v>0</v>
      </c>
      <c r="R140" s="47">
        <f t="shared" si="3"/>
        <v>0</v>
      </c>
      <c r="S140" s="88"/>
      <c r="T140" s="88"/>
      <c r="U140" s="88"/>
      <c r="V140" s="88"/>
      <c r="W140" s="88"/>
      <c r="X140" s="88"/>
      <c r="Y140" s="88"/>
      <c r="Z140" s="88"/>
    </row>
    <row r="141" spans="1:26" ht="20.100000000000001" customHeight="1">
      <c r="A141" s="88"/>
      <c r="B141" s="88"/>
      <c r="C141" s="88"/>
      <c r="D141" s="79" t="s">
        <v>1449</v>
      </c>
      <c r="E141" s="79" t="s">
        <v>1450</v>
      </c>
      <c r="F141" s="90">
        <v>11799</v>
      </c>
      <c r="G141" s="90">
        <v>13110</v>
      </c>
      <c r="H141" s="90">
        <v>13800</v>
      </c>
      <c r="I141" s="90">
        <v>23000</v>
      </c>
      <c r="J141" s="72" t="s">
        <v>533</v>
      </c>
      <c r="K141" s="75" t="s">
        <v>1260</v>
      </c>
      <c r="L141" s="88"/>
      <c r="M141" s="88"/>
      <c r="N141" s="88"/>
      <c r="O141" s="49">
        <f t="shared" si="0"/>
        <v>0</v>
      </c>
      <c r="P141" s="49">
        <f t="shared" si="1"/>
        <v>0</v>
      </c>
      <c r="Q141" s="49">
        <f t="shared" si="2"/>
        <v>0</v>
      </c>
      <c r="R141" s="49">
        <f t="shared" si="3"/>
        <v>0</v>
      </c>
      <c r="S141" s="88"/>
      <c r="T141" s="88"/>
      <c r="U141" s="88"/>
      <c r="V141" s="88"/>
      <c r="W141" s="88"/>
      <c r="X141" s="88"/>
      <c r="Y141" s="88"/>
      <c r="Z141" s="88"/>
    </row>
    <row r="142" spans="1:26" ht="20.100000000000001" customHeight="1">
      <c r="A142" s="88"/>
      <c r="B142" s="88"/>
      <c r="C142" s="88"/>
      <c r="D142" s="79" t="s">
        <v>1451</v>
      </c>
      <c r="E142" s="79" t="s">
        <v>1452</v>
      </c>
      <c r="F142" s="90">
        <v>14312.7</v>
      </c>
      <c r="G142" s="90">
        <v>15903</v>
      </c>
      <c r="H142" s="90">
        <v>16740</v>
      </c>
      <c r="I142" s="90">
        <v>27900</v>
      </c>
      <c r="J142" s="72" t="s">
        <v>533</v>
      </c>
      <c r="K142" s="75" t="s">
        <v>1260</v>
      </c>
      <c r="L142" s="88"/>
      <c r="M142" s="88"/>
      <c r="N142" s="88"/>
      <c r="O142" s="47">
        <f t="shared" si="0"/>
        <v>0</v>
      </c>
      <c r="P142" s="47">
        <f t="shared" si="1"/>
        <v>0</v>
      </c>
      <c r="Q142" s="47">
        <f t="shared" si="2"/>
        <v>0</v>
      </c>
      <c r="R142" s="47">
        <f t="shared" si="3"/>
        <v>0</v>
      </c>
      <c r="S142" s="88"/>
      <c r="T142" s="88"/>
      <c r="U142" s="88"/>
      <c r="V142" s="88"/>
      <c r="W142" s="88"/>
      <c r="X142" s="88"/>
      <c r="Y142" s="88"/>
      <c r="Z142" s="88"/>
    </row>
    <row r="143" spans="1:26" ht="20.100000000000001" customHeight="1">
      <c r="A143" s="88"/>
      <c r="B143" s="88"/>
      <c r="C143" s="88"/>
      <c r="D143" s="79" t="s">
        <v>1453</v>
      </c>
      <c r="E143" s="79" t="s">
        <v>1454</v>
      </c>
      <c r="F143" s="90">
        <v>16056.9</v>
      </c>
      <c r="G143" s="90">
        <v>17841</v>
      </c>
      <c r="H143" s="90">
        <v>18780</v>
      </c>
      <c r="I143" s="90">
        <v>31300</v>
      </c>
      <c r="J143" s="72" t="s">
        <v>533</v>
      </c>
      <c r="K143" s="75" t="s">
        <v>1260</v>
      </c>
      <c r="L143" s="88"/>
      <c r="M143" s="88"/>
      <c r="N143" s="88"/>
      <c r="O143" s="49">
        <f t="shared" si="0"/>
        <v>0</v>
      </c>
      <c r="P143" s="49">
        <f t="shared" si="1"/>
        <v>0</v>
      </c>
      <c r="Q143" s="49">
        <f t="shared" si="2"/>
        <v>0</v>
      </c>
      <c r="R143" s="49">
        <f t="shared" si="3"/>
        <v>0</v>
      </c>
      <c r="S143" s="88"/>
      <c r="T143" s="88"/>
      <c r="U143" s="88"/>
      <c r="V143" s="88"/>
      <c r="W143" s="88"/>
      <c r="X143" s="88"/>
      <c r="Y143" s="88"/>
      <c r="Z143" s="88"/>
    </row>
    <row r="144" spans="1:26" ht="20.100000000000001" customHeight="1">
      <c r="A144" s="88"/>
      <c r="B144" s="88"/>
      <c r="C144" s="88"/>
      <c r="D144" s="79" t="s">
        <v>1455</v>
      </c>
      <c r="E144" s="79" t="s">
        <v>1456</v>
      </c>
      <c r="F144" s="90">
        <v>16569.900000000001</v>
      </c>
      <c r="G144" s="90">
        <v>18411</v>
      </c>
      <c r="H144" s="90">
        <v>19380</v>
      </c>
      <c r="I144" s="90">
        <v>32300</v>
      </c>
      <c r="J144" s="72" t="s">
        <v>533</v>
      </c>
      <c r="K144" s="75" t="s">
        <v>1260</v>
      </c>
      <c r="L144" s="88"/>
      <c r="M144" s="88"/>
      <c r="N144" s="88"/>
      <c r="O144" s="47">
        <f t="shared" si="0"/>
        <v>0</v>
      </c>
      <c r="P144" s="47">
        <f t="shared" si="1"/>
        <v>0</v>
      </c>
      <c r="Q144" s="47">
        <f t="shared" si="2"/>
        <v>0</v>
      </c>
      <c r="R144" s="47">
        <f t="shared" si="3"/>
        <v>0</v>
      </c>
      <c r="S144" s="88"/>
      <c r="T144" s="88"/>
      <c r="U144" s="88"/>
      <c r="V144" s="88"/>
      <c r="W144" s="88"/>
      <c r="X144" s="88"/>
      <c r="Y144" s="88"/>
      <c r="Z144" s="88"/>
    </row>
    <row r="145" spans="1:26" ht="20.100000000000001" customHeight="1">
      <c r="A145" s="88"/>
      <c r="B145" s="88"/>
      <c r="C145" s="88"/>
      <c r="D145" s="79" t="s">
        <v>1457</v>
      </c>
      <c r="E145" s="79" t="s">
        <v>1458</v>
      </c>
      <c r="F145" s="90">
        <v>10670.4</v>
      </c>
      <c r="G145" s="90">
        <v>11856</v>
      </c>
      <c r="H145" s="90">
        <v>12480</v>
      </c>
      <c r="I145" s="90">
        <v>20800</v>
      </c>
      <c r="J145" s="72" t="s">
        <v>533</v>
      </c>
      <c r="K145" s="75" t="s">
        <v>1260</v>
      </c>
      <c r="L145" s="88"/>
      <c r="M145" s="88"/>
      <c r="N145" s="88"/>
      <c r="O145" s="49">
        <f t="shared" si="0"/>
        <v>0</v>
      </c>
      <c r="P145" s="49">
        <f t="shared" si="1"/>
        <v>0</v>
      </c>
      <c r="Q145" s="49">
        <f t="shared" si="2"/>
        <v>0</v>
      </c>
      <c r="R145" s="49">
        <f t="shared" si="3"/>
        <v>0</v>
      </c>
      <c r="S145" s="88"/>
      <c r="T145" s="88"/>
      <c r="U145" s="88"/>
      <c r="V145" s="88"/>
      <c r="W145" s="88"/>
      <c r="X145" s="88"/>
      <c r="Y145" s="88"/>
      <c r="Z145" s="88"/>
    </row>
    <row r="146" spans="1:26" ht="20.100000000000001" customHeight="1">
      <c r="A146" s="88"/>
      <c r="B146" s="88"/>
      <c r="C146" s="88"/>
      <c r="D146" s="79" t="s">
        <v>1459</v>
      </c>
      <c r="E146" s="79" t="s">
        <v>1460</v>
      </c>
      <c r="F146" s="90">
        <v>18211.5</v>
      </c>
      <c r="G146" s="90">
        <v>20235</v>
      </c>
      <c r="H146" s="90">
        <v>21300</v>
      </c>
      <c r="I146" s="90">
        <v>35500</v>
      </c>
      <c r="J146" s="72" t="s">
        <v>533</v>
      </c>
      <c r="K146" s="75" t="s">
        <v>1260</v>
      </c>
      <c r="L146" s="88"/>
      <c r="M146" s="88"/>
      <c r="N146" s="88"/>
      <c r="O146" s="47">
        <f t="shared" si="0"/>
        <v>0</v>
      </c>
      <c r="P146" s="47">
        <f t="shared" si="1"/>
        <v>0</v>
      </c>
      <c r="Q146" s="47">
        <f t="shared" si="2"/>
        <v>0</v>
      </c>
      <c r="R146" s="47">
        <f t="shared" si="3"/>
        <v>0</v>
      </c>
      <c r="S146" s="88"/>
      <c r="T146" s="88"/>
      <c r="U146" s="88"/>
      <c r="V146" s="88"/>
      <c r="W146" s="88"/>
      <c r="X146" s="88"/>
      <c r="Y146" s="88"/>
      <c r="Z146" s="88"/>
    </row>
    <row r="147" spans="1:26" ht="20.100000000000001" customHeight="1">
      <c r="A147" s="88"/>
      <c r="B147" s="88"/>
      <c r="C147" s="88"/>
      <c r="D147" s="79" t="s">
        <v>1461</v>
      </c>
      <c r="E147" s="79" t="s">
        <v>1462</v>
      </c>
      <c r="F147" s="90">
        <v>21340.799999999999</v>
      </c>
      <c r="G147" s="90">
        <v>23712</v>
      </c>
      <c r="H147" s="90">
        <v>24960</v>
      </c>
      <c r="I147" s="90">
        <v>41600</v>
      </c>
      <c r="J147" s="72" t="s">
        <v>533</v>
      </c>
      <c r="K147" s="75" t="s">
        <v>1260</v>
      </c>
      <c r="L147" s="88"/>
      <c r="M147" s="88"/>
      <c r="N147" s="88"/>
      <c r="O147" s="49">
        <f t="shared" si="0"/>
        <v>0</v>
      </c>
      <c r="P147" s="49">
        <f t="shared" si="1"/>
        <v>0</v>
      </c>
      <c r="Q147" s="49">
        <f t="shared" si="2"/>
        <v>0</v>
      </c>
      <c r="R147" s="49">
        <f t="shared" si="3"/>
        <v>0</v>
      </c>
      <c r="S147" s="88"/>
      <c r="T147" s="88"/>
      <c r="U147" s="88"/>
      <c r="V147" s="88"/>
      <c r="W147" s="88"/>
      <c r="X147" s="88"/>
      <c r="Y147" s="88"/>
      <c r="Z147" s="88"/>
    </row>
    <row r="148" spans="1:26" ht="20.100000000000001" customHeight="1">
      <c r="A148" s="73"/>
      <c r="B148" s="73"/>
      <c r="C148" s="73"/>
      <c r="D148" s="70"/>
      <c r="E148" s="79"/>
      <c r="F148" s="71"/>
      <c r="G148" s="71"/>
      <c r="H148" s="71"/>
      <c r="I148" s="71"/>
      <c r="J148" s="72"/>
      <c r="K148" s="72"/>
      <c r="L148" s="73"/>
      <c r="M148" s="73"/>
      <c r="N148" s="73"/>
      <c r="O148" s="47">
        <f t="shared" si="0"/>
        <v>0</v>
      </c>
      <c r="P148" s="47">
        <f t="shared" si="1"/>
        <v>0</v>
      </c>
      <c r="Q148" s="47">
        <f t="shared" si="2"/>
        <v>0</v>
      </c>
      <c r="R148" s="47">
        <f t="shared" si="3"/>
        <v>0</v>
      </c>
      <c r="S148" s="73"/>
      <c r="T148" s="73"/>
      <c r="U148" s="73"/>
      <c r="V148" s="73"/>
      <c r="W148" s="73"/>
      <c r="X148" s="73"/>
      <c r="Y148" s="73"/>
      <c r="Z148" s="73"/>
    </row>
    <row r="149" spans="1:26" ht="20.100000000000001" customHeight="1">
      <c r="A149" s="73"/>
      <c r="B149" s="73"/>
      <c r="C149" s="78" t="s">
        <v>1463</v>
      </c>
      <c r="D149" s="70"/>
      <c r="E149" s="79"/>
      <c r="F149" s="71"/>
      <c r="G149" s="71"/>
      <c r="H149" s="71"/>
      <c r="I149" s="71"/>
      <c r="J149" s="72"/>
      <c r="K149" s="72"/>
      <c r="L149" s="73"/>
      <c r="M149" s="73"/>
      <c r="N149" s="73"/>
      <c r="O149" s="49">
        <f t="shared" si="0"/>
        <v>0</v>
      </c>
      <c r="P149" s="49">
        <f t="shared" si="1"/>
        <v>0</v>
      </c>
      <c r="Q149" s="49">
        <f t="shared" si="2"/>
        <v>0</v>
      </c>
      <c r="R149" s="49">
        <f t="shared" si="3"/>
        <v>0</v>
      </c>
      <c r="S149" s="73"/>
      <c r="T149" s="73"/>
      <c r="U149" s="73"/>
      <c r="V149" s="73"/>
      <c r="W149" s="73"/>
      <c r="X149" s="73"/>
      <c r="Y149" s="73"/>
      <c r="Z149" s="73"/>
    </row>
    <row r="150" spans="1:26" ht="20.100000000000001" customHeight="1">
      <c r="A150" s="73"/>
      <c r="B150" s="73"/>
      <c r="C150" s="73"/>
      <c r="D150" s="70" t="s">
        <v>1464</v>
      </c>
      <c r="E150" s="79" t="s">
        <v>1465</v>
      </c>
      <c r="F150" s="71">
        <v>19750.5</v>
      </c>
      <c r="G150" s="71">
        <v>21945</v>
      </c>
      <c r="H150" s="71">
        <v>23100</v>
      </c>
      <c r="I150" s="71">
        <v>38500</v>
      </c>
      <c r="J150" s="72" t="s">
        <v>1241</v>
      </c>
      <c r="K150" s="75" t="s">
        <v>915</v>
      </c>
      <c r="L150" s="73"/>
      <c r="M150" s="73"/>
      <c r="N150" s="73"/>
      <c r="O150" s="47">
        <f t="shared" si="0"/>
        <v>0</v>
      </c>
      <c r="P150" s="47">
        <f t="shared" si="1"/>
        <v>0</v>
      </c>
      <c r="Q150" s="47">
        <f t="shared" si="2"/>
        <v>0</v>
      </c>
      <c r="R150" s="47">
        <f t="shared" si="3"/>
        <v>0</v>
      </c>
      <c r="S150" s="73"/>
      <c r="T150" s="73"/>
      <c r="U150" s="73"/>
      <c r="V150" s="73"/>
      <c r="W150" s="73"/>
      <c r="X150" s="73"/>
      <c r="Y150" s="73"/>
      <c r="Z150" s="73"/>
    </row>
    <row r="151" spans="1:26" ht="20.100000000000001" customHeight="1">
      <c r="A151" s="73"/>
      <c r="B151" s="73"/>
      <c r="C151" s="73"/>
      <c r="D151" s="70" t="s">
        <v>1466</v>
      </c>
      <c r="E151" s="79" t="s">
        <v>1467</v>
      </c>
      <c r="F151" s="71">
        <v>707.93999999999994</v>
      </c>
      <c r="G151" s="71">
        <v>786.59999999999991</v>
      </c>
      <c r="H151" s="71">
        <v>828</v>
      </c>
      <c r="I151" s="71">
        <v>1380</v>
      </c>
      <c r="J151" s="72" t="s">
        <v>1241</v>
      </c>
      <c r="K151" s="75" t="s">
        <v>915</v>
      </c>
      <c r="L151" s="73"/>
      <c r="M151" s="73"/>
      <c r="N151" s="73"/>
      <c r="O151" s="49">
        <f t="shared" si="0"/>
        <v>0</v>
      </c>
      <c r="P151" s="49">
        <f t="shared" si="1"/>
        <v>0</v>
      </c>
      <c r="Q151" s="49">
        <f t="shared" si="2"/>
        <v>0</v>
      </c>
      <c r="R151" s="49">
        <f t="shared" si="3"/>
        <v>0</v>
      </c>
      <c r="S151" s="73"/>
      <c r="T151" s="73"/>
      <c r="U151" s="73"/>
      <c r="V151" s="73"/>
      <c r="W151" s="73"/>
      <c r="X151" s="73"/>
      <c r="Y151" s="73"/>
      <c r="Z151" s="73"/>
    </row>
    <row r="152" spans="1:26" ht="20.100000000000001" customHeight="1">
      <c r="A152" s="73"/>
      <c r="B152" s="73"/>
      <c r="C152" s="73"/>
      <c r="D152" s="70" t="s">
        <v>1468</v>
      </c>
      <c r="E152" s="79" t="s">
        <v>1469</v>
      </c>
      <c r="F152" s="71">
        <v>1077.3</v>
      </c>
      <c r="G152" s="71">
        <v>1197</v>
      </c>
      <c r="H152" s="71">
        <v>1260</v>
      </c>
      <c r="I152" s="71">
        <v>2100</v>
      </c>
      <c r="J152" s="72" t="s">
        <v>1241</v>
      </c>
      <c r="K152" s="75" t="s">
        <v>915</v>
      </c>
      <c r="L152" s="73"/>
      <c r="M152" s="73"/>
      <c r="N152" s="73"/>
      <c r="O152" s="47">
        <f t="shared" si="0"/>
        <v>0</v>
      </c>
      <c r="P152" s="47">
        <f t="shared" si="1"/>
        <v>0</v>
      </c>
      <c r="Q152" s="47">
        <f t="shared" si="2"/>
        <v>0</v>
      </c>
      <c r="R152" s="47">
        <f t="shared" si="3"/>
        <v>0</v>
      </c>
      <c r="S152" s="73"/>
      <c r="T152" s="73"/>
      <c r="U152" s="73"/>
      <c r="V152" s="73"/>
      <c r="W152" s="73"/>
      <c r="X152" s="73"/>
      <c r="Y152" s="73"/>
      <c r="Z152" s="73"/>
    </row>
    <row r="153" spans="1:26" ht="20.100000000000001" customHeight="1">
      <c r="A153" s="73"/>
      <c r="B153" s="73"/>
      <c r="C153" s="78"/>
      <c r="D153" s="70" t="s">
        <v>1470</v>
      </c>
      <c r="E153" s="79" t="s">
        <v>1471</v>
      </c>
      <c r="F153" s="71">
        <v>2308.5</v>
      </c>
      <c r="G153" s="71">
        <v>2565</v>
      </c>
      <c r="H153" s="71">
        <v>2700</v>
      </c>
      <c r="I153" s="71">
        <v>4500</v>
      </c>
      <c r="J153" s="72" t="s">
        <v>1241</v>
      </c>
      <c r="K153" s="75" t="s">
        <v>915</v>
      </c>
      <c r="L153" s="73"/>
      <c r="M153" s="73"/>
      <c r="N153" s="73"/>
      <c r="O153" s="49">
        <f t="shared" si="0"/>
        <v>0</v>
      </c>
      <c r="P153" s="49">
        <f t="shared" si="1"/>
        <v>0</v>
      </c>
      <c r="Q153" s="49">
        <f t="shared" si="2"/>
        <v>0</v>
      </c>
      <c r="R153" s="49">
        <f t="shared" si="3"/>
        <v>0</v>
      </c>
      <c r="S153" s="73"/>
      <c r="T153" s="73"/>
      <c r="U153" s="73"/>
      <c r="V153" s="73"/>
      <c r="W153" s="73"/>
      <c r="X153" s="73"/>
      <c r="Y153" s="73"/>
      <c r="Z153" s="73"/>
    </row>
    <row r="154" spans="1:26" ht="20.100000000000001" customHeight="1">
      <c r="A154" s="73"/>
      <c r="B154" s="73"/>
      <c r="C154" s="73"/>
      <c r="D154" s="70" t="s">
        <v>1472</v>
      </c>
      <c r="E154" s="79" t="s">
        <v>1473</v>
      </c>
      <c r="F154" s="71">
        <v>666.9</v>
      </c>
      <c r="G154" s="71">
        <v>741</v>
      </c>
      <c r="H154" s="71">
        <v>780</v>
      </c>
      <c r="I154" s="71">
        <v>1300</v>
      </c>
      <c r="J154" s="72" t="s">
        <v>1241</v>
      </c>
      <c r="K154" s="75" t="s">
        <v>915</v>
      </c>
      <c r="L154" s="73"/>
      <c r="M154" s="73"/>
      <c r="N154" s="73"/>
      <c r="O154" s="47">
        <f t="shared" si="0"/>
        <v>0</v>
      </c>
      <c r="P154" s="47">
        <f t="shared" si="1"/>
        <v>0</v>
      </c>
      <c r="Q154" s="47">
        <f t="shared" si="2"/>
        <v>0</v>
      </c>
      <c r="R154" s="47">
        <f t="shared" si="3"/>
        <v>0</v>
      </c>
      <c r="S154" s="73"/>
      <c r="T154" s="73"/>
      <c r="U154" s="73"/>
      <c r="V154" s="73"/>
      <c r="W154" s="73"/>
      <c r="X154" s="73"/>
      <c r="Y154" s="73"/>
      <c r="Z154" s="73"/>
    </row>
    <row r="155" spans="1:26" ht="20.100000000000001" customHeight="1">
      <c r="A155" s="73"/>
      <c r="B155" s="73"/>
      <c r="C155" s="73"/>
      <c r="D155" s="70"/>
      <c r="E155" s="79"/>
      <c r="F155" s="71"/>
      <c r="G155" s="71"/>
      <c r="H155" s="71"/>
      <c r="I155" s="71"/>
      <c r="J155" s="72"/>
      <c r="K155" s="72"/>
      <c r="L155" s="73"/>
      <c r="M155" s="73"/>
      <c r="N155" s="73"/>
      <c r="O155" s="49">
        <f t="shared" si="0"/>
        <v>0</v>
      </c>
      <c r="P155" s="49">
        <f t="shared" si="1"/>
        <v>0</v>
      </c>
      <c r="Q155" s="49">
        <f t="shared" si="2"/>
        <v>0</v>
      </c>
      <c r="R155" s="49">
        <f t="shared" si="3"/>
        <v>0</v>
      </c>
      <c r="S155" s="73"/>
      <c r="T155" s="73"/>
      <c r="U155" s="73"/>
      <c r="V155" s="73"/>
      <c r="W155" s="73"/>
      <c r="X155" s="73"/>
      <c r="Y155" s="73"/>
      <c r="Z155" s="73"/>
    </row>
    <row r="156" spans="1:26" ht="20.100000000000001" customHeight="1">
      <c r="A156" s="73"/>
      <c r="B156" s="73"/>
      <c r="C156" s="78" t="s">
        <v>1474</v>
      </c>
      <c r="D156" s="70"/>
      <c r="E156" s="70"/>
      <c r="F156" s="71"/>
      <c r="G156" s="71"/>
      <c r="H156" s="71"/>
      <c r="I156" s="71"/>
      <c r="J156" s="72"/>
      <c r="K156" s="72"/>
      <c r="L156" s="73"/>
      <c r="M156" s="73"/>
      <c r="N156" s="73"/>
      <c r="O156" s="47">
        <f t="shared" si="0"/>
        <v>0</v>
      </c>
      <c r="P156" s="47">
        <f t="shared" si="1"/>
        <v>0</v>
      </c>
      <c r="Q156" s="47">
        <f t="shared" si="2"/>
        <v>0</v>
      </c>
      <c r="R156" s="47">
        <f t="shared" si="3"/>
        <v>0</v>
      </c>
      <c r="S156" s="73"/>
      <c r="T156" s="73"/>
      <c r="U156" s="73"/>
      <c r="V156" s="73"/>
      <c r="W156" s="73"/>
      <c r="X156" s="73"/>
      <c r="Y156" s="73"/>
      <c r="Z156" s="73"/>
    </row>
    <row r="157" spans="1:26" ht="20.100000000000001" customHeight="1">
      <c r="A157" s="73"/>
      <c r="B157" s="73"/>
      <c r="C157" s="69" t="s">
        <v>1475</v>
      </c>
      <c r="D157" s="70"/>
      <c r="E157" s="70"/>
      <c r="F157" s="71"/>
      <c r="G157" s="71"/>
      <c r="H157" s="71"/>
      <c r="I157" s="71"/>
      <c r="J157" s="72"/>
      <c r="K157" s="72"/>
      <c r="L157" s="73"/>
      <c r="M157" s="73"/>
      <c r="N157" s="73"/>
      <c r="O157" s="49">
        <f t="shared" si="0"/>
        <v>0</v>
      </c>
      <c r="P157" s="49">
        <f t="shared" si="1"/>
        <v>0</v>
      </c>
      <c r="Q157" s="49">
        <f t="shared" si="2"/>
        <v>0</v>
      </c>
      <c r="R157" s="49">
        <f t="shared" si="3"/>
        <v>0</v>
      </c>
      <c r="S157" s="73"/>
      <c r="T157" s="73"/>
      <c r="U157" s="73"/>
      <c r="V157" s="73"/>
      <c r="W157" s="73"/>
      <c r="X157" s="73"/>
      <c r="Y157" s="73"/>
      <c r="Z157" s="73"/>
    </row>
    <row r="158" spans="1:26" ht="20.100000000000001" customHeight="1">
      <c r="A158" s="73"/>
      <c r="B158" s="73"/>
      <c r="C158" s="73"/>
      <c r="D158" s="70" t="s">
        <v>1476</v>
      </c>
      <c r="E158" s="70" t="s">
        <v>1477</v>
      </c>
      <c r="F158" s="71">
        <v>7848.9000000000005</v>
      </c>
      <c r="G158" s="71">
        <v>8721</v>
      </c>
      <c r="H158" s="71">
        <v>9180</v>
      </c>
      <c r="I158" s="71">
        <v>15300</v>
      </c>
      <c r="J158" s="72" t="s">
        <v>1290</v>
      </c>
      <c r="K158" s="75" t="s">
        <v>1260</v>
      </c>
      <c r="L158" s="73"/>
      <c r="M158" s="73"/>
      <c r="N158" s="73"/>
      <c r="O158" s="47">
        <f t="shared" si="0"/>
        <v>0</v>
      </c>
      <c r="P158" s="47">
        <f t="shared" si="1"/>
        <v>0</v>
      </c>
      <c r="Q158" s="47">
        <f t="shared" si="2"/>
        <v>0</v>
      </c>
      <c r="R158" s="47">
        <f t="shared" si="3"/>
        <v>0</v>
      </c>
      <c r="S158" s="73"/>
      <c r="T158" s="73"/>
      <c r="U158" s="73"/>
      <c r="V158" s="73"/>
      <c r="W158" s="73"/>
      <c r="X158" s="73"/>
      <c r="Y158" s="73"/>
      <c r="Z158" s="73"/>
    </row>
    <row r="159" spans="1:26" ht="20.100000000000001" customHeight="1">
      <c r="A159" s="73"/>
      <c r="B159" s="73"/>
      <c r="C159" s="73"/>
      <c r="D159" s="70" t="s">
        <v>1478</v>
      </c>
      <c r="E159" s="70" t="s">
        <v>1479</v>
      </c>
      <c r="F159" s="71">
        <v>10516.5</v>
      </c>
      <c r="G159" s="71">
        <v>11685</v>
      </c>
      <c r="H159" s="71">
        <v>12300</v>
      </c>
      <c r="I159" s="71">
        <v>20500</v>
      </c>
      <c r="J159" s="72" t="s">
        <v>1290</v>
      </c>
      <c r="K159" s="75" t="s">
        <v>1260</v>
      </c>
      <c r="L159" s="73"/>
      <c r="M159" s="73"/>
      <c r="N159" s="73"/>
      <c r="O159" s="49">
        <f t="shared" si="0"/>
        <v>0</v>
      </c>
      <c r="P159" s="49">
        <f t="shared" si="1"/>
        <v>0</v>
      </c>
      <c r="Q159" s="49">
        <f t="shared" si="2"/>
        <v>0</v>
      </c>
      <c r="R159" s="49">
        <f t="shared" si="3"/>
        <v>0</v>
      </c>
      <c r="S159" s="73"/>
      <c r="T159" s="73"/>
      <c r="U159" s="73"/>
      <c r="V159" s="73"/>
      <c r="W159" s="73"/>
      <c r="X159" s="73"/>
      <c r="Y159" s="73"/>
      <c r="Z159" s="73"/>
    </row>
    <row r="160" spans="1:26" ht="20.100000000000001" customHeight="1">
      <c r="A160" s="73"/>
      <c r="B160" s="73"/>
      <c r="C160" s="73"/>
      <c r="D160" s="70" t="s">
        <v>1480</v>
      </c>
      <c r="E160" s="79" t="s">
        <v>1481</v>
      </c>
      <c r="F160" s="71">
        <v>11593.800000000001</v>
      </c>
      <c r="G160" s="71">
        <v>12882</v>
      </c>
      <c r="H160" s="71">
        <v>13560</v>
      </c>
      <c r="I160" s="71">
        <v>22600</v>
      </c>
      <c r="J160" s="72" t="s">
        <v>1290</v>
      </c>
      <c r="K160" s="75" t="s">
        <v>1260</v>
      </c>
      <c r="L160" s="73"/>
      <c r="M160" s="73"/>
      <c r="N160" s="73"/>
      <c r="O160" s="47">
        <f t="shared" si="0"/>
        <v>0</v>
      </c>
      <c r="P160" s="47">
        <f t="shared" si="1"/>
        <v>0</v>
      </c>
      <c r="Q160" s="47">
        <f t="shared" si="2"/>
        <v>0</v>
      </c>
      <c r="R160" s="47">
        <f t="shared" si="3"/>
        <v>0</v>
      </c>
      <c r="S160" s="73"/>
      <c r="T160" s="73"/>
      <c r="U160" s="73"/>
      <c r="V160" s="73"/>
      <c r="W160" s="73"/>
      <c r="X160" s="73"/>
      <c r="Y160" s="73"/>
      <c r="Z160" s="73"/>
    </row>
    <row r="161" spans="1:26" ht="20.100000000000001" customHeight="1">
      <c r="A161" s="73"/>
      <c r="B161" s="73"/>
      <c r="C161" s="73"/>
      <c r="D161" s="70" t="s">
        <v>1482</v>
      </c>
      <c r="E161" s="70" t="s">
        <v>1483</v>
      </c>
      <c r="F161" s="71">
        <v>13338</v>
      </c>
      <c r="G161" s="71">
        <v>14820</v>
      </c>
      <c r="H161" s="71">
        <v>15600</v>
      </c>
      <c r="I161" s="71">
        <v>26000</v>
      </c>
      <c r="J161" s="72" t="s">
        <v>1290</v>
      </c>
      <c r="K161" s="75" t="s">
        <v>1260</v>
      </c>
      <c r="L161" s="73"/>
      <c r="M161" s="73"/>
      <c r="N161" s="73"/>
      <c r="O161" s="49">
        <f t="shared" si="0"/>
        <v>0</v>
      </c>
      <c r="P161" s="49">
        <f t="shared" si="1"/>
        <v>0</v>
      </c>
      <c r="Q161" s="49">
        <f t="shared" si="2"/>
        <v>0</v>
      </c>
      <c r="R161" s="49">
        <f t="shared" si="3"/>
        <v>0</v>
      </c>
      <c r="S161" s="73"/>
      <c r="T161" s="73"/>
      <c r="U161" s="73"/>
      <c r="V161" s="73"/>
      <c r="W161" s="73"/>
      <c r="X161" s="73"/>
      <c r="Y161" s="73"/>
      <c r="Z161" s="73"/>
    </row>
    <row r="162" spans="1:26" ht="20.100000000000001" customHeight="1">
      <c r="A162" s="73"/>
      <c r="B162" s="73"/>
      <c r="C162" s="73"/>
      <c r="D162" s="70" t="s">
        <v>1484</v>
      </c>
      <c r="E162" s="70" t="s">
        <v>1485</v>
      </c>
      <c r="F162" s="71">
        <v>15338.7</v>
      </c>
      <c r="G162" s="71">
        <v>17043</v>
      </c>
      <c r="H162" s="71">
        <v>17940</v>
      </c>
      <c r="I162" s="71">
        <v>29900</v>
      </c>
      <c r="J162" s="72" t="s">
        <v>1290</v>
      </c>
      <c r="K162" s="75" t="s">
        <v>1260</v>
      </c>
      <c r="L162" s="73"/>
      <c r="M162" s="73"/>
      <c r="N162" s="73"/>
      <c r="O162" s="47">
        <f t="shared" si="0"/>
        <v>0</v>
      </c>
      <c r="P162" s="47">
        <f t="shared" si="1"/>
        <v>0</v>
      </c>
      <c r="Q162" s="47">
        <f t="shared" si="2"/>
        <v>0</v>
      </c>
      <c r="R162" s="47">
        <f t="shared" si="3"/>
        <v>0</v>
      </c>
      <c r="S162" s="73"/>
      <c r="T162" s="73"/>
      <c r="U162" s="73"/>
      <c r="V162" s="73"/>
      <c r="W162" s="73"/>
      <c r="X162" s="73"/>
      <c r="Y162" s="73"/>
      <c r="Z162" s="73"/>
    </row>
    <row r="163" spans="1:26" ht="20.100000000000001" customHeight="1">
      <c r="A163" s="73"/>
      <c r="B163" s="73"/>
      <c r="C163" s="73"/>
      <c r="D163" s="70" t="s">
        <v>1486</v>
      </c>
      <c r="E163" s="70" t="s">
        <v>1487</v>
      </c>
      <c r="F163" s="71">
        <v>16364.7</v>
      </c>
      <c r="G163" s="71">
        <v>18183</v>
      </c>
      <c r="H163" s="71">
        <v>19140</v>
      </c>
      <c r="I163" s="71">
        <v>31900</v>
      </c>
      <c r="J163" s="72" t="s">
        <v>1290</v>
      </c>
      <c r="K163" s="75" t="s">
        <v>1260</v>
      </c>
      <c r="L163" s="73"/>
      <c r="M163" s="73"/>
      <c r="N163" s="73"/>
      <c r="O163" s="49">
        <f t="shared" si="0"/>
        <v>0</v>
      </c>
      <c r="P163" s="49">
        <f t="shared" si="1"/>
        <v>0</v>
      </c>
      <c r="Q163" s="49">
        <f t="shared" si="2"/>
        <v>0</v>
      </c>
      <c r="R163" s="49">
        <f t="shared" si="3"/>
        <v>0</v>
      </c>
      <c r="S163" s="73"/>
      <c r="T163" s="73"/>
      <c r="U163" s="73"/>
      <c r="V163" s="73"/>
      <c r="W163" s="73"/>
      <c r="X163" s="73"/>
      <c r="Y163" s="73"/>
      <c r="Z163" s="73"/>
    </row>
    <row r="164" spans="1:26" ht="20.100000000000001" customHeight="1">
      <c r="A164" s="73"/>
      <c r="B164" s="73"/>
      <c r="C164" s="73"/>
      <c r="D164" s="70"/>
      <c r="E164" s="70"/>
      <c r="F164" s="71"/>
      <c r="G164" s="71"/>
      <c r="H164" s="71"/>
      <c r="I164" s="71"/>
      <c r="J164" s="72"/>
      <c r="K164" s="72"/>
      <c r="L164" s="73"/>
      <c r="M164" s="73"/>
      <c r="N164" s="73"/>
      <c r="O164" s="47">
        <f t="shared" si="0"/>
        <v>0</v>
      </c>
      <c r="P164" s="47">
        <f t="shared" si="1"/>
        <v>0</v>
      </c>
      <c r="Q164" s="47">
        <f t="shared" si="2"/>
        <v>0</v>
      </c>
      <c r="R164" s="47">
        <f t="shared" si="3"/>
        <v>0</v>
      </c>
      <c r="S164" s="73"/>
      <c r="T164" s="73"/>
      <c r="U164" s="73"/>
      <c r="V164" s="73"/>
      <c r="W164" s="73"/>
      <c r="X164" s="73"/>
      <c r="Y164" s="73"/>
      <c r="Z164" s="73"/>
    </row>
    <row r="165" spans="1:26" ht="20.100000000000001" customHeight="1">
      <c r="A165" s="73"/>
      <c r="B165" s="73"/>
      <c r="C165" s="69" t="s">
        <v>1488</v>
      </c>
      <c r="D165" s="70"/>
      <c r="E165" s="70"/>
      <c r="F165" s="71"/>
      <c r="G165" s="71"/>
      <c r="H165" s="71"/>
      <c r="I165" s="71"/>
      <c r="J165" s="72"/>
      <c r="K165" s="72"/>
      <c r="L165" s="73"/>
      <c r="M165" s="73"/>
      <c r="N165" s="73"/>
      <c r="O165" s="49">
        <f t="shared" si="0"/>
        <v>0</v>
      </c>
      <c r="P165" s="49">
        <f t="shared" si="1"/>
        <v>0</v>
      </c>
      <c r="Q165" s="49">
        <f t="shared" si="2"/>
        <v>0</v>
      </c>
      <c r="R165" s="49">
        <f t="shared" si="3"/>
        <v>0</v>
      </c>
      <c r="S165" s="73"/>
      <c r="T165" s="73"/>
      <c r="U165" s="73"/>
      <c r="V165" s="73"/>
      <c r="W165" s="73"/>
      <c r="X165" s="73"/>
      <c r="Y165" s="73"/>
      <c r="Z165" s="73"/>
    </row>
    <row r="166" spans="1:26" ht="20.100000000000001" customHeight="1">
      <c r="A166" s="73"/>
      <c r="B166" s="73"/>
      <c r="C166" s="73"/>
      <c r="D166" s="70" t="s">
        <v>1489</v>
      </c>
      <c r="E166" s="70" t="s">
        <v>1490</v>
      </c>
      <c r="F166" s="71">
        <v>14877</v>
      </c>
      <c r="G166" s="71">
        <v>16530</v>
      </c>
      <c r="H166" s="71">
        <v>17400</v>
      </c>
      <c r="I166" s="71">
        <v>29000</v>
      </c>
      <c r="J166" s="72" t="s">
        <v>1290</v>
      </c>
      <c r="K166" s="75" t="s">
        <v>1260</v>
      </c>
      <c r="L166" s="73"/>
      <c r="M166" s="73"/>
      <c r="N166" s="73"/>
      <c r="O166" s="47">
        <f t="shared" si="0"/>
        <v>0</v>
      </c>
      <c r="P166" s="47">
        <f t="shared" si="1"/>
        <v>0</v>
      </c>
      <c r="Q166" s="47">
        <f t="shared" si="2"/>
        <v>0</v>
      </c>
      <c r="R166" s="47">
        <f t="shared" si="3"/>
        <v>0</v>
      </c>
      <c r="S166" s="73"/>
      <c r="T166" s="73"/>
      <c r="U166" s="73"/>
      <c r="V166" s="73"/>
      <c r="W166" s="73"/>
      <c r="X166" s="73"/>
      <c r="Y166" s="73"/>
      <c r="Z166" s="73"/>
    </row>
    <row r="167" spans="1:26" ht="20.100000000000001" customHeight="1">
      <c r="A167" s="73"/>
      <c r="B167" s="73"/>
      <c r="C167" s="73"/>
      <c r="D167" s="70" t="s">
        <v>1491</v>
      </c>
      <c r="E167" s="70" t="s">
        <v>1492</v>
      </c>
      <c r="F167" s="71">
        <v>16159.5</v>
      </c>
      <c r="G167" s="71">
        <v>17955</v>
      </c>
      <c r="H167" s="71">
        <v>18900</v>
      </c>
      <c r="I167" s="71">
        <v>31500</v>
      </c>
      <c r="J167" s="72" t="s">
        <v>1290</v>
      </c>
      <c r="K167" s="75" t="s">
        <v>1260</v>
      </c>
      <c r="L167" s="73"/>
      <c r="M167" s="73"/>
      <c r="N167" s="73"/>
      <c r="O167" s="49">
        <f t="shared" si="0"/>
        <v>0</v>
      </c>
      <c r="P167" s="49">
        <f t="shared" si="1"/>
        <v>0</v>
      </c>
      <c r="Q167" s="49">
        <f t="shared" si="2"/>
        <v>0</v>
      </c>
      <c r="R167" s="49">
        <f t="shared" si="3"/>
        <v>0</v>
      </c>
      <c r="S167" s="73"/>
      <c r="T167" s="73"/>
      <c r="U167" s="73"/>
      <c r="V167" s="73"/>
      <c r="W167" s="73"/>
      <c r="X167" s="73"/>
      <c r="Y167" s="73"/>
      <c r="Z167" s="73"/>
    </row>
    <row r="168" spans="1:26" ht="20.100000000000001" customHeight="1">
      <c r="A168" s="73"/>
      <c r="B168" s="73"/>
      <c r="C168" s="73"/>
      <c r="D168" s="70" t="s">
        <v>1493</v>
      </c>
      <c r="E168" s="70" t="s">
        <v>1494</v>
      </c>
      <c r="F168" s="71">
        <v>18211.5</v>
      </c>
      <c r="G168" s="71">
        <v>20235</v>
      </c>
      <c r="H168" s="71">
        <v>21300</v>
      </c>
      <c r="I168" s="71">
        <v>35500</v>
      </c>
      <c r="J168" s="72" t="s">
        <v>1290</v>
      </c>
      <c r="K168" s="75" t="s">
        <v>1260</v>
      </c>
      <c r="L168" s="73"/>
      <c r="M168" s="73"/>
      <c r="N168" s="73"/>
      <c r="O168" s="47">
        <f t="shared" si="0"/>
        <v>0</v>
      </c>
      <c r="P168" s="47">
        <f t="shared" si="1"/>
        <v>0</v>
      </c>
      <c r="Q168" s="47">
        <f t="shared" si="2"/>
        <v>0</v>
      </c>
      <c r="R168" s="47">
        <f t="shared" si="3"/>
        <v>0</v>
      </c>
      <c r="S168" s="73"/>
      <c r="T168" s="73"/>
      <c r="U168" s="73"/>
      <c r="V168" s="73"/>
      <c r="W168" s="73"/>
      <c r="X168" s="73"/>
      <c r="Y168" s="73"/>
      <c r="Z168" s="73"/>
    </row>
    <row r="169" spans="1:26" ht="20.100000000000001" customHeight="1">
      <c r="A169" s="73"/>
      <c r="B169" s="73"/>
      <c r="C169" s="73"/>
      <c r="D169" s="70" t="s">
        <v>1495</v>
      </c>
      <c r="E169" s="79" t="s">
        <v>1496</v>
      </c>
      <c r="F169" s="71">
        <v>20007</v>
      </c>
      <c r="G169" s="71">
        <v>22230</v>
      </c>
      <c r="H169" s="71">
        <v>23400</v>
      </c>
      <c r="I169" s="71">
        <v>39000</v>
      </c>
      <c r="J169" s="72" t="s">
        <v>1290</v>
      </c>
      <c r="K169" s="75" t="s">
        <v>1260</v>
      </c>
      <c r="L169" s="73"/>
      <c r="M169" s="73"/>
      <c r="N169" s="73"/>
      <c r="O169" s="49">
        <f t="shared" si="0"/>
        <v>0</v>
      </c>
      <c r="P169" s="49">
        <f t="shared" si="1"/>
        <v>0</v>
      </c>
      <c r="Q169" s="49">
        <f t="shared" si="2"/>
        <v>0</v>
      </c>
      <c r="R169" s="49">
        <f t="shared" si="3"/>
        <v>0</v>
      </c>
      <c r="S169" s="73"/>
      <c r="T169" s="73"/>
      <c r="U169" s="73"/>
      <c r="V169" s="73"/>
      <c r="W169" s="73"/>
      <c r="X169" s="73"/>
      <c r="Y169" s="73"/>
      <c r="Z169" s="73"/>
    </row>
    <row r="170" spans="1:26" ht="20.100000000000001" customHeight="1">
      <c r="A170" s="73"/>
      <c r="B170" s="73"/>
      <c r="C170" s="73"/>
      <c r="D170" s="70" t="s">
        <v>1497</v>
      </c>
      <c r="E170" s="70" t="s">
        <v>1498</v>
      </c>
      <c r="F170" s="71">
        <v>20520</v>
      </c>
      <c r="G170" s="71">
        <v>22800</v>
      </c>
      <c r="H170" s="71">
        <v>24000</v>
      </c>
      <c r="I170" s="71">
        <v>40000</v>
      </c>
      <c r="J170" s="72" t="s">
        <v>1290</v>
      </c>
      <c r="K170" s="75" t="s">
        <v>1260</v>
      </c>
      <c r="L170" s="73"/>
      <c r="M170" s="73"/>
      <c r="N170" s="73"/>
      <c r="O170" s="47">
        <f t="shared" si="0"/>
        <v>0</v>
      </c>
      <c r="P170" s="47">
        <f t="shared" si="1"/>
        <v>0</v>
      </c>
      <c r="Q170" s="47">
        <f t="shared" si="2"/>
        <v>0</v>
      </c>
      <c r="R170" s="47">
        <f t="shared" si="3"/>
        <v>0</v>
      </c>
      <c r="S170" s="73"/>
      <c r="T170" s="73"/>
      <c r="U170" s="73"/>
      <c r="V170" s="73"/>
      <c r="W170" s="73"/>
      <c r="X170" s="73"/>
      <c r="Y170" s="73"/>
      <c r="Z170" s="73"/>
    </row>
    <row r="171" spans="1:26" ht="20.100000000000001" customHeight="1">
      <c r="A171" s="73"/>
      <c r="B171" s="73"/>
      <c r="C171" s="73"/>
      <c r="D171" s="70" t="s">
        <v>1499</v>
      </c>
      <c r="E171" s="70" t="s">
        <v>1500</v>
      </c>
      <c r="F171" s="71">
        <v>23033.7</v>
      </c>
      <c r="G171" s="71">
        <v>25593</v>
      </c>
      <c r="H171" s="71">
        <v>26940</v>
      </c>
      <c r="I171" s="71">
        <v>44900</v>
      </c>
      <c r="J171" s="72" t="s">
        <v>1290</v>
      </c>
      <c r="K171" s="75" t="s">
        <v>1260</v>
      </c>
      <c r="L171" s="73"/>
      <c r="M171" s="73"/>
      <c r="N171" s="73"/>
      <c r="O171" s="49">
        <f t="shared" si="0"/>
        <v>0</v>
      </c>
      <c r="P171" s="49">
        <f t="shared" si="1"/>
        <v>0</v>
      </c>
      <c r="Q171" s="49">
        <f t="shared" si="2"/>
        <v>0</v>
      </c>
      <c r="R171" s="49">
        <f t="shared" si="3"/>
        <v>0</v>
      </c>
      <c r="S171" s="73"/>
      <c r="T171" s="73"/>
      <c r="U171" s="73"/>
      <c r="V171" s="73"/>
      <c r="W171" s="73"/>
      <c r="X171" s="73"/>
      <c r="Y171" s="73"/>
      <c r="Z171" s="73"/>
    </row>
    <row r="172" spans="1:26" ht="20.100000000000001" customHeight="1">
      <c r="A172" s="73"/>
      <c r="B172" s="73"/>
      <c r="C172" s="73"/>
      <c r="D172" s="70" t="s">
        <v>1501</v>
      </c>
      <c r="E172" s="70" t="s">
        <v>1502</v>
      </c>
      <c r="F172" s="71">
        <v>28163.7</v>
      </c>
      <c r="G172" s="71">
        <v>31293</v>
      </c>
      <c r="H172" s="71">
        <v>32940</v>
      </c>
      <c r="I172" s="71">
        <v>54900</v>
      </c>
      <c r="J172" s="72" t="s">
        <v>1290</v>
      </c>
      <c r="K172" s="75" t="s">
        <v>1260</v>
      </c>
      <c r="L172" s="73"/>
      <c r="M172" s="73"/>
      <c r="N172" s="73"/>
      <c r="O172" s="47">
        <f t="shared" si="0"/>
        <v>0</v>
      </c>
      <c r="P172" s="47">
        <f t="shared" si="1"/>
        <v>0</v>
      </c>
      <c r="Q172" s="47">
        <f t="shared" si="2"/>
        <v>0</v>
      </c>
      <c r="R172" s="47">
        <f t="shared" si="3"/>
        <v>0</v>
      </c>
      <c r="S172" s="73"/>
      <c r="T172" s="73"/>
      <c r="U172" s="73"/>
      <c r="V172" s="73"/>
      <c r="W172" s="73"/>
      <c r="X172" s="73"/>
      <c r="Y172" s="73"/>
      <c r="Z172" s="73"/>
    </row>
    <row r="173" spans="1:26" ht="20.100000000000001" customHeight="1">
      <c r="A173" s="73"/>
      <c r="B173" s="73"/>
      <c r="C173" s="73"/>
      <c r="D173" s="70"/>
      <c r="E173" s="70"/>
      <c r="F173" s="71"/>
      <c r="G173" s="71"/>
      <c r="H173" s="71"/>
      <c r="I173" s="71"/>
      <c r="J173" s="72"/>
      <c r="K173" s="72"/>
      <c r="L173" s="73"/>
      <c r="M173" s="73"/>
      <c r="N173" s="73"/>
      <c r="O173" s="49">
        <f t="shared" si="0"/>
        <v>0</v>
      </c>
      <c r="P173" s="49">
        <f t="shared" si="1"/>
        <v>0</v>
      </c>
      <c r="Q173" s="49">
        <f t="shared" si="2"/>
        <v>0</v>
      </c>
      <c r="R173" s="49">
        <f t="shared" si="3"/>
        <v>0</v>
      </c>
      <c r="S173" s="73"/>
      <c r="T173" s="73"/>
      <c r="U173" s="73"/>
      <c r="V173" s="73"/>
      <c r="W173" s="73"/>
      <c r="X173" s="73"/>
      <c r="Y173" s="73"/>
      <c r="Z173" s="73"/>
    </row>
    <row r="174" spans="1:26" ht="20.100000000000001" customHeight="1">
      <c r="A174" s="36"/>
      <c r="B174" s="86" t="s">
        <v>1503</v>
      </c>
      <c r="C174" s="91" t="s">
        <v>1503</v>
      </c>
      <c r="D174" s="92"/>
      <c r="E174" s="92"/>
      <c r="F174" s="93"/>
      <c r="G174" s="93"/>
      <c r="H174" s="93"/>
      <c r="I174" s="93"/>
      <c r="J174" s="94"/>
      <c r="K174" s="94"/>
      <c r="L174" s="36"/>
      <c r="M174" s="36"/>
      <c r="N174" s="36"/>
      <c r="O174" s="49">
        <f t="shared" si="0"/>
        <v>0</v>
      </c>
      <c r="P174" s="49">
        <f t="shared" si="1"/>
        <v>0</v>
      </c>
      <c r="Q174" s="49">
        <f t="shared" si="2"/>
        <v>0</v>
      </c>
      <c r="R174" s="49">
        <f t="shared" si="3"/>
        <v>0</v>
      </c>
      <c r="S174" s="36"/>
      <c r="T174" s="36"/>
      <c r="U174" s="36"/>
      <c r="V174" s="36"/>
      <c r="W174" s="36"/>
      <c r="X174" s="36"/>
      <c r="Y174" s="36"/>
      <c r="Z174" s="36"/>
    </row>
    <row r="175" spans="1:26" ht="20.100000000000001" customHeight="1">
      <c r="A175" s="73"/>
      <c r="B175" s="73"/>
      <c r="C175" s="69" t="s">
        <v>1504</v>
      </c>
      <c r="D175" s="70" t="s">
        <v>1505</v>
      </c>
      <c r="E175" s="70" t="s">
        <v>1506</v>
      </c>
      <c r="F175" s="71">
        <v>5386.5</v>
      </c>
      <c r="G175" s="71">
        <v>5985</v>
      </c>
      <c r="H175" s="71">
        <v>6300</v>
      </c>
      <c r="I175" s="71">
        <v>10500</v>
      </c>
      <c r="J175" s="72" t="s">
        <v>1241</v>
      </c>
      <c r="K175" s="75" t="s">
        <v>915</v>
      </c>
      <c r="L175" s="73"/>
      <c r="M175" s="73"/>
      <c r="N175" s="73"/>
      <c r="O175" s="49">
        <f t="shared" si="0"/>
        <v>0</v>
      </c>
      <c r="P175" s="49">
        <f t="shared" si="1"/>
        <v>0</v>
      </c>
      <c r="Q175" s="49">
        <f t="shared" si="2"/>
        <v>0</v>
      </c>
      <c r="R175" s="49">
        <f t="shared" si="3"/>
        <v>0</v>
      </c>
      <c r="S175" s="73"/>
      <c r="T175" s="73"/>
      <c r="U175" s="73"/>
      <c r="V175" s="73"/>
      <c r="W175" s="73"/>
      <c r="X175" s="73"/>
      <c r="Y175" s="73"/>
      <c r="Z175" s="73"/>
    </row>
    <row r="176" spans="1:26" ht="20.100000000000001" customHeight="1">
      <c r="A176" s="73"/>
      <c r="B176" s="73"/>
      <c r="C176" s="78"/>
      <c r="D176" s="70" t="s">
        <v>1507</v>
      </c>
      <c r="E176" s="70" t="s">
        <v>1508</v>
      </c>
      <c r="F176" s="71">
        <v>7541.1</v>
      </c>
      <c r="G176" s="71">
        <v>8379</v>
      </c>
      <c r="H176" s="71">
        <v>8820</v>
      </c>
      <c r="I176" s="71">
        <v>14700</v>
      </c>
      <c r="J176" s="72" t="s">
        <v>1241</v>
      </c>
      <c r="K176" s="75" t="s">
        <v>915</v>
      </c>
      <c r="L176" s="73"/>
      <c r="M176" s="73"/>
      <c r="N176" s="73"/>
      <c r="O176" s="47">
        <f t="shared" si="0"/>
        <v>0</v>
      </c>
      <c r="P176" s="47">
        <f t="shared" si="1"/>
        <v>0</v>
      </c>
      <c r="Q176" s="47">
        <f t="shared" si="2"/>
        <v>0</v>
      </c>
      <c r="R176" s="47">
        <f t="shared" si="3"/>
        <v>0</v>
      </c>
      <c r="S176" s="73"/>
      <c r="T176" s="73"/>
      <c r="U176" s="73"/>
      <c r="V176" s="73"/>
      <c r="W176" s="73"/>
      <c r="X176" s="73"/>
      <c r="Y176" s="73"/>
      <c r="Z176" s="73"/>
    </row>
    <row r="177" spans="1:26" ht="20.100000000000001" customHeight="1">
      <c r="A177" s="73"/>
      <c r="B177" s="73"/>
      <c r="C177" s="73"/>
      <c r="D177" s="70" t="s">
        <v>1509</v>
      </c>
      <c r="E177" s="70" t="s">
        <v>1510</v>
      </c>
      <c r="F177" s="71">
        <v>7182</v>
      </c>
      <c r="G177" s="71">
        <v>7980</v>
      </c>
      <c r="H177" s="71">
        <v>8400</v>
      </c>
      <c r="I177" s="71">
        <v>14000</v>
      </c>
      <c r="J177" s="72" t="s">
        <v>1241</v>
      </c>
      <c r="K177" s="75" t="s">
        <v>915</v>
      </c>
      <c r="L177" s="73"/>
      <c r="M177" s="73"/>
      <c r="N177" s="73"/>
      <c r="O177" s="49">
        <f t="shared" si="0"/>
        <v>0</v>
      </c>
      <c r="P177" s="49">
        <f t="shared" si="1"/>
        <v>0</v>
      </c>
      <c r="Q177" s="49">
        <f t="shared" si="2"/>
        <v>0</v>
      </c>
      <c r="R177" s="49">
        <f t="shared" si="3"/>
        <v>0</v>
      </c>
      <c r="S177" s="73"/>
      <c r="T177" s="73"/>
      <c r="U177" s="73"/>
      <c r="V177" s="73"/>
      <c r="W177" s="73"/>
      <c r="X177" s="73"/>
      <c r="Y177" s="73"/>
      <c r="Z177" s="73"/>
    </row>
    <row r="178" spans="1:26" ht="20.100000000000001" customHeight="1">
      <c r="A178" s="73"/>
      <c r="B178" s="73"/>
      <c r="C178" s="73"/>
      <c r="D178" s="70" t="s">
        <v>1511</v>
      </c>
      <c r="E178" s="70" t="s">
        <v>1512</v>
      </c>
      <c r="F178" s="71">
        <v>10670.4</v>
      </c>
      <c r="G178" s="71">
        <v>11856</v>
      </c>
      <c r="H178" s="71">
        <v>12480</v>
      </c>
      <c r="I178" s="71">
        <v>20800</v>
      </c>
      <c r="J178" s="72" t="s">
        <v>1241</v>
      </c>
      <c r="K178" s="75" t="s">
        <v>915</v>
      </c>
      <c r="L178" s="73"/>
      <c r="M178" s="73"/>
      <c r="N178" s="73"/>
      <c r="O178" s="47">
        <f t="shared" si="0"/>
        <v>0</v>
      </c>
      <c r="P178" s="47">
        <f t="shared" si="1"/>
        <v>0</v>
      </c>
      <c r="Q178" s="47">
        <f t="shared" si="2"/>
        <v>0</v>
      </c>
      <c r="R178" s="47">
        <f t="shared" si="3"/>
        <v>0</v>
      </c>
      <c r="S178" s="73"/>
      <c r="T178" s="73"/>
      <c r="U178" s="73"/>
      <c r="V178" s="73"/>
      <c r="W178" s="73"/>
      <c r="X178" s="73"/>
      <c r="Y178" s="73"/>
      <c r="Z178" s="73"/>
    </row>
    <row r="179" spans="1:26" ht="20.100000000000001" customHeight="1">
      <c r="A179" s="73"/>
      <c r="B179" s="73"/>
      <c r="C179" s="73"/>
      <c r="D179" s="70"/>
      <c r="E179" s="70"/>
      <c r="F179" s="71"/>
      <c r="G179" s="71"/>
      <c r="H179" s="71"/>
      <c r="I179" s="71"/>
      <c r="J179" s="72"/>
      <c r="K179" s="72"/>
      <c r="L179" s="73"/>
      <c r="M179" s="73"/>
      <c r="N179" s="73"/>
      <c r="O179" s="49">
        <f t="shared" si="0"/>
        <v>0</v>
      </c>
      <c r="P179" s="49">
        <f t="shared" si="1"/>
        <v>0</v>
      </c>
      <c r="Q179" s="49">
        <f t="shared" si="2"/>
        <v>0</v>
      </c>
      <c r="R179" s="49">
        <f t="shared" si="3"/>
        <v>0</v>
      </c>
      <c r="S179" s="73"/>
      <c r="T179" s="73"/>
      <c r="U179" s="73"/>
      <c r="V179" s="73"/>
      <c r="W179" s="73"/>
      <c r="X179" s="73"/>
      <c r="Y179" s="73"/>
      <c r="Z179" s="73"/>
    </row>
    <row r="180" spans="1:26" ht="20.100000000000001" customHeight="1">
      <c r="A180" s="73"/>
      <c r="B180" s="73"/>
      <c r="C180" s="73"/>
      <c r="D180" s="70" t="s">
        <v>1513</v>
      </c>
      <c r="E180" s="70" t="s">
        <v>1514</v>
      </c>
      <c r="F180" s="71">
        <v>2565</v>
      </c>
      <c r="G180" s="71">
        <v>2850</v>
      </c>
      <c r="H180" s="71">
        <v>3000</v>
      </c>
      <c r="I180" s="71">
        <v>5000</v>
      </c>
      <c r="J180" s="72" t="s">
        <v>533</v>
      </c>
      <c r="K180" s="75" t="s">
        <v>915</v>
      </c>
      <c r="L180" s="73"/>
      <c r="M180" s="73"/>
      <c r="N180" s="73"/>
      <c r="O180" s="47">
        <f t="shared" si="0"/>
        <v>0</v>
      </c>
      <c r="P180" s="47">
        <f t="shared" si="1"/>
        <v>0</v>
      </c>
      <c r="Q180" s="47">
        <f t="shared" si="2"/>
        <v>0</v>
      </c>
      <c r="R180" s="47">
        <f t="shared" si="3"/>
        <v>0</v>
      </c>
      <c r="S180" s="73"/>
      <c r="T180" s="73"/>
      <c r="U180" s="73"/>
      <c r="V180" s="73"/>
      <c r="W180" s="73"/>
      <c r="X180" s="73"/>
      <c r="Y180" s="73"/>
      <c r="Z180" s="73"/>
    </row>
    <row r="181" spans="1:26" ht="20.100000000000001" customHeight="1">
      <c r="A181" s="73"/>
      <c r="B181" s="73"/>
      <c r="C181" s="73"/>
      <c r="D181" s="70" t="s">
        <v>1515</v>
      </c>
      <c r="E181" s="70" t="s">
        <v>1516</v>
      </c>
      <c r="F181" s="71">
        <v>2565</v>
      </c>
      <c r="G181" s="71">
        <v>2850</v>
      </c>
      <c r="H181" s="71">
        <v>3000</v>
      </c>
      <c r="I181" s="71">
        <v>5000</v>
      </c>
      <c r="J181" s="72" t="s">
        <v>533</v>
      </c>
      <c r="K181" s="75" t="s">
        <v>915</v>
      </c>
      <c r="L181" s="73"/>
      <c r="M181" s="73"/>
      <c r="N181" s="73"/>
      <c r="O181" s="49">
        <f t="shared" si="0"/>
        <v>0</v>
      </c>
      <c r="P181" s="49">
        <f t="shared" si="1"/>
        <v>0</v>
      </c>
      <c r="Q181" s="49">
        <f t="shared" si="2"/>
        <v>0</v>
      </c>
      <c r="R181" s="49">
        <f t="shared" si="3"/>
        <v>0</v>
      </c>
      <c r="S181" s="73"/>
      <c r="T181" s="73"/>
      <c r="U181" s="73"/>
      <c r="V181" s="73"/>
      <c r="W181" s="73"/>
      <c r="X181" s="73"/>
      <c r="Y181" s="73"/>
      <c r="Z181" s="73"/>
    </row>
    <row r="182" spans="1:26" ht="20.100000000000001" customHeight="1">
      <c r="A182" s="73"/>
      <c r="B182" s="73"/>
      <c r="C182" s="73"/>
      <c r="D182" s="70" t="s">
        <v>1517</v>
      </c>
      <c r="E182" s="70" t="s">
        <v>1518</v>
      </c>
      <c r="F182" s="71">
        <v>4206.6000000000004</v>
      </c>
      <c r="G182" s="71">
        <v>4674</v>
      </c>
      <c r="H182" s="71">
        <v>4920</v>
      </c>
      <c r="I182" s="71">
        <v>8200</v>
      </c>
      <c r="J182" s="72" t="s">
        <v>533</v>
      </c>
      <c r="K182" s="75" t="s">
        <v>915</v>
      </c>
      <c r="L182" s="73"/>
      <c r="M182" s="73"/>
      <c r="N182" s="73"/>
      <c r="O182" s="47">
        <f t="shared" si="0"/>
        <v>0</v>
      </c>
      <c r="P182" s="47">
        <f t="shared" si="1"/>
        <v>0</v>
      </c>
      <c r="Q182" s="47">
        <f t="shared" si="2"/>
        <v>0</v>
      </c>
      <c r="R182" s="47">
        <f t="shared" si="3"/>
        <v>0</v>
      </c>
      <c r="S182" s="73"/>
      <c r="T182" s="73"/>
      <c r="U182" s="73"/>
      <c r="V182" s="73"/>
      <c r="W182" s="73"/>
      <c r="X182" s="73"/>
      <c r="Y182" s="73"/>
      <c r="Z182" s="73"/>
    </row>
    <row r="183" spans="1:26" ht="20.100000000000001" customHeight="1">
      <c r="A183" s="73"/>
      <c r="B183" s="73"/>
      <c r="C183" s="73"/>
      <c r="D183" s="70" t="s">
        <v>1519</v>
      </c>
      <c r="E183" s="70" t="s">
        <v>1520</v>
      </c>
      <c r="F183" s="71">
        <v>4617</v>
      </c>
      <c r="G183" s="71">
        <v>5130</v>
      </c>
      <c r="H183" s="71">
        <v>5400</v>
      </c>
      <c r="I183" s="71">
        <v>9000</v>
      </c>
      <c r="J183" s="72" t="s">
        <v>533</v>
      </c>
      <c r="K183" s="75" t="s">
        <v>915</v>
      </c>
      <c r="L183" s="73"/>
      <c r="M183" s="73"/>
      <c r="N183" s="73"/>
      <c r="O183" s="49">
        <f t="shared" si="0"/>
        <v>0</v>
      </c>
      <c r="P183" s="49">
        <f t="shared" si="1"/>
        <v>0</v>
      </c>
      <c r="Q183" s="49">
        <f t="shared" si="2"/>
        <v>0</v>
      </c>
      <c r="R183" s="49">
        <f t="shared" si="3"/>
        <v>0</v>
      </c>
      <c r="S183" s="73"/>
      <c r="T183" s="73"/>
      <c r="U183" s="73"/>
      <c r="V183" s="73"/>
      <c r="W183" s="73"/>
      <c r="X183" s="73"/>
      <c r="Y183" s="73"/>
      <c r="Z183" s="73"/>
    </row>
    <row r="184" spans="1:26" ht="20.100000000000001" customHeight="1">
      <c r="A184" s="73"/>
      <c r="B184" s="73"/>
      <c r="C184" s="73"/>
      <c r="D184" s="73"/>
      <c r="E184" s="73"/>
      <c r="F184" s="76"/>
      <c r="G184" s="76"/>
      <c r="H184" s="76"/>
      <c r="I184" s="76"/>
      <c r="J184" s="73"/>
      <c r="K184" s="72"/>
      <c r="L184" s="73"/>
      <c r="M184" s="73"/>
      <c r="N184" s="73"/>
      <c r="O184" s="47">
        <f t="shared" si="0"/>
        <v>0</v>
      </c>
      <c r="P184" s="47">
        <f t="shared" si="1"/>
        <v>0</v>
      </c>
      <c r="Q184" s="47">
        <f t="shared" si="2"/>
        <v>0</v>
      </c>
      <c r="R184" s="47">
        <f t="shared" si="3"/>
        <v>0</v>
      </c>
      <c r="S184" s="73"/>
      <c r="T184" s="73"/>
      <c r="U184" s="73"/>
      <c r="V184" s="73"/>
      <c r="W184" s="73"/>
      <c r="X184" s="73"/>
      <c r="Y184" s="73"/>
      <c r="Z184" s="73"/>
    </row>
    <row r="185" spans="1:26" ht="20.100000000000001" customHeight="1">
      <c r="A185" s="73"/>
      <c r="B185" s="73"/>
      <c r="C185" s="73"/>
      <c r="D185" s="70"/>
      <c r="E185" s="70"/>
      <c r="F185" s="71"/>
      <c r="G185" s="71"/>
      <c r="H185" s="71"/>
      <c r="I185" s="71"/>
      <c r="J185" s="72"/>
      <c r="K185" s="72"/>
      <c r="L185" s="73"/>
      <c r="M185" s="73"/>
      <c r="N185" s="73"/>
      <c r="O185" s="49">
        <f t="shared" si="0"/>
        <v>0</v>
      </c>
      <c r="P185" s="49">
        <f t="shared" si="1"/>
        <v>0</v>
      </c>
      <c r="Q185" s="49">
        <f t="shared" si="2"/>
        <v>0</v>
      </c>
      <c r="R185" s="49">
        <f t="shared" si="3"/>
        <v>0</v>
      </c>
      <c r="S185" s="73"/>
      <c r="T185" s="73"/>
      <c r="U185" s="73"/>
      <c r="V185" s="73"/>
      <c r="W185" s="73"/>
      <c r="X185" s="73"/>
      <c r="Y185" s="73"/>
      <c r="Z185" s="73"/>
    </row>
    <row r="186" spans="1:26" ht="20.100000000000001" customHeight="1">
      <c r="A186" s="73"/>
      <c r="B186" s="73"/>
      <c r="C186" s="69" t="s">
        <v>1521</v>
      </c>
      <c r="D186" s="70" t="s">
        <v>1522</v>
      </c>
      <c r="E186" s="70" t="s">
        <v>1523</v>
      </c>
      <c r="F186" s="71">
        <v>5848.2</v>
      </c>
      <c r="G186" s="71">
        <v>6498</v>
      </c>
      <c r="H186" s="71">
        <v>6840</v>
      </c>
      <c r="I186" s="71">
        <v>11400</v>
      </c>
      <c r="J186" s="72" t="s">
        <v>533</v>
      </c>
      <c r="K186" s="75" t="s">
        <v>915</v>
      </c>
      <c r="L186" s="73"/>
      <c r="M186" s="73"/>
      <c r="N186" s="73"/>
      <c r="O186" s="47">
        <f t="shared" si="0"/>
        <v>0</v>
      </c>
      <c r="P186" s="47">
        <f t="shared" si="1"/>
        <v>0</v>
      </c>
      <c r="Q186" s="47">
        <f t="shared" si="2"/>
        <v>0</v>
      </c>
      <c r="R186" s="47">
        <f t="shared" si="3"/>
        <v>0</v>
      </c>
      <c r="S186" s="73"/>
      <c r="T186" s="73"/>
      <c r="U186" s="73"/>
      <c r="V186" s="73"/>
      <c r="W186" s="73"/>
      <c r="X186" s="73"/>
      <c r="Y186" s="73"/>
      <c r="Z186" s="73"/>
    </row>
    <row r="187" spans="1:26" ht="20.100000000000001" customHeight="1">
      <c r="A187" s="73"/>
      <c r="B187" s="73"/>
      <c r="C187" s="73"/>
      <c r="D187" s="70" t="s">
        <v>1524</v>
      </c>
      <c r="E187" s="70" t="s">
        <v>1525</v>
      </c>
      <c r="F187" s="71">
        <v>6412.5</v>
      </c>
      <c r="G187" s="71">
        <v>7125</v>
      </c>
      <c r="H187" s="71">
        <v>7500</v>
      </c>
      <c r="I187" s="71">
        <v>12500</v>
      </c>
      <c r="J187" s="72" t="s">
        <v>533</v>
      </c>
      <c r="K187" s="75" t="s">
        <v>915</v>
      </c>
      <c r="L187" s="73"/>
      <c r="M187" s="73"/>
      <c r="N187" s="73"/>
      <c r="O187" s="49">
        <f t="shared" si="0"/>
        <v>0</v>
      </c>
      <c r="P187" s="49">
        <f t="shared" si="1"/>
        <v>0</v>
      </c>
      <c r="Q187" s="49">
        <f t="shared" si="2"/>
        <v>0</v>
      </c>
      <c r="R187" s="49">
        <f t="shared" si="3"/>
        <v>0</v>
      </c>
      <c r="S187" s="73"/>
      <c r="T187" s="73"/>
      <c r="U187" s="73"/>
      <c r="V187" s="73"/>
      <c r="W187" s="73"/>
      <c r="X187" s="73"/>
      <c r="Y187" s="73"/>
      <c r="Z187" s="73"/>
    </row>
    <row r="188" spans="1:26" ht="20.100000000000001" customHeight="1">
      <c r="A188" s="73"/>
      <c r="B188" s="73"/>
      <c r="C188" s="73"/>
      <c r="D188" s="70" t="s">
        <v>1526</v>
      </c>
      <c r="E188" s="70" t="s">
        <v>1527</v>
      </c>
      <c r="F188" s="71">
        <v>4770.9000000000005</v>
      </c>
      <c r="G188" s="71">
        <v>5301</v>
      </c>
      <c r="H188" s="71">
        <v>5580</v>
      </c>
      <c r="I188" s="71">
        <v>9300</v>
      </c>
      <c r="J188" s="72" t="s">
        <v>533</v>
      </c>
      <c r="K188" s="75" t="s">
        <v>915</v>
      </c>
      <c r="L188" s="73"/>
      <c r="M188" s="73"/>
      <c r="N188" s="73"/>
      <c r="O188" s="47">
        <f t="shared" si="0"/>
        <v>0</v>
      </c>
      <c r="P188" s="47">
        <f t="shared" si="1"/>
        <v>0</v>
      </c>
      <c r="Q188" s="47">
        <f t="shared" si="2"/>
        <v>0</v>
      </c>
      <c r="R188" s="47">
        <f t="shared" si="3"/>
        <v>0</v>
      </c>
      <c r="S188" s="73"/>
      <c r="T188" s="73"/>
      <c r="U188" s="73"/>
      <c r="V188" s="73"/>
      <c r="W188" s="73"/>
      <c r="X188" s="73"/>
      <c r="Y188" s="73"/>
      <c r="Z188" s="73"/>
    </row>
    <row r="189" spans="1:26" ht="20.100000000000001" customHeight="1">
      <c r="A189" s="73"/>
      <c r="B189" s="73"/>
      <c r="C189" s="73"/>
      <c r="D189" s="70" t="s">
        <v>1528</v>
      </c>
      <c r="E189" s="70" t="s">
        <v>1529</v>
      </c>
      <c r="F189" s="71">
        <v>5643</v>
      </c>
      <c r="G189" s="71">
        <v>6270</v>
      </c>
      <c r="H189" s="71">
        <v>6600</v>
      </c>
      <c r="I189" s="71">
        <v>11000</v>
      </c>
      <c r="J189" s="72" t="s">
        <v>533</v>
      </c>
      <c r="K189" s="75" t="s">
        <v>915</v>
      </c>
      <c r="L189" s="73"/>
      <c r="M189" s="73"/>
      <c r="N189" s="73"/>
      <c r="O189" s="49">
        <f t="shared" si="0"/>
        <v>0</v>
      </c>
      <c r="P189" s="49">
        <f t="shared" si="1"/>
        <v>0</v>
      </c>
      <c r="Q189" s="49">
        <f t="shared" si="2"/>
        <v>0</v>
      </c>
      <c r="R189" s="49">
        <f t="shared" si="3"/>
        <v>0</v>
      </c>
      <c r="S189" s="73"/>
      <c r="T189" s="73"/>
      <c r="U189" s="73"/>
      <c r="V189" s="73"/>
      <c r="W189" s="73"/>
      <c r="X189" s="73"/>
      <c r="Y189" s="73"/>
      <c r="Z189" s="73"/>
    </row>
    <row r="190" spans="1:26" ht="20.100000000000001" customHeight="1">
      <c r="A190" s="73"/>
      <c r="B190" s="73"/>
      <c r="C190" s="73"/>
      <c r="D190" s="70" t="s">
        <v>1530</v>
      </c>
      <c r="E190" s="70" t="s">
        <v>1531</v>
      </c>
      <c r="F190" s="71">
        <v>9593.1</v>
      </c>
      <c r="G190" s="71">
        <v>10659</v>
      </c>
      <c r="H190" s="71">
        <v>11220</v>
      </c>
      <c r="I190" s="71">
        <v>18700</v>
      </c>
      <c r="J190" s="72" t="s">
        <v>533</v>
      </c>
      <c r="K190" s="75" t="s">
        <v>915</v>
      </c>
      <c r="L190" s="73"/>
      <c r="M190" s="73"/>
      <c r="N190" s="73"/>
      <c r="O190" s="47">
        <f t="shared" si="0"/>
        <v>0</v>
      </c>
      <c r="P190" s="47">
        <f t="shared" si="1"/>
        <v>0</v>
      </c>
      <c r="Q190" s="47">
        <f t="shared" si="2"/>
        <v>0</v>
      </c>
      <c r="R190" s="47">
        <f t="shared" si="3"/>
        <v>0</v>
      </c>
      <c r="S190" s="73"/>
      <c r="T190" s="73"/>
      <c r="U190" s="73"/>
      <c r="V190" s="73"/>
      <c r="W190" s="73"/>
      <c r="X190" s="73"/>
      <c r="Y190" s="73"/>
      <c r="Z190" s="73"/>
    </row>
    <row r="191" spans="1:26" ht="20.100000000000001" customHeight="1">
      <c r="A191" s="73"/>
      <c r="B191" s="73"/>
      <c r="C191" s="73"/>
      <c r="D191" s="70" t="s">
        <v>1532</v>
      </c>
      <c r="E191" s="70" t="s">
        <v>1533</v>
      </c>
      <c r="F191" s="71">
        <v>12825</v>
      </c>
      <c r="G191" s="71">
        <v>14250</v>
      </c>
      <c r="H191" s="71">
        <v>15000</v>
      </c>
      <c r="I191" s="71">
        <v>25000</v>
      </c>
      <c r="J191" s="72" t="s">
        <v>533</v>
      </c>
      <c r="K191" s="75" t="s">
        <v>915</v>
      </c>
      <c r="L191" s="73"/>
      <c r="M191" s="73"/>
      <c r="N191" s="73"/>
      <c r="O191" s="49">
        <f t="shared" si="0"/>
        <v>0</v>
      </c>
      <c r="P191" s="49">
        <f t="shared" si="1"/>
        <v>0</v>
      </c>
      <c r="Q191" s="49">
        <f t="shared" si="2"/>
        <v>0</v>
      </c>
      <c r="R191" s="49">
        <f t="shared" si="3"/>
        <v>0</v>
      </c>
      <c r="S191" s="73"/>
      <c r="T191" s="73"/>
      <c r="U191" s="73"/>
      <c r="V191" s="73"/>
      <c r="W191" s="73"/>
      <c r="X191" s="73"/>
      <c r="Y191" s="73"/>
      <c r="Z191" s="73"/>
    </row>
    <row r="192" spans="1:26" ht="20.100000000000001" customHeight="1">
      <c r="A192" s="73"/>
      <c r="B192" s="73"/>
      <c r="C192" s="73"/>
      <c r="D192" s="70" t="s">
        <v>1534</v>
      </c>
      <c r="E192" s="70" t="s">
        <v>1535</v>
      </c>
      <c r="F192" s="71">
        <v>8567.1</v>
      </c>
      <c r="G192" s="71">
        <v>9519</v>
      </c>
      <c r="H192" s="71">
        <v>10020</v>
      </c>
      <c r="I192" s="71">
        <v>16700</v>
      </c>
      <c r="J192" s="72" t="s">
        <v>533</v>
      </c>
      <c r="K192" s="75" t="s">
        <v>915</v>
      </c>
      <c r="L192" s="73"/>
      <c r="M192" s="73"/>
      <c r="N192" s="73"/>
      <c r="O192" s="47">
        <f t="shared" si="0"/>
        <v>0</v>
      </c>
      <c r="P192" s="47">
        <f t="shared" si="1"/>
        <v>0</v>
      </c>
      <c r="Q192" s="47">
        <f t="shared" si="2"/>
        <v>0</v>
      </c>
      <c r="R192" s="47">
        <f t="shared" si="3"/>
        <v>0</v>
      </c>
      <c r="S192" s="73"/>
      <c r="T192" s="73"/>
      <c r="U192" s="73"/>
      <c r="V192" s="73"/>
      <c r="W192" s="73"/>
      <c r="X192" s="73"/>
      <c r="Y192" s="73"/>
      <c r="Z192" s="73"/>
    </row>
    <row r="193" spans="1:26" ht="20.100000000000001" customHeight="1">
      <c r="A193" s="73"/>
      <c r="B193" s="73"/>
      <c r="C193" s="73"/>
      <c r="D193" s="70" t="s">
        <v>1536</v>
      </c>
      <c r="E193" s="70" t="s">
        <v>1537</v>
      </c>
      <c r="F193" s="71">
        <v>10003.5</v>
      </c>
      <c r="G193" s="71">
        <v>11115</v>
      </c>
      <c r="H193" s="71">
        <v>11700</v>
      </c>
      <c r="I193" s="71">
        <v>19500</v>
      </c>
      <c r="J193" s="72" t="s">
        <v>533</v>
      </c>
      <c r="K193" s="75" t="s">
        <v>915</v>
      </c>
      <c r="L193" s="73"/>
      <c r="M193" s="73"/>
      <c r="N193" s="73"/>
      <c r="O193" s="49">
        <f t="shared" si="0"/>
        <v>0</v>
      </c>
      <c r="P193" s="49">
        <f t="shared" si="1"/>
        <v>0</v>
      </c>
      <c r="Q193" s="49">
        <f t="shared" si="2"/>
        <v>0</v>
      </c>
      <c r="R193" s="49">
        <f t="shared" si="3"/>
        <v>0</v>
      </c>
      <c r="S193" s="73"/>
      <c r="T193" s="73"/>
      <c r="U193" s="73"/>
      <c r="V193" s="73"/>
      <c r="W193" s="73"/>
      <c r="X193" s="73"/>
      <c r="Y193" s="73"/>
      <c r="Z193" s="73"/>
    </row>
    <row r="194" spans="1:26" ht="20.100000000000001" customHeight="1">
      <c r="A194" s="73"/>
      <c r="B194" s="73"/>
      <c r="C194" s="73"/>
      <c r="D194" s="70" t="s">
        <v>1538</v>
      </c>
      <c r="E194" s="70" t="s">
        <v>1539</v>
      </c>
      <c r="F194" s="71">
        <v>10670.4</v>
      </c>
      <c r="G194" s="71">
        <v>11856</v>
      </c>
      <c r="H194" s="71">
        <v>12480</v>
      </c>
      <c r="I194" s="71">
        <v>20800</v>
      </c>
      <c r="J194" s="72" t="s">
        <v>533</v>
      </c>
      <c r="K194" s="75" t="s">
        <v>915</v>
      </c>
      <c r="L194" s="73"/>
      <c r="M194" s="73"/>
      <c r="N194" s="73"/>
      <c r="O194" s="47">
        <f t="shared" si="0"/>
        <v>0</v>
      </c>
      <c r="P194" s="47">
        <f t="shared" si="1"/>
        <v>0</v>
      </c>
      <c r="Q194" s="47">
        <f t="shared" si="2"/>
        <v>0</v>
      </c>
      <c r="R194" s="47">
        <f t="shared" si="3"/>
        <v>0</v>
      </c>
      <c r="S194" s="73"/>
      <c r="T194" s="73"/>
      <c r="U194" s="73"/>
      <c r="V194" s="73"/>
      <c r="W194" s="73"/>
      <c r="X194" s="73"/>
      <c r="Y194" s="73"/>
      <c r="Z194" s="73"/>
    </row>
    <row r="195" spans="1:26" ht="20.100000000000001" customHeight="1">
      <c r="A195" s="73"/>
      <c r="B195" s="73"/>
      <c r="C195" s="73"/>
      <c r="D195" s="70"/>
      <c r="E195" s="70"/>
      <c r="F195" s="71"/>
      <c r="G195" s="71"/>
      <c r="H195" s="71"/>
      <c r="I195" s="71"/>
      <c r="J195" s="72"/>
      <c r="K195" s="72"/>
      <c r="L195" s="73"/>
      <c r="M195" s="73"/>
      <c r="N195" s="73"/>
      <c r="O195" s="49">
        <f t="shared" si="0"/>
        <v>0</v>
      </c>
      <c r="P195" s="49">
        <f t="shared" si="1"/>
        <v>0</v>
      </c>
      <c r="Q195" s="49">
        <f t="shared" si="2"/>
        <v>0</v>
      </c>
      <c r="R195" s="49">
        <f t="shared" si="3"/>
        <v>0</v>
      </c>
      <c r="S195" s="73"/>
      <c r="T195" s="73"/>
      <c r="U195" s="73"/>
      <c r="V195" s="73"/>
      <c r="W195" s="73"/>
      <c r="X195" s="73"/>
      <c r="Y195" s="73"/>
      <c r="Z195" s="73"/>
    </row>
    <row r="196" spans="1:26" ht="20.100000000000001" customHeight="1">
      <c r="A196" s="73"/>
      <c r="B196" s="73"/>
      <c r="C196" s="69" t="s">
        <v>1540</v>
      </c>
      <c r="D196" s="70" t="s">
        <v>1541</v>
      </c>
      <c r="E196" s="70" t="s">
        <v>1542</v>
      </c>
      <c r="F196" s="71">
        <v>3693.6</v>
      </c>
      <c r="G196" s="71">
        <v>4104</v>
      </c>
      <c r="H196" s="71">
        <v>4320</v>
      </c>
      <c r="I196" s="71">
        <v>7200</v>
      </c>
      <c r="J196" s="72" t="s">
        <v>533</v>
      </c>
      <c r="K196" s="75" t="s">
        <v>915</v>
      </c>
      <c r="L196" s="73"/>
      <c r="M196" s="73"/>
      <c r="N196" s="73"/>
      <c r="O196" s="47">
        <f t="shared" si="0"/>
        <v>0</v>
      </c>
      <c r="P196" s="47">
        <f t="shared" si="1"/>
        <v>0</v>
      </c>
      <c r="Q196" s="47">
        <f t="shared" si="2"/>
        <v>0</v>
      </c>
      <c r="R196" s="47">
        <f t="shared" si="3"/>
        <v>0</v>
      </c>
      <c r="S196" s="73"/>
      <c r="T196" s="73"/>
      <c r="U196" s="73"/>
      <c r="V196" s="73"/>
      <c r="W196" s="73"/>
      <c r="X196" s="73"/>
      <c r="Y196" s="73"/>
      <c r="Z196" s="73"/>
    </row>
    <row r="197" spans="1:26" ht="20.100000000000001" customHeight="1">
      <c r="A197" s="73"/>
      <c r="B197" s="73"/>
      <c r="C197" s="73"/>
      <c r="D197" s="70" t="s">
        <v>1543</v>
      </c>
      <c r="E197" s="70" t="s">
        <v>1544</v>
      </c>
      <c r="F197" s="71">
        <v>5796.9000000000005</v>
      </c>
      <c r="G197" s="71">
        <v>6441</v>
      </c>
      <c r="H197" s="71">
        <v>6780</v>
      </c>
      <c r="I197" s="71">
        <v>11300</v>
      </c>
      <c r="J197" s="72" t="s">
        <v>533</v>
      </c>
      <c r="K197" s="75" t="s">
        <v>915</v>
      </c>
      <c r="L197" s="73"/>
      <c r="M197" s="73"/>
      <c r="N197" s="73"/>
      <c r="O197" s="49">
        <f t="shared" si="0"/>
        <v>0</v>
      </c>
      <c r="P197" s="49">
        <f t="shared" si="1"/>
        <v>0</v>
      </c>
      <c r="Q197" s="49">
        <f t="shared" si="2"/>
        <v>0</v>
      </c>
      <c r="R197" s="49">
        <f t="shared" si="3"/>
        <v>0</v>
      </c>
      <c r="S197" s="73"/>
      <c r="T197" s="73"/>
      <c r="U197" s="73"/>
      <c r="V197" s="73"/>
      <c r="W197" s="73"/>
      <c r="X197" s="73"/>
      <c r="Y197" s="73"/>
      <c r="Z197" s="73"/>
    </row>
    <row r="198" spans="1:26" ht="20.100000000000001" customHeight="1">
      <c r="A198" s="73"/>
      <c r="B198" s="73"/>
      <c r="C198" s="73"/>
      <c r="D198" s="70" t="s">
        <v>1545</v>
      </c>
      <c r="E198" s="70" t="s">
        <v>1546</v>
      </c>
      <c r="F198" s="71">
        <v>7489.8</v>
      </c>
      <c r="G198" s="71">
        <v>8322</v>
      </c>
      <c r="H198" s="71">
        <v>8760</v>
      </c>
      <c r="I198" s="71">
        <v>14600</v>
      </c>
      <c r="J198" s="72" t="s">
        <v>533</v>
      </c>
      <c r="K198" s="75" t="s">
        <v>915</v>
      </c>
      <c r="L198" s="73"/>
      <c r="M198" s="73"/>
      <c r="N198" s="73"/>
      <c r="O198" s="47">
        <f t="shared" si="0"/>
        <v>0</v>
      </c>
      <c r="P198" s="47">
        <f t="shared" si="1"/>
        <v>0</v>
      </c>
      <c r="Q198" s="47">
        <f t="shared" si="2"/>
        <v>0</v>
      </c>
      <c r="R198" s="47">
        <f t="shared" si="3"/>
        <v>0</v>
      </c>
      <c r="S198" s="73"/>
      <c r="T198" s="73"/>
      <c r="U198" s="73"/>
      <c r="V198" s="73"/>
      <c r="W198" s="73"/>
      <c r="X198" s="73"/>
      <c r="Y198" s="73"/>
      <c r="Z198" s="73"/>
    </row>
    <row r="199" spans="1:26" ht="20.100000000000001" customHeight="1">
      <c r="A199" s="73"/>
      <c r="B199" s="73"/>
      <c r="C199" s="73"/>
      <c r="D199" s="70"/>
      <c r="E199" s="70"/>
      <c r="F199" s="71"/>
      <c r="G199" s="71"/>
      <c r="H199" s="71"/>
      <c r="I199" s="71"/>
      <c r="J199" s="72"/>
      <c r="K199" s="72"/>
      <c r="L199" s="73"/>
      <c r="M199" s="73"/>
      <c r="N199" s="73"/>
      <c r="O199" s="49">
        <f t="shared" si="0"/>
        <v>0</v>
      </c>
      <c r="P199" s="49">
        <f t="shared" si="1"/>
        <v>0</v>
      </c>
      <c r="Q199" s="49">
        <f t="shared" si="2"/>
        <v>0</v>
      </c>
      <c r="R199" s="49">
        <f t="shared" si="3"/>
        <v>0</v>
      </c>
      <c r="S199" s="73"/>
      <c r="T199" s="73"/>
      <c r="U199" s="73"/>
      <c r="V199" s="73"/>
      <c r="W199" s="73"/>
      <c r="X199" s="73"/>
      <c r="Y199" s="73"/>
      <c r="Z199" s="73"/>
    </row>
    <row r="200" spans="1:26" ht="20.100000000000001" customHeight="1">
      <c r="A200" s="73"/>
      <c r="B200" s="73"/>
      <c r="C200" s="78" t="s">
        <v>1547</v>
      </c>
      <c r="D200" s="70"/>
      <c r="E200" s="70"/>
      <c r="F200" s="71"/>
      <c r="G200" s="71"/>
      <c r="H200" s="71"/>
      <c r="I200" s="71"/>
      <c r="J200" s="72"/>
      <c r="K200" s="72"/>
      <c r="L200" s="73"/>
      <c r="M200" s="73"/>
      <c r="N200" s="73"/>
      <c r="O200" s="47">
        <f t="shared" si="0"/>
        <v>0</v>
      </c>
      <c r="P200" s="47">
        <f t="shared" si="1"/>
        <v>0</v>
      </c>
      <c r="Q200" s="47">
        <f t="shared" si="2"/>
        <v>0</v>
      </c>
      <c r="R200" s="47">
        <f t="shared" si="3"/>
        <v>0</v>
      </c>
      <c r="S200" s="73"/>
      <c r="T200" s="73"/>
      <c r="U200" s="73"/>
      <c r="V200" s="73"/>
      <c r="W200" s="73"/>
      <c r="X200" s="73"/>
      <c r="Y200" s="73"/>
      <c r="Z200" s="73"/>
    </row>
    <row r="201" spans="1:26" ht="20.100000000000001" customHeight="1">
      <c r="A201" s="73"/>
      <c r="B201" s="73"/>
      <c r="C201" s="73"/>
      <c r="D201" s="70" t="s">
        <v>1548</v>
      </c>
      <c r="E201" s="70" t="s">
        <v>1549</v>
      </c>
      <c r="F201" s="71">
        <v>9618.75</v>
      </c>
      <c r="G201" s="71">
        <v>10687.5</v>
      </c>
      <c r="H201" s="71">
        <v>11250</v>
      </c>
      <c r="I201" s="71">
        <v>18750</v>
      </c>
      <c r="J201" s="72" t="s">
        <v>533</v>
      </c>
      <c r="K201" s="75" t="s">
        <v>1260</v>
      </c>
      <c r="L201" s="73"/>
      <c r="M201" s="73"/>
      <c r="N201" s="73"/>
      <c r="O201" s="49">
        <f t="shared" si="0"/>
        <v>0</v>
      </c>
      <c r="P201" s="49">
        <f t="shared" si="1"/>
        <v>0</v>
      </c>
      <c r="Q201" s="49">
        <f t="shared" si="2"/>
        <v>0</v>
      </c>
      <c r="R201" s="49">
        <f t="shared" si="3"/>
        <v>0</v>
      </c>
      <c r="S201" s="73"/>
      <c r="T201" s="73"/>
      <c r="U201" s="73"/>
      <c r="V201" s="73"/>
      <c r="W201" s="73"/>
      <c r="X201" s="73"/>
      <c r="Y201" s="73"/>
      <c r="Z201" s="73"/>
    </row>
    <row r="202" spans="1:26" ht="20.100000000000001" customHeight="1">
      <c r="A202" s="73"/>
      <c r="B202" s="73"/>
      <c r="C202" s="73"/>
      <c r="D202" s="70" t="s">
        <v>1550</v>
      </c>
      <c r="E202" s="70" t="s">
        <v>1551</v>
      </c>
      <c r="F202" s="71">
        <v>16031.25</v>
      </c>
      <c r="G202" s="71">
        <v>17812.5</v>
      </c>
      <c r="H202" s="71">
        <v>18750</v>
      </c>
      <c r="I202" s="71">
        <v>31250</v>
      </c>
      <c r="J202" s="72" t="s">
        <v>533</v>
      </c>
      <c r="K202" s="75" t="s">
        <v>1260</v>
      </c>
      <c r="L202" s="73"/>
      <c r="M202" s="73"/>
      <c r="N202" s="73"/>
      <c r="O202" s="47">
        <f t="shared" si="0"/>
        <v>0</v>
      </c>
      <c r="P202" s="47">
        <f t="shared" si="1"/>
        <v>0</v>
      </c>
      <c r="Q202" s="47">
        <f t="shared" si="2"/>
        <v>0</v>
      </c>
      <c r="R202" s="47">
        <f t="shared" si="3"/>
        <v>0</v>
      </c>
      <c r="S202" s="73"/>
      <c r="T202" s="73"/>
      <c r="U202" s="73"/>
      <c r="V202" s="73"/>
      <c r="W202" s="73"/>
      <c r="X202" s="73"/>
      <c r="Y202" s="73"/>
      <c r="Z202" s="73"/>
    </row>
    <row r="203" spans="1:26" ht="20.100000000000001" customHeight="1">
      <c r="A203" s="73"/>
      <c r="B203" s="73"/>
      <c r="C203" s="73"/>
      <c r="D203" s="70" t="s">
        <v>1552</v>
      </c>
      <c r="E203" s="70" t="s">
        <v>1553</v>
      </c>
      <c r="F203" s="71">
        <v>14415.300000000001</v>
      </c>
      <c r="G203" s="71">
        <v>16017</v>
      </c>
      <c r="H203" s="71">
        <v>16860</v>
      </c>
      <c r="I203" s="71">
        <v>28100</v>
      </c>
      <c r="J203" s="72" t="s">
        <v>533</v>
      </c>
      <c r="K203" s="75" t="s">
        <v>1260</v>
      </c>
      <c r="L203" s="73"/>
      <c r="M203" s="73"/>
      <c r="N203" s="73"/>
      <c r="O203" s="49">
        <f t="shared" si="0"/>
        <v>0</v>
      </c>
      <c r="P203" s="49">
        <f t="shared" si="1"/>
        <v>0</v>
      </c>
      <c r="Q203" s="49">
        <f t="shared" si="2"/>
        <v>0</v>
      </c>
      <c r="R203" s="49">
        <f t="shared" si="3"/>
        <v>0</v>
      </c>
      <c r="S203" s="73"/>
      <c r="T203" s="73"/>
      <c r="U203" s="73"/>
      <c r="V203" s="73"/>
      <c r="W203" s="73"/>
      <c r="X203" s="73"/>
      <c r="Y203" s="73"/>
      <c r="Z203" s="73"/>
    </row>
    <row r="204" spans="1:26" ht="20.100000000000001" customHeight="1">
      <c r="A204" s="73"/>
      <c r="B204" s="73"/>
      <c r="C204" s="73"/>
      <c r="D204" s="70" t="s">
        <v>1554</v>
      </c>
      <c r="E204" s="70" t="s">
        <v>1555</v>
      </c>
      <c r="F204" s="71">
        <v>8926.2000000000007</v>
      </c>
      <c r="G204" s="71">
        <v>9918</v>
      </c>
      <c r="H204" s="71">
        <v>10440</v>
      </c>
      <c r="I204" s="71">
        <v>17400</v>
      </c>
      <c r="J204" s="72" t="s">
        <v>533</v>
      </c>
      <c r="K204" s="75" t="s">
        <v>1260</v>
      </c>
      <c r="L204" s="73"/>
      <c r="M204" s="73"/>
      <c r="N204" s="73"/>
      <c r="O204" s="47">
        <f t="shared" si="0"/>
        <v>0</v>
      </c>
      <c r="P204" s="47">
        <f t="shared" si="1"/>
        <v>0</v>
      </c>
      <c r="Q204" s="47">
        <f t="shared" si="2"/>
        <v>0</v>
      </c>
      <c r="R204" s="47">
        <f t="shared" si="3"/>
        <v>0</v>
      </c>
      <c r="S204" s="73"/>
      <c r="T204" s="73"/>
      <c r="U204" s="73"/>
      <c r="V204" s="73"/>
      <c r="W204" s="73"/>
      <c r="X204" s="73"/>
      <c r="Y204" s="73"/>
      <c r="Z204" s="73"/>
    </row>
    <row r="205" spans="1:26" ht="20.100000000000001" customHeight="1">
      <c r="A205" s="73"/>
      <c r="B205" s="73"/>
      <c r="C205" s="73"/>
      <c r="D205" s="70" t="s">
        <v>1556</v>
      </c>
      <c r="E205" s="70" t="s">
        <v>1557</v>
      </c>
      <c r="F205" s="71">
        <v>25803.9</v>
      </c>
      <c r="G205" s="71">
        <v>28671</v>
      </c>
      <c r="H205" s="71">
        <v>30180</v>
      </c>
      <c r="I205" s="71">
        <v>50300</v>
      </c>
      <c r="J205" s="72" t="s">
        <v>533</v>
      </c>
      <c r="K205" s="75" t="s">
        <v>1260</v>
      </c>
      <c r="L205" s="73"/>
      <c r="M205" s="73"/>
      <c r="N205" s="73"/>
      <c r="O205" s="49">
        <f t="shared" si="0"/>
        <v>0</v>
      </c>
      <c r="P205" s="49">
        <f t="shared" si="1"/>
        <v>0</v>
      </c>
      <c r="Q205" s="49">
        <f t="shared" si="2"/>
        <v>0</v>
      </c>
      <c r="R205" s="49">
        <f t="shared" si="3"/>
        <v>0</v>
      </c>
      <c r="S205" s="73"/>
      <c r="T205" s="73"/>
      <c r="U205" s="73"/>
      <c r="V205" s="73"/>
      <c r="W205" s="73"/>
      <c r="X205" s="73"/>
      <c r="Y205" s="73"/>
      <c r="Z205" s="73"/>
    </row>
    <row r="206" spans="1:26" ht="20.100000000000001" customHeight="1">
      <c r="A206" s="73"/>
      <c r="B206" s="73"/>
      <c r="C206" s="73"/>
      <c r="D206" s="70" t="s">
        <v>1558</v>
      </c>
      <c r="E206" s="70" t="s">
        <v>1559</v>
      </c>
      <c r="F206" s="71">
        <v>2052</v>
      </c>
      <c r="G206" s="71">
        <v>2280</v>
      </c>
      <c r="H206" s="71">
        <v>2400</v>
      </c>
      <c r="I206" s="71">
        <v>4000</v>
      </c>
      <c r="J206" s="72" t="s">
        <v>533</v>
      </c>
      <c r="K206" s="75" t="s">
        <v>1260</v>
      </c>
      <c r="L206" s="73"/>
      <c r="M206" s="73"/>
      <c r="N206" s="73"/>
      <c r="O206" s="47">
        <f t="shared" si="0"/>
        <v>0</v>
      </c>
      <c r="P206" s="47">
        <f t="shared" si="1"/>
        <v>0</v>
      </c>
      <c r="Q206" s="47">
        <f t="shared" si="2"/>
        <v>0</v>
      </c>
      <c r="R206" s="47">
        <f t="shared" si="3"/>
        <v>0</v>
      </c>
      <c r="S206" s="73"/>
      <c r="T206" s="73"/>
      <c r="U206" s="73"/>
      <c r="V206" s="73"/>
      <c r="W206" s="73"/>
      <c r="X206" s="73"/>
      <c r="Y206" s="73"/>
      <c r="Z206" s="73"/>
    </row>
    <row r="207" spans="1:26" ht="20.100000000000001" customHeight="1">
      <c r="A207" s="73"/>
      <c r="B207" s="73"/>
      <c r="C207" s="73"/>
      <c r="D207" s="70" t="s">
        <v>1560</v>
      </c>
      <c r="E207" s="70" t="s">
        <v>1561</v>
      </c>
      <c r="F207" s="71">
        <v>564.30000000000007</v>
      </c>
      <c r="G207" s="71">
        <v>627</v>
      </c>
      <c r="H207" s="71">
        <v>660</v>
      </c>
      <c r="I207" s="71">
        <v>1100</v>
      </c>
      <c r="J207" s="72" t="s">
        <v>533</v>
      </c>
      <c r="K207" s="75" t="s">
        <v>1260</v>
      </c>
      <c r="L207" s="73"/>
      <c r="M207" s="73"/>
      <c r="N207" s="73"/>
      <c r="O207" s="49">
        <f t="shared" si="0"/>
        <v>0</v>
      </c>
      <c r="P207" s="49">
        <f t="shared" si="1"/>
        <v>0</v>
      </c>
      <c r="Q207" s="49">
        <f t="shared" si="2"/>
        <v>0</v>
      </c>
      <c r="R207" s="49">
        <f t="shared" si="3"/>
        <v>0</v>
      </c>
      <c r="S207" s="73"/>
      <c r="T207" s="73"/>
      <c r="U207" s="73"/>
      <c r="V207" s="73"/>
      <c r="W207" s="73"/>
      <c r="X207" s="73"/>
      <c r="Y207" s="73"/>
      <c r="Z207" s="73"/>
    </row>
    <row r="208" spans="1:26" ht="20.100000000000001" customHeight="1">
      <c r="A208" s="73"/>
      <c r="B208" s="73"/>
      <c r="C208" s="73"/>
      <c r="D208" s="70" t="s">
        <v>1562</v>
      </c>
      <c r="E208" s="70" t="s">
        <v>1563</v>
      </c>
      <c r="F208" s="71">
        <v>14979.6</v>
      </c>
      <c r="G208" s="71">
        <v>16644</v>
      </c>
      <c r="H208" s="71">
        <v>17520</v>
      </c>
      <c r="I208" s="71">
        <v>29200</v>
      </c>
      <c r="J208" s="72" t="s">
        <v>533</v>
      </c>
      <c r="K208" s="75" t="s">
        <v>1260</v>
      </c>
      <c r="L208" s="73"/>
      <c r="M208" s="73"/>
      <c r="N208" s="73"/>
      <c r="O208" s="47">
        <f t="shared" si="0"/>
        <v>0</v>
      </c>
      <c r="P208" s="47">
        <f t="shared" si="1"/>
        <v>0</v>
      </c>
      <c r="Q208" s="47">
        <f t="shared" si="2"/>
        <v>0</v>
      </c>
      <c r="R208" s="47">
        <f t="shared" si="3"/>
        <v>0</v>
      </c>
      <c r="S208" s="73"/>
      <c r="T208" s="73"/>
      <c r="U208" s="73"/>
      <c r="V208" s="73"/>
      <c r="W208" s="73"/>
      <c r="X208" s="73"/>
      <c r="Y208" s="73"/>
      <c r="Z208" s="73"/>
    </row>
    <row r="209" spans="1:26" ht="20.100000000000001" customHeight="1">
      <c r="A209" s="73"/>
      <c r="B209" s="73"/>
      <c r="C209" s="73"/>
      <c r="D209" s="70" t="s">
        <v>1564</v>
      </c>
      <c r="E209" s="70" t="s">
        <v>1565</v>
      </c>
      <c r="F209" s="71">
        <v>16056.9</v>
      </c>
      <c r="G209" s="71">
        <v>17841</v>
      </c>
      <c r="H209" s="71">
        <v>18780</v>
      </c>
      <c r="I209" s="71">
        <v>31300</v>
      </c>
      <c r="J209" s="72" t="s">
        <v>533</v>
      </c>
      <c r="K209" s="75" t="s">
        <v>1260</v>
      </c>
      <c r="L209" s="73"/>
      <c r="M209" s="73"/>
      <c r="N209" s="73"/>
      <c r="O209" s="49">
        <f t="shared" si="0"/>
        <v>0</v>
      </c>
      <c r="P209" s="49">
        <f t="shared" si="1"/>
        <v>0</v>
      </c>
      <c r="Q209" s="49">
        <f t="shared" si="2"/>
        <v>0</v>
      </c>
      <c r="R209" s="49">
        <f t="shared" si="3"/>
        <v>0</v>
      </c>
      <c r="S209" s="73"/>
      <c r="T209" s="73"/>
      <c r="U209" s="73"/>
      <c r="V209" s="73"/>
      <c r="W209" s="73"/>
      <c r="X209" s="73"/>
      <c r="Y209" s="73"/>
      <c r="Z209" s="73"/>
    </row>
    <row r="210" spans="1:26" ht="20.100000000000001" customHeight="1">
      <c r="A210" s="73"/>
      <c r="B210" s="73"/>
      <c r="C210" s="73"/>
      <c r="D210" s="73" t="s">
        <v>1566</v>
      </c>
      <c r="E210" s="73" t="s">
        <v>1567</v>
      </c>
      <c r="F210" s="76">
        <v>16621.2</v>
      </c>
      <c r="G210" s="76">
        <v>18468</v>
      </c>
      <c r="H210" s="76">
        <v>19440</v>
      </c>
      <c r="I210" s="76">
        <v>32400</v>
      </c>
      <c r="J210" s="72" t="s">
        <v>533</v>
      </c>
      <c r="K210" s="75" t="s">
        <v>1260</v>
      </c>
      <c r="L210" s="73"/>
      <c r="M210" s="73"/>
      <c r="N210" s="73"/>
      <c r="O210" s="47">
        <f t="shared" si="0"/>
        <v>0</v>
      </c>
      <c r="P210" s="47">
        <f t="shared" si="1"/>
        <v>0</v>
      </c>
      <c r="Q210" s="47">
        <f t="shared" si="2"/>
        <v>0</v>
      </c>
      <c r="R210" s="47">
        <f t="shared" si="3"/>
        <v>0</v>
      </c>
      <c r="S210" s="73"/>
      <c r="T210" s="73"/>
      <c r="U210" s="73"/>
      <c r="V210" s="73"/>
      <c r="W210" s="73"/>
      <c r="X210" s="73"/>
      <c r="Y210" s="73"/>
      <c r="Z210" s="73"/>
    </row>
    <row r="211" spans="1:26" ht="20.100000000000001" customHeight="1">
      <c r="A211" s="73"/>
      <c r="B211" s="73"/>
      <c r="C211" s="73"/>
      <c r="D211" s="73" t="s">
        <v>1568</v>
      </c>
      <c r="E211" s="73" t="s">
        <v>1569</v>
      </c>
      <c r="F211" s="76">
        <v>13389.300000000001</v>
      </c>
      <c r="G211" s="76">
        <v>14877</v>
      </c>
      <c r="H211" s="76">
        <v>15660</v>
      </c>
      <c r="I211" s="76">
        <v>26100</v>
      </c>
      <c r="J211" s="72" t="s">
        <v>533</v>
      </c>
      <c r="K211" s="75" t="s">
        <v>1260</v>
      </c>
      <c r="L211" s="73"/>
      <c r="M211" s="73"/>
      <c r="N211" s="73"/>
      <c r="O211" s="49">
        <f t="shared" si="0"/>
        <v>0</v>
      </c>
      <c r="P211" s="49">
        <f t="shared" si="1"/>
        <v>0</v>
      </c>
      <c r="Q211" s="49">
        <f t="shared" si="2"/>
        <v>0</v>
      </c>
      <c r="R211" s="49">
        <f t="shared" si="3"/>
        <v>0</v>
      </c>
      <c r="S211" s="73"/>
      <c r="T211" s="73"/>
      <c r="U211" s="73"/>
      <c r="V211" s="73"/>
      <c r="W211" s="73"/>
      <c r="X211" s="73"/>
      <c r="Y211" s="73"/>
      <c r="Z211" s="73"/>
    </row>
    <row r="212" spans="1:26" ht="20.100000000000001" customHeight="1">
      <c r="A212" s="73"/>
      <c r="B212" s="73"/>
      <c r="C212" s="73"/>
      <c r="D212" s="73" t="s">
        <v>1570</v>
      </c>
      <c r="E212" s="73" t="s">
        <v>1571</v>
      </c>
      <c r="F212" s="76">
        <v>10106.1</v>
      </c>
      <c r="G212" s="76">
        <v>11229</v>
      </c>
      <c r="H212" s="76">
        <v>11820</v>
      </c>
      <c r="I212" s="76">
        <v>19700</v>
      </c>
      <c r="J212" s="72" t="s">
        <v>533</v>
      </c>
      <c r="K212" s="75" t="s">
        <v>1260</v>
      </c>
      <c r="L212" s="73"/>
      <c r="M212" s="73"/>
      <c r="N212" s="73"/>
      <c r="O212" s="47">
        <f t="shared" si="0"/>
        <v>0</v>
      </c>
      <c r="P212" s="47">
        <f t="shared" si="1"/>
        <v>0</v>
      </c>
      <c r="Q212" s="47">
        <f t="shared" si="2"/>
        <v>0</v>
      </c>
      <c r="R212" s="47">
        <f t="shared" si="3"/>
        <v>0</v>
      </c>
      <c r="S212" s="73"/>
      <c r="T212" s="73"/>
      <c r="U212" s="73"/>
      <c r="V212" s="73"/>
      <c r="W212" s="73"/>
      <c r="X212" s="73"/>
      <c r="Y212" s="73"/>
      <c r="Z212" s="73"/>
    </row>
    <row r="213" spans="1:26" ht="20.100000000000001" customHeight="1">
      <c r="A213" s="73"/>
      <c r="B213" s="73"/>
      <c r="C213" s="73"/>
      <c r="D213" s="73" t="s">
        <v>1572</v>
      </c>
      <c r="E213" s="73" t="s">
        <v>1573</v>
      </c>
      <c r="F213" s="76">
        <v>17647.2</v>
      </c>
      <c r="G213" s="76">
        <v>19608</v>
      </c>
      <c r="H213" s="76">
        <v>20640</v>
      </c>
      <c r="I213" s="76">
        <v>34400</v>
      </c>
      <c r="J213" s="72" t="s">
        <v>533</v>
      </c>
      <c r="K213" s="75" t="s">
        <v>1260</v>
      </c>
      <c r="L213" s="73"/>
      <c r="M213" s="73"/>
      <c r="N213" s="73"/>
      <c r="O213" s="49">
        <f t="shared" si="0"/>
        <v>0</v>
      </c>
      <c r="P213" s="49">
        <f t="shared" si="1"/>
        <v>0</v>
      </c>
      <c r="Q213" s="49">
        <f t="shared" si="2"/>
        <v>0</v>
      </c>
      <c r="R213" s="49">
        <f t="shared" si="3"/>
        <v>0</v>
      </c>
      <c r="S213" s="73"/>
      <c r="T213" s="73"/>
      <c r="U213" s="73"/>
      <c r="V213" s="73"/>
      <c r="W213" s="73"/>
      <c r="X213" s="73"/>
      <c r="Y213" s="73"/>
      <c r="Z213" s="73"/>
    </row>
    <row r="214" spans="1:26" ht="20.100000000000001" customHeight="1">
      <c r="A214" s="73"/>
      <c r="B214" s="73"/>
      <c r="C214" s="73"/>
      <c r="D214" s="73" t="s">
        <v>1574</v>
      </c>
      <c r="E214" s="73" t="s">
        <v>1575</v>
      </c>
      <c r="F214" s="76">
        <v>359.1</v>
      </c>
      <c r="G214" s="76">
        <v>399</v>
      </c>
      <c r="H214" s="76">
        <v>420</v>
      </c>
      <c r="I214" s="76">
        <v>700</v>
      </c>
      <c r="J214" s="72" t="s">
        <v>533</v>
      </c>
      <c r="K214" s="75" t="s">
        <v>1260</v>
      </c>
      <c r="L214" s="73"/>
      <c r="M214" s="73"/>
      <c r="N214" s="73"/>
      <c r="O214" s="47">
        <f t="shared" si="0"/>
        <v>0</v>
      </c>
      <c r="P214" s="47">
        <f t="shared" si="1"/>
        <v>0</v>
      </c>
      <c r="Q214" s="47">
        <f t="shared" si="2"/>
        <v>0</v>
      </c>
      <c r="R214" s="47">
        <f t="shared" si="3"/>
        <v>0</v>
      </c>
      <c r="S214" s="73"/>
      <c r="T214" s="73"/>
      <c r="U214" s="73"/>
      <c r="V214" s="73"/>
      <c r="W214" s="73"/>
      <c r="X214" s="73"/>
      <c r="Y214" s="73"/>
      <c r="Z214" s="73"/>
    </row>
    <row r="215" spans="1:26" ht="20.100000000000001" customHeight="1">
      <c r="A215" s="73"/>
      <c r="B215" s="73"/>
      <c r="C215" s="73"/>
      <c r="D215" s="73" t="s">
        <v>1576</v>
      </c>
      <c r="E215" s="73" t="s">
        <v>1577</v>
      </c>
      <c r="F215" s="76">
        <v>666.9</v>
      </c>
      <c r="G215" s="76">
        <v>741</v>
      </c>
      <c r="H215" s="76">
        <v>780</v>
      </c>
      <c r="I215" s="76">
        <v>1300</v>
      </c>
      <c r="J215" s="72" t="s">
        <v>533</v>
      </c>
      <c r="K215" s="75" t="s">
        <v>1260</v>
      </c>
      <c r="L215" s="73"/>
      <c r="M215" s="73"/>
      <c r="N215" s="73"/>
      <c r="O215" s="49">
        <f t="shared" si="0"/>
        <v>0</v>
      </c>
      <c r="P215" s="49">
        <f t="shared" si="1"/>
        <v>0</v>
      </c>
      <c r="Q215" s="49">
        <f t="shared" si="2"/>
        <v>0</v>
      </c>
      <c r="R215" s="49">
        <f t="shared" si="3"/>
        <v>0</v>
      </c>
      <c r="S215" s="73"/>
      <c r="T215" s="73"/>
      <c r="U215" s="73"/>
      <c r="V215" s="73"/>
      <c r="W215" s="73"/>
      <c r="X215" s="73"/>
      <c r="Y215" s="73"/>
      <c r="Z215" s="73"/>
    </row>
    <row r="216" spans="1:26" ht="20.100000000000001" customHeight="1">
      <c r="A216" s="73"/>
      <c r="B216" s="73"/>
      <c r="C216" s="73"/>
      <c r="D216" s="73" t="s">
        <v>1578</v>
      </c>
      <c r="E216" s="73" t="s">
        <v>1579</v>
      </c>
      <c r="F216" s="76">
        <v>974.7</v>
      </c>
      <c r="G216" s="76">
        <v>1083</v>
      </c>
      <c r="H216" s="76">
        <v>1140</v>
      </c>
      <c r="I216" s="76">
        <v>1900</v>
      </c>
      <c r="J216" s="72" t="s">
        <v>533</v>
      </c>
      <c r="K216" s="75" t="s">
        <v>1260</v>
      </c>
      <c r="L216" s="73"/>
      <c r="M216" s="73"/>
      <c r="N216" s="73"/>
      <c r="O216" s="47">
        <f t="shared" si="0"/>
        <v>0</v>
      </c>
      <c r="P216" s="47">
        <f t="shared" si="1"/>
        <v>0</v>
      </c>
      <c r="Q216" s="47">
        <f t="shared" si="2"/>
        <v>0</v>
      </c>
      <c r="R216" s="47">
        <f t="shared" si="3"/>
        <v>0</v>
      </c>
      <c r="S216" s="73"/>
      <c r="T216" s="73"/>
      <c r="U216" s="73"/>
      <c r="V216" s="73"/>
      <c r="W216" s="73"/>
      <c r="X216" s="73"/>
      <c r="Y216" s="73"/>
      <c r="Z216" s="73"/>
    </row>
    <row r="217" spans="1:26" ht="20.100000000000001" customHeight="1">
      <c r="A217" s="73"/>
      <c r="B217" s="73"/>
      <c r="C217" s="73"/>
      <c r="D217" s="73" t="s">
        <v>1580</v>
      </c>
      <c r="E217" s="73" t="s">
        <v>1581</v>
      </c>
      <c r="F217" s="76">
        <v>1487.7</v>
      </c>
      <c r="G217" s="76">
        <v>1653</v>
      </c>
      <c r="H217" s="76">
        <v>1740</v>
      </c>
      <c r="I217" s="76">
        <v>2900</v>
      </c>
      <c r="J217" s="72" t="s">
        <v>533</v>
      </c>
      <c r="K217" s="75" t="s">
        <v>1260</v>
      </c>
      <c r="L217" s="73"/>
      <c r="M217" s="73"/>
      <c r="N217" s="73"/>
      <c r="O217" s="49">
        <f t="shared" si="0"/>
        <v>0</v>
      </c>
      <c r="P217" s="49">
        <f t="shared" si="1"/>
        <v>0</v>
      </c>
      <c r="Q217" s="49">
        <f t="shared" si="2"/>
        <v>0</v>
      </c>
      <c r="R217" s="49">
        <f t="shared" si="3"/>
        <v>0</v>
      </c>
      <c r="S217" s="73"/>
      <c r="T217" s="73"/>
      <c r="U217" s="73"/>
      <c r="V217" s="73"/>
      <c r="W217" s="73"/>
      <c r="X217" s="73"/>
      <c r="Y217" s="73"/>
      <c r="Z217" s="73"/>
    </row>
    <row r="218" spans="1:26" ht="20.100000000000001" customHeight="1">
      <c r="A218" s="73"/>
      <c r="B218" s="73"/>
      <c r="C218" s="73"/>
      <c r="D218" s="73" t="s">
        <v>1582</v>
      </c>
      <c r="E218" s="73" t="s">
        <v>1583</v>
      </c>
      <c r="F218" s="76">
        <v>410.40000000000003</v>
      </c>
      <c r="G218" s="76">
        <v>456</v>
      </c>
      <c r="H218" s="76">
        <v>480</v>
      </c>
      <c r="I218" s="76">
        <v>800</v>
      </c>
      <c r="J218" s="72" t="s">
        <v>533</v>
      </c>
      <c r="K218" s="75" t="s">
        <v>1260</v>
      </c>
      <c r="L218" s="73"/>
      <c r="M218" s="73"/>
      <c r="N218" s="73"/>
      <c r="O218" s="47">
        <f t="shared" si="0"/>
        <v>0</v>
      </c>
      <c r="P218" s="47">
        <f t="shared" si="1"/>
        <v>0</v>
      </c>
      <c r="Q218" s="47">
        <f t="shared" si="2"/>
        <v>0</v>
      </c>
      <c r="R218" s="47">
        <f t="shared" si="3"/>
        <v>0</v>
      </c>
      <c r="S218" s="73"/>
      <c r="T218" s="73"/>
      <c r="U218" s="73"/>
      <c r="V218" s="73"/>
      <c r="W218" s="73"/>
      <c r="X218" s="73"/>
      <c r="Y218" s="73"/>
      <c r="Z218" s="73"/>
    </row>
    <row r="219" spans="1:26" ht="20.100000000000001" customHeight="1">
      <c r="A219" s="73"/>
      <c r="B219" s="73"/>
      <c r="C219" s="73"/>
      <c r="D219" s="73"/>
      <c r="E219" s="73"/>
      <c r="F219" s="76"/>
      <c r="G219" s="76"/>
      <c r="H219" s="76"/>
      <c r="I219" s="76"/>
      <c r="J219" s="73"/>
      <c r="K219" s="72"/>
      <c r="L219" s="73"/>
      <c r="M219" s="73"/>
      <c r="N219" s="73"/>
      <c r="O219" s="49">
        <f t="shared" si="0"/>
        <v>0</v>
      </c>
      <c r="P219" s="49">
        <f t="shared" si="1"/>
        <v>0</v>
      </c>
      <c r="Q219" s="49">
        <f t="shared" si="2"/>
        <v>0</v>
      </c>
      <c r="R219" s="49">
        <f t="shared" si="3"/>
        <v>0</v>
      </c>
      <c r="S219" s="73"/>
      <c r="T219" s="73"/>
      <c r="U219" s="73"/>
      <c r="V219" s="73"/>
      <c r="W219" s="73"/>
      <c r="X219" s="73"/>
      <c r="Y219" s="73"/>
      <c r="Z219" s="73"/>
    </row>
    <row r="220" spans="1:26" ht="20.100000000000001" customHeight="1">
      <c r="A220" s="44"/>
      <c r="B220" s="95" t="s">
        <v>1584</v>
      </c>
      <c r="C220" s="96" t="s">
        <v>1585</v>
      </c>
      <c r="D220" s="97"/>
      <c r="E220" s="97"/>
      <c r="F220" s="98"/>
      <c r="G220" s="98"/>
      <c r="H220" s="98"/>
      <c r="I220" s="98"/>
      <c r="J220" s="99"/>
      <c r="K220" s="99"/>
      <c r="L220" s="44"/>
      <c r="M220" s="44"/>
      <c r="N220" s="44"/>
      <c r="O220" s="100">
        <f t="shared" si="0"/>
        <v>0</v>
      </c>
      <c r="P220" s="100">
        <f t="shared" si="1"/>
        <v>0</v>
      </c>
      <c r="Q220" s="100">
        <f t="shared" si="2"/>
        <v>0</v>
      </c>
      <c r="R220" s="100">
        <f t="shared" si="3"/>
        <v>0</v>
      </c>
      <c r="S220" s="44"/>
      <c r="T220" s="44"/>
      <c r="U220" s="44"/>
      <c r="V220" s="44"/>
      <c r="W220" s="44"/>
      <c r="X220" s="44"/>
      <c r="Y220" s="44"/>
      <c r="Z220" s="44"/>
    </row>
    <row r="221" spans="1:26" ht="20.100000000000001" customHeight="1">
      <c r="A221" s="73"/>
      <c r="B221" s="73"/>
      <c r="C221" s="73"/>
      <c r="D221" s="73" t="s">
        <v>1586</v>
      </c>
      <c r="E221" s="73" t="s">
        <v>1587</v>
      </c>
      <c r="F221" s="76">
        <v>20263.5</v>
      </c>
      <c r="G221" s="76">
        <v>22515</v>
      </c>
      <c r="H221" s="76">
        <v>23700</v>
      </c>
      <c r="I221" s="76">
        <v>39500</v>
      </c>
      <c r="J221" s="72" t="s">
        <v>533</v>
      </c>
      <c r="K221" s="75" t="s">
        <v>1260</v>
      </c>
      <c r="L221" s="73"/>
      <c r="M221" s="73"/>
      <c r="N221" s="73"/>
      <c r="O221" s="49">
        <f t="shared" si="0"/>
        <v>0</v>
      </c>
      <c r="P221" s="49">
        <f t="shared" si="1"/>
        <v>0</v>
      </c>
      <c r="Q221" s="49">
        <f t="shared" si="2"/>
        <v>0</v>
      </c>
      <c r="R221" s="49">
        <f t="shared" si="3"/>
        <v>0</v>
      </c>
      <c r="S221" s="73"/>
      <c r="T221" s="73"/>
      <c r="U221" s="73"/>
      <c r="V221" s="73"/>
      <c r="W221" s="73"/>
      <c r="X221" s="73"/>
      <c r="Y221" s="73"/>
      <c r="Z221" s="73"/>
    </row>
    <row r="222" spans="1:26" ht="20.100000000000001" customHeight="1">
      <c r="A222" s="73"/>
      <c r="B222" s="73"/>
      <c r="C222" s="73"/>
      <c r="D222" s="73" t="s">
        <v>1588</v>
      </c>
      <c r="E222" s="73" t="s">
        <v>1589</v>
      </c>
      <c r="F222" s="76">
        <v>18775.8</v>
      </c>
      <c r="G222" s="76">
        <v>20862</v>
      </c>
      <c r="H222" s="76">
        <v>21960</v>
      </c>
      <c r="I222" s="76">
        <v>36600</v>
      </c>
      <c r="J222" s="72" t="s">
        <v>533</v>
      </c>
      <c r="K222" s="75" t="s">
        <v>1260</v>
      </c>
      <c r="L222" s="73"/>
      <c r="M222" s="73"/>
      <c r="N222" s="73"/>
      <c r="O222" s="47">
        <f t="shared" si="0"/>
        <v>0</v>
      </c>
      <c r="P222" s="47">
        <f t="shared" si="1"/>
        <v>0</v>
      </c>
      <c r="Q222" s="47">
        <f t="shared" si="2"/>
        <v>0</v>
      </c>
      <c r="R222" s="47">
        <f t="shared" si="3"/>
        <v>0</v>
      </c>
      <c r="S222" s="73"/>
      <c r="T222" s="73"/>
      <c r="U222" s="73"/>
      <c r="V222" s="73"/>
      <c r="W222" s="73"/>
      <c r="X222" s="73"/>
      <c r="Y222" s="73"/>
      <c r="Z222" s="73"/>
    </row>
    <row r="223" spans="1:26" ht="20.100000000000001" customHeight="1">
      <c r="A223" s="73"/>
      <c r="B223" s="73"/>
      <c r="C223" s="73"/>
      <c r="D223" s="73"/>
      <c r="E223" s="73"/>
      <c r="F223" s="76"/>
      <c r="G223" s="76"/>
      <c r="H223" s="76"/>
      <c r="I223" s="76"/>
      <c r="J223" s="72"/>
      <c r="K223" s="72"/>
      <c r="L223" s="73"/>
      <c r="M223" s="73"/>
      <c r="N223" s="73"/>
      <c r="O223" s="49">
        <f t="shared" si="0"/>
        <v>0</v>
      </c>
      <c r="P223" s="49">
        <f t="shared" si="1"/>
        <v>0</v>
      </c>
      <c r="Q223" s="49">
        <f t="shared" si="2"/>
        <v>0</v>
      </c>
      <c r="R223" s="49">
        <f t="shared" si="3"/>
        <v>0</v>
      </c>
      <c r="S223" s="73"/>
      <c r="T223" s="73"/>
      <c r="U223" s="73"/>
      <c r="V223" s="73"/>
      <c r="W223" s="73"/>
      <c r="X223" s="73"/>
      <c r="Y223" s="73"/>
      <c r="Z223" s="73"/>
    </row>
    <row r="224" spans="1:26" ht="20.100000000000001" customHeight="1">
      <c r="A224" s="73"/>
      <c r="B224" s="73"/>
      <c r="C224" s="73"/>
      <c r="D224" s="73" t="s">
        <v>1590</v>
      </c>
      <c r="E224" s="73" t="s">
        <v>1591</v>
      </c>
      <c r="F224" s="76">
        <v>41040</v>
      </c>
      <c r="G224" s="76">
        <v>45600</v>
      </c>
      <c r="H224" s="76">
        <v>48000</v>
      </c>
      <c r="I224" s="76">
        <v>80000</v>
      </c>
      <c r="J224" s="72" t="s">
        <v>1290</v>
      </c>
      <c r="K224" s="75" t="s">
        <v>1260</v>
      </c>
      <c r="L224" s="73"/>
      <c r="M224" s="73"/>
      <c r="N224" s="73"/>
      <c r="O224" s="47">
        <f t="shared" si="0"/>
        <v>0</v>
      </c>
      <c r="P224" s="47">
        <f t="shared" si="1"/>
        <v>0</v>
      </c>
      <c r="Q224" s="47">
        <f t="shared" si="2"/>
        <v>0</v>
      </c>
      <c r="R224" s="47">
        <f t="shared" si="3"/>
        <v>0</v>
      </c>
      <c r="S224" s="73"/>
      <c r="T224" s="73"/>
      <c r="U224" s="73"/>
      <c r="V224" s="73"/>
      <c r="W224" s="73"/>
      <c r="X224" s="73"/>
      <c r="Y224" s="73"/>
      <c r="Z224" s="73"/>
    </row>
    <row r="225" spans="1:26" ht="20.100000000000001" customHeight="1">
      <c r="A225" s="73"/>
      <c r="B225" s="73"/>
      <c r="C225" s="73"/>
      <c r="D225" s="70" t="s">
        <v>1592</v>
      </c>
      <c r="E225" s="70" t="s">
        <v>1593</v>
      </c>
      <c r="F225" s="71">
        <v>50017.5</v>
      </c>
      <c r="G225" s="71">
        <v>55575</v>
      </c>
      <c r="H225" s="71">
        <v>58500</v>
      </c>
      <c r="I225" s="71">
        <v>97500</v>
      </c>
      <c r="J225" s="72" t="s">
        <v>1290</v>
      </c>
      <c r="K225" s="75" t="s">
        <v>1260</v>
      </c>
      <c r="L225" s="73"/>
      <c r="M225" s="73"/>
      <c r="N225" s="73"/>
      <c r="O225" s="49">
        <f t="shared" si="0"/>
        <v>0</v>
      </c>
      <c r="P225" s="49">
        <f t="shared" si="1"/>
        <v>0</v>
      </c>
      <c r="Q225" s="49">
        <f t="shared" si="2"/>
        <v>0</v>
      </c>
      <c r="R225" s="49">
        <f t="shared" si="3"/>
        <v>0</v>
      </c>
      <c r="S225" s="73"/>
      <c r="T225" s="73"/>
      <c r="U225" s="73"/>
      <c r="V225" s="73"/>
      <c r="W225" s="73"/>
      <c r="X225" s="73"/>
      <c r="Y225" s="73"/>
      <c r="Z225" s="73"/>
    </row>
    <row r="226" spans="1:26" ht="20.100000000000001" customHeight="1">
      <c r="A226" s="73"/>
      <c r="B226" s="73"/>
      <c r="C226" s="73"/>
      <c r="D226" s="70" t="s">
        <v>1594</v>
      </c>
      <c r="E226" s="70" t="s">
        <v>1593</v>
      </c>
      <c r="F226" s="71">
        <v>57712.5</v>
      </c>
      <c r="G226" s="71">
        <v>64125</v>
      </c>
      <c r="H226" s="71">
        <v>67500</v>
      </c>
      <c r="I226" s="71">
        <v>112500</v>
      </c>
      <c r="J226" s="72" t="s">
        <v>1290</v>
      </c>
      <c r="K226" s="75" t="s">
        <v>1260</v>
      </c>
      <c r="L226" s="73"/>
      <c r="M226" s="73"/>
      <c r="N226" s="73"/>
      <c r="O226" s="47">
        <f t="shared" si="0"/>
        <v>0</v>
      </c>
      <c r="P226" s="47">
        <f t="shared" si="1"/>
        <v>0</v>
      </c>
      <c r="Q226" s="47">
        <f t="shared" si="2"/>
        <v>0</v>
      </c>
      <c r="R226" s="47">
        <f t="shared" si="3"/>
        <v>0</v>
      </c>
      <c r="S226" s="73"/>
      <c r="T226" s="73"/>
      <c r="U226" s="73"/>
      <c r="V226" s="73"/>
      <c r="W226" s="73"/>
      <c r="X226" s="73"/>
      <c r="Y226" s="73"/>
      <c r="Z226" s="73"/>
    </row>
    <row r="227" spans="1:26" ht="20.100000000000001" customHeight="1">
      <c r="A227" s="73"/>
      <c r="B227" s="73"/>
      <c r="C227" s="73"/>
      <c r="D227" s="70" t="s">
        <v>1595</v>
      </c>
      <c r="E227" s="70" t="s">
        <v>1596</v>
      </c>
      <c r="F227" s="71">
        <v>38475</v>
      </c>
      <c r="G227" s="71">
        <v>42750</v>
      </c>
      <c r="H227" s="71">
        <v>45000</v>
      </c>
      <c r="I227" s="71">
        <v>75000</v>
      </c>
      <c r="J227" s="72" t="s">
        <v>1290</v>
      </c>
      <c r="K227" s="75" t="s">
        <v>1260</v>
      </c>
      <c r="L227" s="73"/>
      <c r="M227" s="73"/>
      <c r="N227" s="73"/>
      <c r="O227" s="49">
        <f t="shared" si="0"/>
        <v>0</v>
      </c>
      <c r="P227" s="49">
        <f t="shared" si="1"/>
        <v>0</v>
      </c>
      <c r="Q227" s="49">
        <f t="shared" si="2"/>
        <v>0</v>
      </c>
      <c r="R227" s="49">
        <f t="shared" si="3"/>
        <v>0</v>
      </c>
      <c r="S227" s="73"/>
      <c r="T227" s="73"/>
      <c r="U227" s="73"/>
      <c r="V227" s="73"/>
      <c r="W227" s="73"/>
      <c r="X227" s="73"/>
      <c r="Y227" s="73"/>
      <c r="Z227" s="73"/>
    </row>
    <row r="228" spans="1:26" ht="20.100000000000001" customHeight="1">
      <c r="A228" s="73"/>
      <c r="B228" s="73"/>
      <c r="C228" s="73"/>
      <c r="D228" s="70" t="s">
        <v>1597</v>
      </c>
      <c r="E228" s="70" t="s">
        <v>1598</v>
      </c>
      <c r="F228" s="71">
        <v>38475</v>
      </c>
      <c r="G228" s="71">
        <v>42750</v>
      </c>
      <c r="H228" s="71">
        <v>45000</v>
      </c>
      <c r="I228" s="71">
        <v>75000</v>
      </c>
      <c r="J228" s="72" t="s">
        <v>1290</v>
      </c>
      <c r="K228" s="75" t="s">
        <v>1260</v>
      </c>
      <c r="L228" s="73"/>
      <c r="M228" s="73"/>
      <c r="N228" s="73"/>
      <c r="O228" s="47">
        <f t="shared" si="0"/>
        <v>0</v>
      </c>
      <c r="P228" s="47">
        <f t="shared" si="1"/>
        <v>0</v>
      </c>
      <c r="Q228" s="47">
        <f t="shared" si="2"/>
        <v>0</v>
      </c>
      <c r="R228" s="47">
        <f t="shared" si="3"/>
        <v>0</v>
      </c>
      <c r="S228" s="73"/>
      <c r="T228" s="73"/>
      <c r="U228" s="73"/>
      <c r="V228" s="73"/>
      <c r="W228" s="73"/>
      <c r="X228" s="73"/>
      <c r="Y228" s="73"/>
      <c r="Z228" s="73"/>
    </row>
    <row r="229" spans="1:26" ht="20.100000000000001" customHeight="1">
      <c r="A229" s="73"/>
      <c r="B229" s="73"/>
      <c r="C229" s="73"/>
      <c r="D229" s="70"/>
      <c r="E229" s="70"/>
      <c r="F229" s="71"/>
      <c r="G229" s="71"/>
      <c r="H229" s="71"/>
      <c r="I229" s="71"/>
      <c r="J229" s="72"/>
      <c r="K229" s="75"/>
      <c r="L229" s="73"/>
      <c r="M229" s="73"/>
      <c r="N229" s="73"/>
      <c r="O229" s="49">
        <f t="shared" si="0"/>
        <v>0</v>
      </c>
      <c r="P229" s="49">
        <f t="shared" si="1"/>
        <v>0</v>
      </c>
      <c r="Q229" s="49">
        <f t="shared" si="2"/>
        <v>0</v>
      </c>
      <c r="R229" s="49">
        <f t="shared" si="3"/>
        <v>0</v>
      </c>
      <c r="S229" s="73"/>
      <c r="T229" s="73"/>
      <c r="U229" s="73"/>
      <c r="V229" s="73"/>
      <c r="W229" s="73"/>
      <c r="X229" s="73"/>
      <c r="Y229" s="73"/>
      <c r="Z229" s="73"/>
    </row>
    <row r="230" spans="1:26" ht="20.100000000000001" customHeight="1">
      <c r="A230" s="73"/>
      <c r="B230" s="73"/>
      <c r="C230" s="101" t="s">
        <v>1599</v>
      </c>
      <c r="D230" s="70"/>
      <c r="E230" s="70"/>
      <c r="F230" s="71"/>
      <c r="G230" s="71"/>
      <c r="H230" s="71"/>
      <c r="I230" s="71"/>
      <c r="J230" s="72"/>
      <c r="K230" s="75"/>
      <c r="L230" s="73"/>
      <c r="M230" s="73"/>
      <c r="N230" s="73"/>
      <c r="O230" s="47">
        <f t="shared" si="0"/>
        <v>0</v>
      </c>
      <c r="P230" s="47">
        <f t="shared" si="1"/>
        <v>0</v>
      </c>
      <c r="Q230" s="47">
        <f t="shared" si="2"/>
        <v>0</v>
      </c>
      <c r="R230" s="47">
        <f t="shared" si="3"/>
        <v>0</v>
      </c>
      <c r="S230" s="73"/>
      <c r="T230" s="73"/>
      <c r="U230" s="73"/>
      <c r="V230" s="73"/>
      <c r="W230" s="73"/>
      <c r="X230" s="73"/>
      <c r="Y230" s="73"/>
      <c r="Z230" s="73"/>
    </row>
    <row r="231" spans="1:26" ht="20.100000000000001" customHeight="1">
      <c r="A231" s="73"/>
      <c r="B231" s="73"/>
      <c r="C231" s="73"/>
      <c r="D231" s="70" t="s">
        <v>1600</v>
      </c>
      <c r="E231" s="70" t="s">
        <v>1601</v>
      </c>
      <c r="F231" s="71">
        <v>30574.799999999999</v>
      </c>
      <c r="G231" s="71">
        <v>33972</v>
      </c>
      <c r="H231" s="71">
        <v>35760</v>
      </c>
      <c r="I231" s="71">
        <v>59600</v>
      </c>
      <c r="J231" s="72" t="s">
        <v>533</v>
      </c>
      <c r="K231" s="75" t="s">
        <v>1260</v>
      </c>
      <c r="L231" s="73"/>
      <c r="M231" s="73"/>
      <c r="N231" s="73"/>
      <c r="O231" s="49">
        <f t="shared" si="0"/>
        <v>0</v>
      </c>
      <c r="P231" s="49">
        <f t="shared" si="1"/>
        <v>0</v>
      </c>
      <c r="Q231" s="49">
        <f t="shared" si="2"/>
        <v>0</v>
      </c>
      <c r="R231" s="49">
        <f t="shared" si="3"/>
        <v>0</v>
      </c>
      <c r="S231" s="73"/>
      <c r="T231" s="73"/>
      <c r="U231" s="73"/>
      <c r="V231" s="73"/>
      <c r="W231" s="73"/>
      <c r="X231" s="73"/>
      <c r="Y231" s="73"/>
      <c r="Z231" s="73"/>
    </row>
    <row r="232" spans="1:26" ht="20.100000000000001" customHeight="1">
      <c r="A232" s="73"/>
      <c r="B232" s="73"/>
      <c r="C232" s="73"/>
      <c r="D232" s="70" t="s">
        <v>1602</v>
      </c>
      <c r="E232" s="70" t="s">
        <v>1603</v>
      </c>
      <c r="F232" s="71">
        <v>33858</v>
      </c>
      <c r="G232" s="71">
        <v>37620</v>
      </c>
      <c r="H232" s="71">
        <v>39600</v>
      </c>
      <c r="I232" s="71">
        <v>66000</v>
      </c>
      <c r="J232" s="72" t="s">
        <v>533</v>
      </c>
      <c r="K232" s="75" t="s">
        <v>1260</v>
      </c>
      <c r="L232" s="73"/>
      <c r="M232" s="73"/>
      <c r="N232" s="73"/>
      <c r="O232" s="47">
        <f t="shared" si="0"/>
        <v>0</v>
      </c>
      <c r="P232" s="47">
        <f t="shared" si="1"/>
        <v>0</v>
      </c>
      <c r="Q232" s="47">
        <f t="shared" si="2"/>
        <v>0</v>
      </c>
      <c r="R232" s="47">
        <f t="shared" si="3"/>
        <v>0</v>
      </c>
      <c r="S232" s="73"/>
      <c r="T232" s="73"/>
      <c r="U232" s="73"/>
      <c r="V232" s="73"/>
      <c r="W232" s="73"/>
      <c r="X232" s="73"/>
      <c r="Y232" s="73"/>
      <c r="Z232" s="73"/>
    </row>
    <row r="233" spans="1:26" ht="20.100000000000001" customHeight="1">
      <c r="A233" s="73"/>
      <c r="B233" s="73"/>
      <c r="C233" s="73"/>
      <c r="D233" s="70" t="s">
        <v>1604</v>
      </c>
      <c r="E233" s="70" t="s">
        <v>1605</v>
      </c>
      <c r="F233" s="71">
        <v>29035.8</v>
      </c>
      <c r="G233" s="71">
        <v>32262</v>
      </c>
      <c r="H233" s="71">
        <v>33960</v>
      </c>
      <c r="I233" s="71">
        <v>56600</v>
      </c>
      <c r="J233" s="72" t="s">
        <v>533</v>
      </c>
      <c r="K233" s="75" t="s">
        <v>1260</v>
      </c>
      <c r="L233" s="73"/>
      <c r="M233" s="73"/>
      <c r="N233" s="73"/>
      <c r="O233" s="49">
        <f t="shared" si="0"/>
        <v>0</v>
      </c>
      <c r="P233" s="49">
        <f t="shared" si="1"/>
        <v>0</v>
      </c>
      <c r="Q233" s="49">
        <f t="shared" si="2"/>
        <v>0</v>
      </c>
      <c r="R233" s="49">
        <f t="shared" si="3"/>
        <v>0</v>
      </c>
      <c r="S233" s="73"/>
      <c r="T233" s="73"/>
      <c r="U233" s="73"/>
      <c r="V233" s="73"/>
      <c r="W233" s="73"/>
      <c r="X233" s="73"/>
      <c r="Y233" s="73"/>
      <c r="Z233" s="73"/>
    </row>
    <row r="234" spans="1:26" ht="20.100000000000001" customHeight="1">
      <c r="A234" s="73"/>
      <c r="B234" s="73"/>
      <c r="C234" s="73"/>
      <c r="D234" s="70" t="s">
        <v>1606</v>
      </c>
      <c r="E234" s="70" t="s">
        <v>1607</v>
      </c>
      <c r="F234" s="71">
        <v>30061.8</v>
      </c>
      <c r="G234" s="71">
        <v>33402</v>
      </c>
      <c r="H234" s="71">
        <v>35160</v>
      </c>
      <c r="I234" s="71">
        <v>58600</v>
      </c>
      <c r="J234" s="72" t="s">
        <v>533</v>
      </c>
      <c r="K234" s="75" t="s">
        <v>1260</v>
      </c>
      <c r="L234" s="73"/>
      <c r="M234" s="73"/>
      <c r="N234" s="73"/>
      <c r="O234" s="47">
        <f t="shared" si="0"/>
        <v>0</v>
      </c>
      <c r="P234" s="47">
        <f t="shared" si="1"/>
        <v>0</v>
      </c>
      <c r="Q234" s="47">
        <f t="shared" si="2"/>
        <v>0</v>
      </c>
      <c r="R234" s="47">
        <f t="shared" si="3"/>
        <v>0</v>
      </c>
      <c r="S234" s="73"/>
      <c r="T234" s="73"/>
      <c r="U234" s="73"/>
      <c r="V234" s="73"/>
      <c r="W234" s="73"/>
      <c r="X234" s="73"/>
      <c r="Y234" s="73"/>
      <c r="Z234" s="73"/>
    </row>
    <row r="235" spans="1:26" ht="20.100000000000001" customHeight="1">
      <c r="A235" s="73"/>
      <c r="B235" s="73"/>
      <c r="C235" s="73"/>
      <c r="D235" s="70"/>
      <c r="E235" s="70"/>
      <c r="F235" s="71"/>
      <c r="G235" s="71"/>
      <c r="H235" s="71"/>
      <c r="I235" s="71"/>
      <c r="J235" s="72"/>
      <c r="K235" s="72"/>
      <c r="L235" s="73"/>
      <c r="M235" s="73"/>
      <c r="N235" s="73"/>
      <c r="O235" s="49">
        <f t="shared" si="0"/>
        <v>0</v>
      </c>
      <c r="P235" s="49">
        <f t="shared" si="1"/>
        <v>0</v>
      </c>
      <c r="Q235" s="49">
        <f t="shared" si="2"/>
        <v>0</v>
      </c>
      <c r="R235" s="49">
        <f t="shared" si="3"/>
        <v>0</v>
      </c>
      <c r="S235" s="73"/>
      <c r="T235" s="73"/>
      <c r="U235" s="73"/>
      <c r="V235" s="73"/>
      <c r="W235" s="73"/>
      <c r="X235" s="73"/>
      <c r="Y235" s="73"/>
      <c r="Z235" s="73"/>
    </row>
    <row r="236" spans="1:26" ht="20.100000000000001" customHeight="1">
      <c r="A236" s="73"/>
      <c r="B236" s="73"/>
      <c r="C236" s="73"/>
      <c r="D236" s="70" t="s">
        <v>1608</v>
      </c>
      <c r="E236" s="70" t="s">
        <v>1609</v>
      </c>
      <c r="F236" s="71">
        <v>55147.5</v>
      </c>
      <c r="G236" s="71">
        <v>61275</v>
      </c>
      <c r="H236" s="71">
        <v>64500</v>
      </c>
      <c r="I236" s="71">
        <v>107500</v>
      </c>
      <c r="J236" s="72" t="s">
        <v>1290</v>
      </c>
      <c r="K236" s="75" t="s">
        <v>1260</v>
      </c>
      <c r="L236" s="73"/>
      <c r="M236" s="73"/>
      <c r="N236" s="73"/>
      <c r="O236" s="47">
        <f t="shared" si="0"/>
        <v>0</v>
      </c>
      <c r="P236" s="47">
        <f t="shared" si="1"/>
        <v>0</v>
      </c>
      <c r="Q236" s="47">
        <f t="shared" si="2"/>
        <v>0</v>
      </c>
      <c r="R236" s="47">
        <f t="shared" si="3"/>
        <v>0</v>
      </c>
      <c r="S236" s="73"/>
      <c r="T236" s="73"/>
      <c r="U236" s="73"/>
      <c r="V236" s="73"/>
      <c r="W236" s="73"/>
      <c r="X236" s="73"/>
      <c r="Y236" s="73"/>
      <c r="Z236" s="73"/>
    </row>
    <row r="237" spans="1:26" ht="20.100000000000001" customHeight="1">
      <c r="A237" s="73"/>
      <c r="B237" s="73"/>
      <c r="C237" s="73"/>
      <c r="D237" s="70" t="s">
        <v>1610</v>
      </c>
      <c r="E237" s="70" t="s">
        <v>1609</v>
      </c>
      <c r="F237" s="71">
        <v>65407.5</v>
      </c>
      <c r="G237" s="71">
        <v>72675</v>
      </c>
      <c r="H237" s="71">
        <v>76500</v>
      </c>
      <c r="I237" s="71">
        <v>127500</v>
      </c>
      <c r="J237" s="72" t="s">
        <v>1290</v>
      </c>
      <c r="K237" s="75" t="s">
        <v>1260</v>
      </c>
      <c r="L237" s="73"/>
      <c r="M237" s="73"/>
      <c r="N237" s="73"/>
      <c r="O237" s="49">
        <f t="shared" si="0"/>
        <v>0</v>
      </c>
      <c r="P237" s="49">
        <f t="shared" si="1"/>
        <v>0</v>
      </c>
      <c r="Q237" s="49">
        <f t="shared" si="2"/>
        <v>0</v>
      </c>
      <c r="R237" s="49">
        <f t="shared" si="3"/>
        <v>0</v>
      </c>
      <c r="S237" s="73"/>
      <c r="T237" s="73"/>
      <c r="U237" s="73"/>
      <c r="V237" s="73"/>
      <c r="W237" s="73"/>
      <c r="X237" s="73"/>
      <c r="Y237" s="73"/>
      <c r="Z237" s="73"/>
    </row>
    <row r="238" spans="1:26" ht="20.100000000000001" customHeight="1">
      <c r="A238" s="73"/>
      <c r="B238" s="73"/>
      <c r="C238" s="73"/>
      <c r="D238" s="70" t="s">
        <v>1611</v>
      </c>
      <c r="E238" s="70" t="s">
        <v>1612</v>
      </c>
      <c r="F238" s="71">
        <v>33216.75</v>
      </c>
      <c r="G238" s="71">
        <v>36907.5</v>
      </c>
      <c r="H238" s="71">
        <v>38850</v>
      </c>
      <c r="I238" s="71">
        <v>64750</v>
      </c>
      <c r="J238" s="72" t="s">
        <v>1290</v>
      </c>
      <c r="K238" s="75" t="s">
        <v>1260</v>
      </c>
      <c r="L238" s="73"/>
      <c r="M238" s="73"/>
      <c r="N238" s="73"/>
      <c r="O238" s="47">
        <f t="shared" si="0"/>
        <v>0</v>
      </c>
      <c r="P238" s="47">
        <f t="shared" si="1"/>
        <v>0</v>
      </c>
      <c r="Q238" s="47">
        <f t="shared" si="2"/>
        <v>0</v>
      </c>
      <c r="R238" s="47">
        <f t="shared" si="3"/>
        <v>0</v>
      </c>
      <c r="S238" s="73"/>
      <c r="T238" s="73"/>
      <c r="U238" s="73"/>
      <c r="V238" s="73"/>
      <c r="W238" s="73"/>
      <c r="X238" s="73"/>
      <c r="Y238" s="73"/>
      <c r="Z238" s="73"/>
    </row>
    <row r="239" spans="1:26" ht="20.100000000000001" customHeight="1">
      <c r="A239" s="73"/>
      <c r="B239" s="73"/>
      <c r="C239" s="73"/>
      <c r="D239" s="70" t="s">
        <v>1613</v>
      </c>
      <c r="E239" s="70" t="s">
        <v>1614</v>
      </c>
      <c r="F239" s="71">
        <v>43605</v>
      </c>
      <c r="G239" s="71">
        <v>48450</v>
      </c>
      <c r="H239" s="71">
        <v>51000</v>
      </c>
      <c r="I239" s="71">
        <v>85000</v>
      </c>
      <c r="J239" s="72" t="s">
        <v>1290</v>
      </c>
      <c r="K239" s="75" t="s">
        <v>1260</v>
      </c>
      <c r="L239" s="73"/>
      <c r="M239" s="73"/>
      <c r="N239" s="73"/>
      <c r="O239" s="49">
        <f t="shared" si="0"/>
        <v>0</v>
      </c>
      <c r="P239" s="49">
        <f t="shared" si="1"/>
        <v>0</v>
      </c>
      <c r="Q239" s="49">
        <f t="shared" si="2"/>
        <v>0</v>
      </c>
      <c r="R239" s="49">
        <f t="shared" si="3"/>
        <v>0</v>
      </c>
      <c r="S239" s="73"/>
      <c r="T239" s="73"/>
      <c r="U239" s="73"/>
      <c r="V239" s="73"/>
      <c r="W239" s="73"/>
      <c r="X239" s="73"/>
      <c r="Y239" s="73"/>
      <c r="Z239" s="73"/>
    </row>
    <row r="240" spans="1:26" ht="20.100000000000001" customHeight="1">
      <c r="A240" s="73"/>
      <c r="B240" s="73"/>
      <c r="C240" s="73"/>
      <c r="D240" s="70" t="s">
        <v>1615</v>
      </c>
      <c r="E240" s="70" t="s">
        <v>1616</v>
      </c>
      <c r="F240" s="71">
        <v>55147.5</v>
      </c>
      <c r="G240" s="71">
        <v>61275</v>
      </c>
      <c r="H240" s="71">
        <v>64500</v>
      </c>
      <c r="I240" s="71">
        <v>107500</v>
      </c>
      <c r="J240" s="72" t="s">
        <v>1290</v>
      </c>
      <c r="K240" s="75" t="s">
        <v>1260</v>
      </c>
      <c r="L240" s="73"/>
      <c r="M240" s="73"/>
      <c r="N240" s="73"/>
      <c r="O240" s="47">
        <f t="shared" si="0"/>
        <v>0</v>
      </c>
      <c r="P240" s="47">
        <f t="shared" si="1"/>
        <v>0</v>
      </c>
      <c r="Q240" s="47">
        <f t="shared" si="2"/>
        <v>0</v>
      </c>
      <c r="R240" s="47">
        <f t="shared" si="3"/>
        <v>0</v>
      </c>
      <c r="S240" s="73"/>
      <c r="T240" s="73"/>
      <c r="U240" s="73"/>
      <c r="V240" s="73"/>
      <c r="W240" s="73"/>
      <c r="X240" s="73"/>
      <c r="Y240" s="73"/>
      <c r="Z240" s="73"/>
    </row>
    <row r="241" spans="1:26" ht="20.100000000000001" customHeight="1">
      <c r="A241" s="73"/>
      <c r="B241" s="73"/>
      <c r="C241" s="73"/>
      <c r="D241" s="70" t="s">
        <v>1617</v>
      </c>
      <c r="E241" s="70" t="s">
        <v>1618</v>
      </c>
      <c r="F241" s="71">
        <v>38475</v>
      </c>
      <c r="G241" s="71">
        <v>42750</v>
      </c>
      <c r="H241" s="71">
        <v>45000</v>
      </c>
      <c r="I241" s="71">
        <v>75000</v>
      </c>
      <c r="J241" s="72" t="s">
        <v>1290</v>
      </c>
      <c r="K241" s="75" t="s">
        <v>1260</v>
      </c>
      <c r="L241" s="73"/>
      <c r="M241" s="73"/>
      <c r="N241" s="73"/>
      <c r="O241" s="49">
        <f t="shared" si="0"/>
        <v>0</v>
      </c>
      <c r="P241" s="49">
        <f t="shared" si="1"/>
        <v>0</v>
      </c>
      <c r="Q241" s="49">
        <f t="shared" si="2"/>
        <v>0</v>
      </c>
      <c r="R241" s="49">
        <f t="shared" si="3"/>
        <v>0</v>
      </c>
      <c r="S241" s="73"/>
      <c r="T241" s="73"/>
      <c r="U241" s="73"/>
      <c r="V241" s="73"/>
      <c r="W241" s="73"/>
      <c r="X241" s="73"/>
      <c r="Y241" s="73"/>
      <c r="Z241" s="73"/>
    </row>
    <row r="242" spans="1:26" ht="20.100000000000001" customHeight="1">
      <c r="A242" s="73"/>
      <c r="B242" s="73"/>
      <c r="C242" s="73"/>
      <c r="D242" s="70" t="s">
        <v>1619</v>
      </c>
      <c r="E242" s="70" t="s">
        <v>1620</v>
      </c>
      <c r="F242" s="71">
        <v>42322.5</v>
      </c>
      <c r="G242" s="71">
        <v>47025</v>
      </c>
      <c r="H242" s="71">
        <v>49500</v>
      </c>
      <c r="I242" s="71">
        <v>82500</v>
      </c>
      <c r="J242" s="72" t="s">
        <v>1290</v>
      </c>
      <c r="K242" s="75" t="s">
        <v>1260</v>
      </c>
      <c r="L242" s="73"/>
      <c r="M242" s="73"/>
      <c r="N242" s="73"/>
      <c r="O242" s="47">
        <f t="shared" si="0"/>
        <v>0</v>
      </c>
      <c r="P242" s="47">
        <f t="shared" si="1"/>
        <v>0</v>
      </c>
      <c r="Q242" s="47">
        <f t="shared" si="2"/>
        <v>0</v>
      </c>
      <c r="R242" s="47">
        <f t="shared" si="3"/>
        <v>0</v>
      </c>
      <c r="S242" s="73"/>
      <c r="T242" s="73"/>
      <c r="U242" s="73"/>
      <c r="V242" s="73"/>
      <c r="W242" s="73"/>
      <c r="X242" s="73"/>
      <c r="Y242" s="73"/>
      <c r="Z242" s="73"/>
    </row>
    <row r="243" spans="1:26" ht="20.100000000000001" customHeight="1">
      <c r="A243" s="73"/>
      <c r="B243" s="73"/>
      <c r="C243" s="73"/>
      <c r="D243" s="70" t="s">
        <v>1621</v>
      </c>
      <c r="E243" s="70" t="s">
        <v>1622</v>
      </c>
      <c r="F243" s="71">
        <v>70537.5</v>
      </c>
      <c r="G243" s="71">
        <v>78375</v>
      </c>
      <c r="H243" s="71">
        <v>82500</v>
      </c>
      <c r="I243" s="71">
        <v>137500</v>
      </c>
      <c r="J243" s="72" t="s">
        <v>1290</v>
      </c>
      <c r="K243" s="75" t="s">
        <v>1260</v>
      </c>
      <c r="L243" s="73"/>
      <c r="M243" s="73"/>
      <c r="N243" s="73"/>
      <c r="O243" s="49">
        <f t="shared" si="0"/>
        <v>0</v>
      </c>
      <c r="P243" s="49">
        <f t="shared" si="1"/>
        <v>0</v>
      </c>
      <c r="Q243" s="49">
        <f t="shared" si="2"/>
        <v>0</v>
      </c>
      <c r="R243" s="49">
        <f t="shared" si="3"/>
        <v>0</v>
      </c>
      <c r="S243" s="73"/>
      <c r="T243" s="73"/>
      <c r="U243" s="73"/>
      <c r="V243" s="73"/>
      <c r="W243" s="73"/>
      <c r="X243" s="73"/>
      <c r="Y243" s="73"/>
      <c r="Z243" s="73"/>
    </row>
    <row r="244" spans="1:26" ht="20.100000000000001" customHeight="1">
      <c r="A244" s="73"/>
      <c r="B244" s="73"/>
      <c r="C244" s="73"/>
      <c r="D244" s="70" t="s">
        <v>1623</v>
      </c>
      <c r="E244" s="70" t="s">
        <v>1624</v>
      </c>
      <c r="F244" s="71">
        <v>87210</v>
      </c>
      <c r="G244" s="71">
        <v>96900</v>
      </c>
      <c r="H244" s="71">
        <v>102000</v>
      </c>
      <c r="I244" s="71">
        <v>170000</v>
      </c>
      <c r="J244" s="72" t="s">
        <v>1290</v>
      </c>
      <c r="K244" s="75" t="s">
        <v>1260</v>
      </c>
      <c r="L244" s="73"/>
      <c r="M244" s="73"/>
      <c r="N244" s="73"/>
      <c r="O244" s="47">
        <f t="shared" si="0"/>
        <v>0</v>
      </c>
      <c r="P244" s="47">
        <f t="shared" si="1"/>
        <v>0</v>
      </c>
      <c r="Q244" s="47">
        <f t="shared" si="2"/>
        <v>0</v>
      </c>
      <c r="R244" s="47">
        <f t="shared" si="3"/>
        <v>0</v>
      </c>
      <c r="S244" s="73"/>
      <c r="T244" s="73"/>
      <c r="U244" s="73"/>
      <c r="V244" s="73"/>
      <c r="W244" s="73"/>
      <c r="X244" s="73"/>
      <c r="Y244" s="73"/>
      <c r="Z244" s="73"/>
    </row>
    <row r="245" spans="1:26" ht="20.100000000000001" customHeight="1">
      <c r="A245" s="73"/>
      <c r="B245" s="73"/>
      <c r="C245" s="73"/>
      <c r="D245" s="70" t="s">
        <v>1625</v>
      </c>
      <c r="E245" s="70" t="s">
        <v>1626</v>
      </c>
      <c r="F245" s="71">
        <v>78232.5</v>
      </c>
      <c r="G245" s="71">
        <v>86925</v>
      </c>
      <c r="H245" s="71">
        <v>91500</v>
      </c>
      <c r="I245" s="71">
        <v>152500</v>
      </c>
      <c r="J245" s="72" t="s">
        <v>1290</v>
      </c>
      <c r="K245" s="75" t="s">
        <v>1260</v>
      </c>
      <c r="L245" s="73"/>
      <c r="M245" s="73"/>
      <c r="N245" s="73"/>
      <c r="O245" s="49">
        <f t="shared" si="0"/>
        <v>0</v>
      </c>
      <c r="P245" s="49">
        <f t="shared" si="1"/>
        <v>0</v>
      </c>
      <c r="Q245" s="49">
        <f t="shared" si="2"/>
        <v>0</v>
      </c>
      <c r="R245" s="49">
        <f t="shared" si="3"/>
        <v>0</v>
      </c>
      <c r="S245" s="73"/>
      <c r="T245" s="73"/>
      <c r="U245" s="73"/>
      <c r="V245" s="73"/>
      <c r="W245" s="73"/>
      <c r="X245" s="73"/>
      <c r="Y245" s="73"/>
      <c r="Z245" s="73"/>
    </row>
    <row r="246" spans="1:26" ht="20.100000000000001" customHeight="1">
      <c r="A246" s="73"/>
      <c r="B246" s="73"/>
      <c r="C246" s="73"/>
      <c r="D246" s="70"/>
      <c r="E246" s="70"/>
      <c r="F246" s="71"/>
      <c r="G246" s="71"/>
      <c r="H246" s="71"/>
      <c r="I246" s="71"/>
      <c r="J246" s="72"/>
      <c r="K246" s="72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 ht="20.100000000000001" customHeight="1">
      <c r="A247" s="73"/>
      <c r="B247" s="73"/>
      <c r="C247" s="73"/>
      <c r="D247" s="70"/>
      <c r="E247" s="70"/>
      <c r="F247" s="71"/>
      <c r="G247" s="71"/>
      <c r="H247" s="71"/>
      <c r="I247" s="71"/>
      <c r="J247" s="72"/>
      <c r="K247" s="72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 ht="20.100000000000001" customHeight="1">
      <c r="A248" s="73"/>
      <c r="B248" s="73"/>
      <c r="C248" s="73"/>
      <c r="D248" s="70"/>
      <c r="E248" s="70"/>
      <c r="F248" s="71"/>
      <c r="G248" s="71"/>
      <c r="H248" s="71"/>
      <c r="I248" s="71"/>
      <c r="J248" s="72"/>
      <c r="K248" s="72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 ht="18.75" customHeight="1">
      <c r="A249" s="73"/>
      <c r="B249" s="73"/>
      <c r="C249" s="73"/>
      <c r="D249" s="70"/>
      <c r="E249" s="70"/>
      <c r="F249" s="71"/>
      <c r="G249" s="71"/>
      <c r="H249" s="71"/>
      <c r="I249" s="71"/>
      <c r="J249" s="72"/>
      <c r="K249" s="72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 ht="18.75" customHeight="1">
      <c r="A250" s="73"/>
      <c r="B250" s="73"/>
      <c r="C250" s="73"/>
      <c r="D250" s="70"/>
      <c r="E250" s="70"/>
      <c r="F250" s="71"/>
      <c r="G250" s="71"/>
      <c r="H250" s="71"/>
      <c r="I250" s="71"/>
      <c r="J250" s="72"/>
      <c r="K250" s="72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 ht="18.75" customHeight="1">
      <c r="A251" s="73"/>
      <c r="B251" s="73"/>
      <c r="C251" s="73"/>
      <c r="D251" s="70"/>
      <c r="E251" s="70"/>
      <c r="F251" s="71"/>
      <c r="G251" s="71"/>
      <c r="H251" s="71"/>
      <c r="I251" s="71"/>
      <c r="J251" s="72"/>
      <c r="K251" s="72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 ht="18.75" customHeight="1">
      <c r="A252" s="73"/>
      <c r="B252" s="73"/>
      <c r="C252" s="73"/>
      <c r="D252" s="70"/>
      <c r="E252" s="70"/>
      <c r="F252" s="71"/>
      <c r="G252" s="71"/>
      <c r="H252" s="71"/>
      <c r="I252" s="71"/>
      <c r="J252" s="72"/>
      <c r="K252" s="72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 ht="18.75" customHeight="1">
      <c r="A253" s="73"/>
      <c r="B253" s="73"/>
      <c r="C253" s="73"/>
      <c r="D253" s="70"/>
      <c r="E253" s="70"/>
      <c r="F253" s="71"/>
      <c r="G253" s="71"/>
      <c r="H253" s="71"/>
      <c r="I253" s="71"/>
      <c r="J253" s="72"/>
      <c r="K253" s="72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 ht="18.75" customHeight="1">
      <c r="A254" s="73"/>
      <c r="B254" s="73"/>
      <c r="C254" s="73"/>
      <c r="D254" s="70"/>
      <c r="E254" s="70"/>
      <c r="F254" s="71"/>
      <c r="G254" s="71"/>
      <c r="H254" s="71"/>
      <c r="I254" s="71"/>
      <c r="J254" s="72"/>
      <c r="K254" s="72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 ht="18.75" customHeight="1">
      <c r="A255" s="73"/>
      <c r="B255" s="73"/>
      <c r="C255" s="73"/>
      <c r="D255" s="70"/>
      <c r="E255" s="70"/>
      <c r="F255" s="71"/>
      <c r="G255" s="71"/>
      <c r="H255" s="71"/>
      <c r="I255" s="71"/>
      <c r="J255" s="72"/>
      <c r="K255" s="72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 ht="18.75" customHeight="1">
      <c r="A256" s="73"/>
      <c r="B256" s="73"/>
      <c r="C256" s="73"/>
      <c r="D256" s="70"/>
      <c r="E256" s="70"/>
      <c r="F256" s="71"/>
      <c r="G256" s="71"/>
      <c r="H256" s="71"/>
      <c r="I256" s="71"/>
      <c r="J256" s="72"/>
      <c r="K256" s="72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 ht="18.75" customHeight="1">
      <c r="A257" s="73"/>
      <c r="B257" s="73"/>
      <c r="C257" s="73"/>
      <c r="D257" s="70"/>
      <c r="E257" s="70"/>
      <c r="F257" s="71"/>
      <c r="G257" s="71"/>
      <c r="H257" s="71"/>
      <c r="I257" s="71"/>
      <c r="J257" s="72"/>
      <c r="K257" s="72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 ht="18.75" customHeight="1">
      <c r="A258" s="73"/>
      <c r="B258" s="73"/>
      <c r="C258" s="73"/>
      <c r="D258" s="70"/>
      <c r="E258" s="70"/>
      <c r="F258" s="71"/>
      <c r="G258" s="71"/>
      <c r="H258" s="71"/>
      <c r="I258" s="71"/>
      <c r="J258" s="72"/>
      <c r="K258" s="72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 ht="18.75" customHeight="1">
      <c r="A259" s="73"/>
      <c r="B259" s="73"/>
      <c r="C259" s="73"/>
      <c r="D259" s="70"/>
      <c r="E259" s="70"/>
      <c r="F259" s="71"/>
      <c r="G259" s="71"/>
      <c r="H259" s="71"/>
      <c r="I259" s="71"/>
      <c r="J259" s="72"/>
      <c r="K259" s="72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 ht="18.75" customHeight="1">
      <c r="A260" s="73"/>
      <c r="B260" s="73"/>
      <c r="C260" s="73"/>
      <c r="D260" s="70"/>
      <c r="E260" s="70"/>
      <c r="F260" s="71"/>
      <c r="G260" s="71"/>
      <c r="H260" s="71"/>
      <c r="I260" s="71"/>
      <c r="J260" s="72"/>
      <c r="K260" s="72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 ht="18.75" customHeight="1">
      <c r="A261" s="73"/>
      <c r="B261" s="73"/>
      <c r="C261" s="73"/>
      <c r="D261" s="70"/>
      <c r="E261" s="70"/>
      <c r="F261" s="71"/>
      <c r="G261" s="71"/>
      <c r="H261" s="71"/>
      <c r="I261" s="71"/>
      <c r="J261" s="72"/>
      <c r="K261" s="72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 ht="18.75" customHeight="1">
      <c r="A262" s="73"/>
      <c r="B262" s="73"/>
      <c r="C262" s="73"/>
      <c r="D262" s="70"/>
      <c r="E262" s="70"/>
      <c r="F262" s="71"/>
      <c r="G262" s="71"/>
      <c r="H262" s="71"/>
      <c r="I262" s="71"/>
      <c r="J262" s="72"/>
      <c r="K262" s="72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 ht="18.75" customHeight="1">
      <c r="A263" s="73"/>
      <c r="B263" s="73"/>
      <c r="C263" s="73"/>
      <c r="D263" s="70"/>
      <c r="E263" s="70"/>
      <c r="F263" s="71"/>
      <c r="G263" s="71"/>
      <c r="H263" s="71"/>
      <c r="I263" s="71"/>
      <c r="J263" s="72"/>
      <c r="K263" s="72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 ht="18.75" customHeight="1">
      <c r="A264" s="73"/>
      <c r="B264" s="73"/>
      <c r="C264" s="73"/>
      <c r="D264" s="70"/>
      <c r="E264" s="70"/>
      <c r="F264" s="71"/>
      <c r="G264" s="71"/>
      <c r="H264" s="71"/>
      <c r="I264" s="71"/>
      <c r="J264" s="72"/>
      <c r="K264" s="72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 ht="18.75" customHeight="1">
      <c r="A265" s="73"/>
      <c r="B265" s="73"/>
      <c r="C265" s="73"/>
      <c r="D265" s="70"/>
      <c r="E265" s="70"/>
      <c r="F265" s="71"/>
      <c r="G265" s="71"/>
      <c r="H265" s="71"/>
      <c r="I265" s="71"/>
      <c r="J265" s="72"/>
      <c r="K265" s="72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 ht="18.75" customHeight="1">
      <c r="A266" s="73"/>
      <c r="B266" s="73"/>
      <c r="C266" s="73"/>
      <c r="D266" s="70"/>
      <c r="E266" s="70"/>
      <c r="F266" s="71"/>
      <c r="G266" s="71"/>
      <c r="H266" s="71"/>
      <c r="I266" s="71"/>
      <c r="J266" s="72"/>
      <c r="K266" s="72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 ht="18.75" customHeight="1">
      <c r="A267" s="73"/>
      <c r="B267" s="73"/>
      <c r="C267" s="73"/>
      <c r="D267" s="70"/>
      <c r="E267" s="70"/>
      <c r="F267" s="71"/>
      <c r="G267" s="71"/>
      <c r="H267" s="71"/>
      <c r="I267" s="71"/>
      <c r="J267" s="72"/>
      <c r="K267" s="72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 ht="18.75" customHeight="1">
      <c r="A268" s="73"/>
      <c r="B268" s="73"/>
      <c r="C268" s="73"/>
      <c r="D268" s="70"/>
      <c r="E268" s="70"/>
      <c r="F268" s="71"/>
      <c r="G268" s="71"/>
      <c r="H268" s="71"/>
      <c r="I268" s="71"/>
      <c r="J268" s="72"/>
      <c r="K268" s="72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 ht="18.75" customHeight="1">
      <c r="A269" s="73"/>
      <c r="B269" s="73"/>
      <c r="C269" s="73"/>
      <c r="D269" s="70"/>
      <c r="E269" s="70"/>
      <c r="F269" s="71"/>
      <c r="G269" s="71"/>
      <c r="H269" s="71"/>
      <c r="I269" s="71"/>
      <c r="J269" s="72"/>
      <c r="K269" s="72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 ht="18.75" customHeight="1">
      <c r="A270" s="73"/>
      <c r="B270" s="73"/>
      <c r="C270" s="73"/>
      <c r="D270" s="70"/>
      <c r="E270" s="70"/>
      <c r="F270" s="71"/>
      <c r="G270" s="71"/>
      <c r="H270" s="71"/>
      <c r="I270" s="71"/>
      <c r="J270" s="72"/>
      <c r="K270" s="72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 ht="18.75" customHeight="1">
      <c r="A271" s="73"/>
      <c r="B271" s="73"/>
      <c r="C271" s="73"/>
      <c r="D271" s="70"/>
      <c r="E271" s="70"/>
      <c r="F271" s="71"/>
      <c r="G271" s="71"/>
      <c r="H271" s="71"/>
      <c r="I271" s="71"/>
      <c r="J271" s="72"/>
      <c r="K271" s="72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 ht="18.75" customHeight="1">
      <c r="A272" s="73"/>
      <c r="B272" s="73"/>
      <c r="C272" s="73"/>
      <c r="D272" s="70"/>
      <c r="E272" s="70"/>
      <c r="F272" s="71"/>
      <c r="G272" s="71"/>
      <c r="H272" s="71"/>
      <c r="I272" s="71"/>
      <c r="J272" s="72"/>
      <c r="K272" s="72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 ht="18.75" customHeight="1">
      <c r="A273" s="73"/>
      <c r="B273" s="73"/>
      <c r="C273" s="73"/>
      <c r="D273" s="70"/>
      <c r="E273" s="70"/>
      <c r="F273" s="71"/>
      <c r="G273" s="71"/>
      <c r="H273" s="71"/>
      <c r="I273" s="71"/>
      <c r="J273" s="72"/>
      <c r="K273" s="72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 ht="18.75" customHeight="1">
      <c r="A274" s="73"/>
      <c r="B274" s="73"/>
      <c r="C274" s="73"/>
      <c r="D274" s="70"/>
      <c r="E274" s="70"/>
      <c r="F274" s="71"/>
      <c r="G274" s="71"/>
      <c r="H274" s="71"/>
      <c r="I274" s="71"/>
      <c r="J274" s="72"/>
      <c r="K274" s="72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 ht="18.75" customHeight="1">
      <c r="A275" s="73"/>
      <c r="B275" s="73"/>
      <c r="C275" s="73"/>
      <c r="D275" s="70"/>
      <c r="E275" s="70"/>
      <c r="F275" s="71"/>
      <c r="G275" s="71"/>
      <c r="H275" s="71"/>
      <c r="I275" s="71"/>
      <c r="J275" s="72"/>
      <c r="K275" s="72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 ht="18.75" customHeight="1">
      <c r="A276" s="73"/>
      <c r="B276" s="73"/>
      <c r="C276" s="73"/>
      <c r="D276" s="70"/>
      <c r="E276" s="70"/>
      <c r="F276" s="71"/>
      <c r="G276" s="71"/>
      <c r="H276" s="71"/>
      <c r="I276" s="71"/>
      <c r="J276" s="72"/>
      <c r="K276" s="72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 ht="18.75" customHeight="1">
      <c r="A277" s="73"/>
      <c r="B277" s="73"/>
      <c r="C277" s="73"/>
      <c r="D277" s="70"/>
      <c r="E277" s="70"/>
      <c r="F277" s="71"/>
      <c r="G277" s="71"/>
      <c r="H277" s="71"/>
      <c r="I277" s="71"/>
      <c r="J277" s="72"/>
      <c r="K277" s="72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 ht="18.75" customHeight="1">
      <c r="A278" s="73"/>
      <c r="B278" s="73"/>
      <c r="C278" s="73"/>
      <c r="D278" s="70"/>
      <c r="E278" s="70"/>
      <c r="F278" s="71"/>
      <c r="G278" s="71"/>
      <c r="H278" s="71"/>
      <c r="I278" s="71"/>
      <c r="J278" s="72"/>
      <c r="K278" s="72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 ht="18.75" customHeight="1">
      <c r="A279" s="73"/>
      <c r="B279" s="73"/>
      <c r="C279" s="73"/>
      <c r="D279" s="70"/>
      <c r="E279" s="70"/>
      <c r="F279" s="71"/>
      <c r="G279" s="71"/>
      <c r="H279" s="71"/>
      <c r="I279" s="71"/>
      <c r="J279" s="72"/>
      <c r="K279" s="72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 ht="18.75" customHeight="1">
      <c r="A280" s="73"/>
      <c r="B280" s="73"/>
      <c r="C280" s="73"/>
      <c r="D280" s="70"/>
      <c r="E280" s="70"/>
      <c r="F280" s="71"/>
      <c r="G280" s="71"/>
      <c r="H280" s="71"/>
      <c r="I280" s="71"/>
      <c r="J280" s="72"/>
      <c r="K280" s="72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 ht="18.75" customHeight="1">
      <c r="A281" s="73"/>
      <c r="B281" s="73"/>
      <c r="C281" s="73"/>
      <c r="D281" s="70"/>
      <c r="E281" s="70"/>
      <c r="F281" s="71"/>
      <c r="G281" s="71"/>
      <c r="H281" s="71"/>
      <c r="I281" s="71"/>
      <c r="J281" s="72"/>
      <c r="K281" s="72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 ht="18.75" customHeight="1">
      <c r="A282" s="73"/>
      <c r="B282" s="73"/>
      <c r="C282" s="73"/>
      <c r="D282" s="70"/>
      <c r="E282" s="70"/>
      <c r="F282" s="71"/>
      <c r="G282" s="71"/>
      <c r="H282" s="71"/>
      <c r="I282" s="71"/>
      <c r="J282" s="72"/>
      <c r="K282" s="72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 ht="18.75" customHeight="1">
      <c r="A283" s="73"/>
      <c r="B283" s="73"/>
      <c r="C283" s="73"/>
      <c r="D283" s="70"/>
      <c r="E283" s="70"/>
      <c r="F283" s="71"/>
      <c r="G283" s="71"/>
      <c r="H283" s="71"/>
      <c r="I283" s="71"/>
      <c r="J283" s="72"/>
      <c r="K283" s="72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 ht="18.75" customHeight="1">
      <c r="A284" s="73"/>
      <c r="B284" s="73"/>
      <c r="C284" s="73"/>
      <c r="D284" s="70"/>
      <c r="E284" s="70"/>
      <c r="F284" s="71"/>
      <c r="G284" s="71"/>
      <c r="H284" s="71"/>
      <c r="I284" s="71"/>
      <c r="J284" s="72"/>
      <c r="K284" s="72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 ht="18.75" customHeight="1">
      <c r="A285" s="73"/>
      <c r="B285" s="73"/>
      <c r="C285" s="73"/>
      <c r="D285" s="70"/>
      <c r="E285" s="70"/>
      <c r="F285" s="71"/>
      <c r="G285" s="71"/>
      <c r="H285" s="71"/>
      <c r="I285" s="71"/>
      <c r="J285" s="72"/>
      <c r="K285" s="72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 ht="18.75" customHeight="1">
      <c r="A286" s="73"/>
      <c r="B286" s="73"/>
      <c r="C286" s="73"/>
      <c r="D286" s="70"/>
      <c r="E286" s="70"/>
      <c r="F286" s="71"/>
      <c r="G286" s="71"/>
      <c r="H286" s="71"/>
      <c r="I286" s="71"/>
      <c r="J286" s="72"/>
      <c r="K286" s="72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 ht="18.75" customHeight="1">
      <c r="A287" s="73"/>
      <c r="B287" s="73"/>
      <c r="C287" s="73"/>
      <c r="D287" s="70"/>
      <c r="E287" s="70"/>
      <c r="F287" s="71"/>
      <c r="G287" s="71"/>
      <c r="H287" s="71"/>
      <c r="I287" s="71"/>
      <c r="J287" s="72"/>
      <c r="K287" s="72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 ht="18.75" customHeight="1">
      <c r="A288" s="73"/>
      <c r="B288" s="73"/>
      <c r="C288" s="73"/>
      <c r="D288" s="70"/>
      <c r="E288" s="70"/>
      <c r="F288" s="71"/>
      <c r="G288" s="71"/>
      <c r="H288" s="71"/>
      <c r="I288" s="71"/>
      <c r="J288" s="72"/>
      <c r="K288" s="72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 ht="18.75" customHeight="1">
      <c r="A289" s="73"/>
      <c r="B289" s="73"/>
      <c r="C289" s="73"/>
      <c r="D289" s="70"/>
      <c r="E289" s="70"/>
      <c r="F289" s="71"/>
      <c r="G289" s="71"/>
      <c r="H289" s="71"/>
      <c r="I289" s="71"/>
      <c r="J289" s="72"/>
      <c r="K289" s="72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 ht="18.75" customHeight="1">
      <c r="A290" s="73"/>
      <c r="B290" s="73"/>
      <c r="C290" s="73"/>
      <c r="D290" s="70"/>
      <c r="E290" s="70"/>
      <c r="F290" s="71"/>
      <c r="G290" s="71"/>
      <c r="H290" s="71"/>
      <c r="I290" s="71"/>
      <c r="J290" s="72"/>
      <c r="K290" s="72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 ht="18.75" customHeight="1">
      <c r="A291" s="73"/>
      <c r="B291" s="73"/>
      <c r="C291" s="73"/>
      <c r="D291" s="70"/>
      <c r="E291" s="70"/>
      <c r="F291" s="71"/>
      <c r="G291" s="71"/>
      <c r="H291" s="71"/>
      <c r="I291" s="71"/>
      <c r="J291" s="72"/>
      <c r="K291" s="72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 ht="18.75" customHeight="1">
      <c r="A292" s="73"/>
      <c r="B292" s="73"/>
      <c r="C292" s="73"/>
      <c r="D292" s="70"/>
      <c r="E292" s="70"/>
      <c r="F292" s="71"/>
      <c r="G292" s="71"/>
      <c r="H292" s="71"/>
      <c r="I292" s="71"/>
      <c r="J292" s="72"/>
      <c r="K292" s="72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 ht="18.75" customHeight="1">
      <c r="A293" s="73"/>
      <c r="B293" s="73"/>
      <c r="C293" s="73"/>
      <c r="D293" s="70"/>
      <c r="E293" s="70"/>
      <c r="F293" s="71"/>
      <c r="G293" s="71"/>
      <c r="H293" s="71"/>
      <c r="I293" s="71"/>
      <c r="J293" s="72"/>
      <c r="K293" s="72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 ht="18.75" customHeight="1">
      <c r="A294" s="73"/>
      <c r="B294" s="73"/>
      <c r="C294" s="73"/>
      <c r="D294" s="70"/>
      <c r="E294" s="70"/>
      <c r="F294" s="71"/>
      <c r="G294" s="71"/>
      <c r="H294" s="71"/>
      <c r="I294" s="71"/>
      <c r="J294" s="72"/>
      <c r="K294" s="72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 ht="18.75" customHeight="1">
      <c r="A295" s="73"/>
      <c r="B295" s="73"/>
      <c r="C295" s="73"/>
      <c r="D295" s="70"/>
      <c r="E295" s="70"/>
      <c r="F295" s="71"/>
      <c r="G295" s="71"/>
      <c r="H295" s="71"/>
      <c r="I295" s="71"/>
      <c r="J295" s="72"/>
      <c r="K295" s="72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 ht="18.75" customHeight="1">
      <c r="A296" s="73"/>
      <c r="B296" s="73"/>
      <c r="C296" s="73"/>
      <c r="D296" s="70"/>
      <c r="E296" s="70"/>
      <c r="F296" s="71"/>
      <c r="G296" s="71"/>
      <c r="H296" s="71"/>
      <c r="I296" s="71"/>
      <c r="J296" s="72"/>
      <c r="K296" s="72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 ht="18.75" customHeight="1">
      <c r="A297" s="73"/>
      <c r="B297" s="73"/>
      <c r="C297" s="73"/>
      <c r="D297" s="70"/>
      <c r="E297" s="70"/>
      <c r="F297" s="71"/>
      <c r="G297" s="71"/>
      <c r="H297" s="71"/>
      <c r="I297" s="71"/>
      <c r="J297" s="72"/>
      <c r="K297" s="72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 ht="18.75" customHeight="1">
      <c r="A298" s="73"/>
      <c r="B298" s="73"/>
      <c r="C298" s="73"/>
      <c r="D298" s="70"/>
      <c r="E298" s="70"/>
      <c r="F298" s="71"/>
      <c r="G298" s="71"/>
      <c r="H298" s="71"/>
      <c r="I298" s="71"/>
      <c r="J298" s="72"/>
      <c r="K298" s="72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 ht="18.75" customHeight="1">
      <c r="A299" s="73"/>
      <c r="B299" s="73"/>
      <c r="C299" s="73"/>
      <c r="D299" s="70"/>
      <c r="E299" s="70"/>
      <c r="F299" s="71"/>
      <c r="G299" s="71"/>
      <c r="H299" s="71"/>
      <c r="I299" s="71"/>
      <c r="J299" s="72"/>
      <c r="K299" s="72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 ht="18.75" customHeight="1">
      <c r="A300" s="73"/>
      <c r="B300" s="73"/>
      <c r="C300" s="73"/>
      <c r="D300" s="70"/>
      <c r="E300" s="70"/>
      <c r="F300" s="71"/>
      <c r="G300" s="71"/>
      <c r="H300" s="71"/>
      <c r="I300" s="71"/>
      <c r="J300" s="72"/>
      <c r="K300" s="72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 ht="18.75" customHeight="1">
      <c r="A301" s="73"/>
      <c r="B301" s="73"/>
      <c r="C301" s="73"/>
      <c r="D301" s="70"/>
      <c r="E301" s="70"/>
      <c r="F301" s="71"/>
      <c r="G301" s="71"/>
      <c r="H301" s="71"/>
      <c r="I301" s="71"/>
      <c r="J301" s="72"/>
      <c r="K301" s="72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 ht="18.75" customHeight="1">
      <c r="A302" s="73"/>
      <c r="B302" s="73"/>
      <c r="C302" s="73"/>
      <c r="D302" s="70"/>
      <c r="E302" s="70"/>
      <c r="F302" s="71"/>
      <c r="G302" s="71"/>
      <c r="H302" s="71"/>
      <c r="I302" s="71"/>
      <c r="J302" s="72"/>
      <c r="K302" s="72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 ht="18.75" customHeight="1">
      <c r="A303" s="73"/>
      <c r="B303" s="73"/>
      <c r="C303" s="73"/>
      <c r="D303" s="70"/>
      <c r="E303" s="70"/>
      <c r="F303" s="71"/>
      <c r="G303" s="71"/>
      <c r="H303" s="71"/>
      <c r="I303" s="71"/>
      <c r="J303" s="72"/>
      <c r="K303" s="72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 ht="18.75" customHeight="1">
      <c r="A304" s="73"/>
      <c r="B304" s="73"/>
      <c r="C304" s="73"/>
      <c r="D304" s="70"/>
      <c r="E304" s="70"/>
      <c r="F304" s="71"/>
      <c r="G304" s="71"/>
      <c r="H304" s="71"/>
      <c r="I304" s="71"/>
      <c r="J304" s="72"/>
      <c r="K304" s="72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 ht="18.75" customHeight="1">
      <c r="A305" s="73"/>
      <c r="B305" s="73"/>
      <c r="C305" s="73"/>
      <c r="D305" s="70"/>
      <c r="E305" s="70"/>
      <c r="F305" s="71"/>
      <c r="G305" s="71"/>
      <c r="H305" s="71"/>
      <c r="I305" s="71"/>
      <c r="J305" s="72"/>
      <c r="K305" s="72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 ht="18.75" customHeight="1">
      <c r="A306" s="73"/>
      <c r="B306" s="73"/>
      <c r="C306" s="73"/>
      <c r="D306" s="70"/>
      <c r="E306" s="70"/>
      <c r="F306" s="71"/>
      <c r="G306" s="71"/>
      <c r="H306" s="71"/>
      <c r="I306" s="71"/>
      <c r="J306" s="72"/>
      <c r="K306" s="72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 ht="18.75" customHeight="1">
      <c r="A307" s="73"/>
      <c r="B307" s="73"/>
      <c r="C307" s="73"/>
      <c r="D307" s="70"/>
      <c r="E307" s="70"/>
      <c r="F307" s="71"/>
      <c r="G307" s="71"/>
      <c r="H307" s="71"/>
      <c r="I307" s="71"/>
      <c r="J307" s="72"/>
      <c r="K307" s="72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 ht="18.75" customHeight="1">
      <c r="A308" s="73"/>
      <c r="B308" s="73"/>
      <c r="C308" s="73"/>
      <c r="D308" s="70"/>
      <c r="E308" s="70"/>
      <c r="F308" s="71"/>
      <c r="G308" s="71"/>
      <c r="H308" s="71"/>
      <c r="I308" s="71"/>
      <c r="J308" s="72"/>
      <c r="K308" s="72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 ht="18.75" customHeight="1">
      <c r="A309" s="73"/>
      <c r="B309" s="73"/>
      <c r="C309" s="73"/>
      <c r="D309" s="70"/>
      <c r="E309" s="70"/>
      <c r="F309" s="71"/>
      <c r="G309" s="71"/>
      <c r="H309" s="71"/>
      <c r="I309" s="71"/>
      <c r="J309" s="72"/>
      <c r="K309" s="72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 ht="18.75" customHeight="1">
      <c r="A310" s="73"/>
      <c r="B310" s="73"/>
      <c r="C310" s="73"/>
      <c r="D310" s="70"/>
      <c r="E310" s="70"/>
      <c r="F310" s="71"/>
      <c r="G310" s="71"/>
      <c r="H310" s="71"/>
      <c r="I310" s="71"/>
      <c r="J310" s="72"/>
      <c r="K310" s="72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 ht="18.75" customHeight="1">
      <c r="A311" s="73"/>
      <c r="B311" s="73"/>
      <c r="C311" s="73"/>
      <c r="D311" s="70"/>
      <c r="E311" s="70"/>
      <c r="F311" s="71"/>
      <c r="G311" s="71"/>
      <c r="H311" s="71"/>
      <c r="I311" s="71"/>
      <c r="J311" s="72"/>
      <c r="K311" s="72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 ht="18.75" customHeight="1">
      <c r="A312" s="73"/>
      <c r="B312" s="73"/>
      <c r="C312" s="73"/>
      <c r="D312" s="70"/>
      <c r="E312" s="70"/>
      <c r="F312" s="71"/>
      <c r="G312" s="71"/>
      <c r="H312" s="71"/>
      <c r="I312" s="71"/>
      <c r="J312" s="72"/>
      <c r="K312" s="72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 ht="18.75" customHeight="1">
      <c r="A313" s="73"/>
      <c r="B313" s="73"/>
      <c r="C313" s="73"/>
      <c r="D313" s="70"/>
      <c r="E313" s="70"/>
      <c r="F313" s="71"/>
      <c r="G313" s="71"/>
      <c r="H313" s="71"/>
      <c r="I313" s="71"/>
      <c r="J313" s="72"/>
      <c r="K313" s="72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 ht="18.75" customHeight="1">
      <c r="A314" s="73"/>
      <c r="B314" s="73"/>
      <c r="C314" s="73"/>
      <c r="D314" s="70"/>
      <c r="E314" s="70"/>
      <c r="F314" s="71"/>
      <c r="G314" s="71"/>
      <c r="H314" s="71"/>
      <c r="I314" s="71"/>
      <c r="J314" s="72"/>
      <c r="K314" s="72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 ht="18.75" customHeight="1">
      <c r="A315" s="73"/>
      <c r="B315" s="73"/>
      <c r="C315" s="73"/>
      <c r="D315" s="70"/>
      <c r="E315" s="70"/>
      <c r="F315" s="71"/>
      <c r="G315" s="71"/>
      <c r="H315" s="71"/>
      <c r="I315" s="71"/>
      <c r="J315" s="72"/>
      <c r="K315" s="72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 ht="18.75" customHeight="1">
      <c r="A316" s="73"/>
      <c r="B316" s="73"/>
      <c r="C316" s="73"/>
      <c r="D316" s="70"/>
      <c r="E316" s="70"/>
      <c r="F316" s="71"/>
      <c r="G316" s="71"/>
      <c r="H316" s="71"/>
      <c r="I316" s="71"/>
      <c r="J316" s="72"/>
      <c r="K316" s="72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 ht="18.75" customHeight="1">
      <c r="A317" s="73"/>
      <c r="B317" s="73"/>
      <c r="C317" s="73"/>
      <c r="D317" s="70"/>
      <c r="E317" s="70"/>
      <c r="F317" s="71"/>
      <c r="G317" s="71"/>
      <c r="H317" s="71"/>
      <c r="I317" s="71"/>
      <c r="J317" s="72"/>
      <c r="K317" s="72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 ht="18.75" customHeight="1">
      <c r="A318" s="73"/>
      <c r="B318" s="73"/>
      <c r="C318" s="73"/>
      <c r="D318" s="70"/>
      <c r="E318" s="70"/>
      <c r="F318" s="71"/>
      <c r="G318" s="71"/>
      <c r="H318" s="71"/>
      <c r="I318" s="71"/>
      <c r="J318" s="72"/>
      <c r="K318" s="72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 ht="18.75" customHeight="1">
      <c r="A319" s="73"/>
      <c r="B319" s="73"/>
      <c r="C319" s="73"/>
      <c r="D319" s="70"/>
      <c r="E319" s="70"/>
      <c r="F319" s="71"/>
      <c r="G319" s="71"/>
      <c r="H319" s="71"/>
      <c r="I319" s="71"/>
      <c r="J319" s="72"/>
      <c r="K319" s="72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 ht="18.75" customHeight="1">
      <c r="A320" s="73"/>
      <c r="B320" s="73"/>
      <c r="C320" s="73"/>
      <c r="D320" s="70"/>
      <c r="E320" s="70"/>
      <c r="F320" s="71"/>
      <c r="G320" s="71"/>
      <c r="H320" s="71"/>
      <c r="I320" s="71"/>
      <c r="J320" s="72"/>
      <c r="K320" s="72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 ht="18.75" customHeight="1">
      <c r="A321" s="73"/>
      <c r="B321" s="73"/>
      <c r="C321" s="73"/>
      <c r="D321" s="70"/>
      <c r="E321" s="70"/>
      <c r="F321" s="71"/>
      <c r="G321" s="71"/>
      <c r="H321" s="71"/>
      <c r="I321" s="71"/>
      <c r="J321" s="72"/>
      <c r="K321" s="72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 ht="18.75" customHeight="1">
      <c r="C322" s="1"/>
      <c r="D322" s="83"/>
      <c r="E322" s="83"/>
      <c r="F322" s="84"/>
      <c r="G322" s="84"/>
      <c r="H322" s="84"/>
      <c r="I322" s="84"/>
      <c r="J322" s="85"/>
      <c r="K322" s="72"/>
      <c r="L322" s="1"/>
      <c r="M322" s="1"/>
    </row>
    <row r="323" spans="1:26" ht="18.75" customHeight="1">
      <c r="C323" s="1"/>
      <c r="D323" s="83"/>
      <c r="E323" s="83"/>
      <c r="F323" s="84"/>
      <c r="G323" s="84"/>
      <c r="H323" s="84"/>
      <c r="I323" s="84"/>
      <c r="J323" s="85"/>
      <c r="K323" s="72"/>
      <c r="L323" s="1"/>
      <c r="M323" s="1"/>
    </row>
    <row r="324" spans="1:26" ht="18.75" customHeight="1">
      <c r="C324" s="1"/>
      <c r="D324" s="83"/>
      <c r="E324" s="83"/>
      <c r="F324" s="84"/>
      <c r="G324" s="84"/>
      <c r="H324" s="84"/>
      <c r="I324" s="84"/>
      <c r="J324" s="85"/>
      <c r="K324" s="72"/>
      <c r="L324" s="1"/>
      <c r="M324" s="1"/>
    </row>
    <row r="325" spans="1:26" ht="18.75" customHeight="1">
      <c r="C325" s="1"/>
      <c r="D325" s="83"/>
      <c r="E325" s="83"/>
      <c r="F325" s="84"/>
      <c r="G325" s="84"/>
      <c r="H325" s="84"/>
      <c r="I325" s="84"/>
      <c r="J325" s="85"/>
      <c r="K325" s="72"/>
      <c r="L325" s="1"/>
      <c r="M325" s="1"/>
    </row>
    <row r="326" spans="1:26" ht="18.75" customHeight="1">
      <c r="C326" s="1"/>
      <c r="D326" s="83"/>
      <c r="E326" s="83"/>
      <c r="F326" s="84"/>
      <c r="G326" s="84"/>
      <c r="H326" s="84"/>
      <c r="I326" s="84"/>
      <c r="J326" s="85"/>
      <c r="K326" s="72"/>
      <c r="L326" s="1"/>
      <c r="M326" s="1"/>
    </row>
    <row r="327" spans="1:26" ht="18.75" customHeight="1">
      <c r="C327" s="1"/>
      <c r="D327" s="83"/>
      <c r="E327" s="83"/>
      <c r="F327" s="84"/>
      <c r="G327" s="84"/>
      <c r="H327" s="84"/>
      <c r="I327" s="84"/>
      <c r="J327" s="85"/>
      <c r="K327" s="72"/>
      <c r="L327" s="1"/>
      <c r="M327" s="1"/>
    </row>
    <row r="328" spans="1:26" ht="18.75" customHeight="1">
      <c r="C328" s="1"/>
      <c r="D328" s="83"/>
      <c r="E328" s="83"/>
      <c r="F328" s="84"/>
      <c r="G328" s="84"/>
      <c r="H328" s="84"/>
      <c r="I328" s="84"/>
      <c r="J328" s="85"/>
      <c r="K328" s="72"/>
      <c r="L328" s="1"/>
      <c r="M328" s="1"/>
    </row>
    <row r="329" spans="1:26" ht="18.75" customHeight="1">
      <c r="C329" s="1"/>
      <c r="D329" s="83"/>
      <c r="E329" s="83"/>
      <c r="F329" s="84"/>
      <c r="G329" s="84"/>
      <c r="H329" s="84"/>
      <c r="I329" s="84"/>
      <c r="J329" s="85"/>
      <c r="K329" s="72"/>
      <c r="L329" s="1"/>
      <c r="M329" s="1"/>
    </row>
    <row r="330" spans="1:26" ht="18.75" customHeight="1">
      <c r="C330" s="1"/>
      <c r="D330" s="83"/>
      <c r="E330" s="83"/>
      <c r="F330" s="84"/>
      <c r="G330" s="84"/>
      <c r="H330" s="84"/>
      <c r="I330" s="84"/>
      <c r="J330" s="85"/>
      <c r="K330" s="72"/>
      <c r="L330" s="1"/>
      <c r="M330" s="1"/>
    </row>
    <row r="331" spans="1:26" ht="18.75" customHeight="1">
      <c r="C331" s="1"/>
      <c r="D331" s="83"/>
      <c r="E331" s="83"/>
      <c r="F331" s="84"/>
      <c r="G331" s="84"/>
      <c r="H331" s="84"/>
      <c r="I331" s="84"/>
      <c r="J331" s="85"/>
      <c r="K331" s="72"/>
      <c r="L331" s="1"/>
      <c r="M331" s="1"/>
    </row>
    <row r="332" spans="1:26" ht="18.75" customHeight="1">
      <c r="C332" s="1"/>
      <c r="D332" s="83"/>
      <c r="E332" s="83"/>
      <c r="F332" s="84"/>
      <c r="G332" s="84"/>
      <c r="H332" s="84"/>
      <c r="I332" s="84"/>
      <c r="J332" s="85"/>
      <c r="K332" s="72"/>
      <c r="L332" s="1"/>
      <c r="M332" s="1"/>
    </row>
    <row r="333" spans="1:26" ht="18.75" customHeight="1">
      <c r="C333" s="1"/>
      <c r="D333" s="83"/>
      <c r="E333" s="83"/>
      <c r="F333" s="84"/>
      <c r="G333" s="84"/>
      <c r="H333" s="84"/>
      <c r="I333" s="84"/>
      <c r="J333" s="85"/>
      <c r="K333" s="72"/>
      <c r="L333" s="1"/>
      <c r="M333" s="1"/>
    </row>
    <row r="334" spans="1:26" ht="18.75" customHeight="1">
      <c r="C334" s="1"/>
      <c r="D334" s="83"/>
      <c r="E334" s="83"/>
      <c r="F334" s="84"/>
      <c r="G334" s="84"/>
      <c r="H334" s="84"/>
      <c r="I334" s="84"/>
      <c r="J334" s="85"/>
      <c r="K334" s="72"/>
      <c r="L334" s="1"/>
      <c r="M334" s="1"/>
    </row>
    <row r="335" spans="1:26" ht="18.75" customHeight="1">
      <c r="C335" s="1"/>
      <c r="D335" s="83"/>
      <c r="E335" s="83"/>
      <c r="F335" s="84"/>
      <c r="G335" s="84"/>
      <c r="H335" s="84"/>
      <c r="I335" s="84"/>
      <c r="J335" s="85"/>
      <c r="K335" s="72"/>
      <c r="L335" s="1"/>
      <c r="M335" s="1"/>
    </row>
    <row r="336" spans="1:26" ht="18.75" customHeight="1">
      <c r="C336" s="1"/>
      <c r="D336" s="83"/>
      <c r="E336" s="83"/>
      <c r="F336" s="84"/>
      <c r="G336" s="84"/>
      <c r="H336" s="84"/>
      <c r="I336" s="84"/>
      <c r="J336" s="85"/>
      <c r="K336" s="72"/>
      <c r="L336" s="1"/>
      <c r="M336" s="1"/>
    </row>
    <row r="337" spans="3:13" ht="18.75" customHeight="1">
      <c r="C337" s="1"/>
      <c r="D337" s="83"/>
      <c r="E337" s="83"/>
      <c r="F337" s="84"/>
      <c r="G337" s="84"/>
      <c r="H337" s="84"/>
      <c r="I337" s="84"/>
      <c r="J337" s="85"/>
      <c r="K337" s="72"/>
      <c r="L337" s="1"/>
      <c r="M337" s="1"/>
    </row>
    <row r="338" spans="3:13" ht="18.75" customHeight="1">
      <c r="C338" s="1"/>
      <c r="D338" s="83"/>
      <c r="E338" s="83"/>
      <c r="F338" s="84"/>
      <c r="G338" s="84"/>
      <c r="H338" s="84"/>
      <c r="I338" s="84"/>
      <c r="J338" s="85"/>
      <c r="K338" s="72"/>
      <c r="L338" s="1"/>
      <c r="M338" s="1"/>
    </row>
    <row r="339" spans="3:13" ht="18.75" customHeight="1">
      <c r="C339" s="1"/>
      <c r="D339" s="83"/>
      <c r="E339" s="83"/>
      <c r="F339" s="84"/>
      <c r="G339" s="84"/>
      <c r="H339" s="84"/>
      <c r="I339" s="84"/>
      <c r="J339" s="85"/>
      <c r="K339" s="72"/>
      <c r="L339" s="1"/>
      <c r="M339" s="1"/>
    </row>
    <row r="340" spans="3:13" ht="18.75" customHeight="1">
      <c r="C340" s="1"/>
      <c r="D340" s="83"/>
      <c r="E340" s="83"/>
      <c r="F340" s="84"/>
      <c r="G340" s="84"/>
      <c r="H340" s="84"/>
      <c r="I340" s="84"/>
      <c r="J340" s="85"/>
      <c r="K340" s="72"/>
      <c r="L340" s="1"/>
      <c r="M340" s="1"/>
    </row>
    <row r="341" spans="3:13" ht="18.75" customHeight="1">
      <c r="C341" s="1"/>
      <c r="D341" s="83"/>
      <c r="E341" s="83"/>
      <c r="F341" s="84"/>
      <c r="G341" s="84"/>
      <c r="H341" s="84"/>
      <c r="I341" s="84"/>
      <c r="J341" s="85"/>
      <c r="K341" s="72"/>
      <c r="L341" s="1"/>
      <c r="M341" s="1"/>
    </row>
    <row r="342" spans="3:13" ht="18.75" customHeight="1">
      <c r="C342" s="1"/>
      <c r="D342" s="83"/>
      <c r="E342" s="83"/>
      <c r="F342" s="84"/>
      <c r="G342" s="84"/>
      <c r="H342" s="84"/>
      <c r="I342" s="84"/>
      <c r="J342" s="85"/>
      <c r="K342" s="85"/>
      <c r="L342" s="1"/>
      <c r="M342" s="1"/>
    </row>
    <row r="343" spans="3:13" ht="18.75" customHeight="1">
      <c r="C343" s="1"/>
      <c r="D343" s="83"/>
      <c r="E343" s="83"/>
      <c r="F343" s="84"/>
      <c r="G343" s="84"/>
      <c r="H343" s="84"/>
      <c r="I343" s="84"/>
      <c r="J343" s="85"/>
      <c r="K343" s="85"/>
      <c r="L343" s="1"/>
      <c r="M343" s="1"/>
    </row>
    <row r="344" spans="3:13" ht="18.75" customHeight="1">
      <c r="C344" s="1"/>
      <c r="D344" s="83"/>
      <c r="E344" s="83"/>
      <c r="F344" s="84"/>
      <c r="G344" s="84"/>
      <c r="H344" s="84"/>
      <c r="I344" s="84"/>
      <c r="J344" s="85"/>
      <c r="K344" s="85"/>
      <c r="L344" s="1"/>
      <c r="M344" s="1"/>
    </row>
    <row r="345" spans="3:13" ht="18.75" customHeight="1">
      <c r="C345" s="1"/>
      <c r="D345" s="83"/>
      <c r="E345" s="83"/>
      <c r="F345" s="84"/>
      <c r="G345" s="84"/>
      <c r="H345" s="84"/>
      <c r="I345" s="84"/>
      <c r="J345" s="85"/>
      <c r="K345" s="85"/>
      <c r="L345" s="1"/>
      <c r="M345" s="1"/>
    </row>
    <row r="346" spans="3:13" ht="18.75" customHeight="1">
      <c r="C346" s="1"/>
      <c r="D346" s="83"/>
      <c r="E346" s="83"/>
      <c r="F346" s="84"/>
      <c r="G346" s="84"/>
      <c r="H346" s="84"/>
      <c r="I346" s="84"/>
      <c r="J346" s="85"/>
      <c r="K346" s="85"/>
      <c r="L346" s="1"/>
      <c r="M346" s="1"/>
    </row>
    <row r="347" spans="3:13" ht="18.75" customHeight="1">
      <c r="C347" s="1"/>
      <c r="D347" s="83"/>
      <c r="E347" s="83"/>
      <c r="F347" s="84"/>
      <c r="G347" s="84"/>
      <c r="H347" s="84"/>
      <c r="I347" s="84"/>
      <c r="J347" s="85"/>
      <c r="K347" s="85"/>
      <c r="L347" s="1"/>
      <c r="M347" s="1"/>
    </row>
    <row r="348" spans="3:13" ht="18.75" customHeight="1">
      <c r="C348" s="1"/>
      <c r="D348" s="83"/>
      <c r="E348" s="83"/>
      <c r="F348" s="84"/>
      <c r="G348" s="84"/>
      <c r="H348" s="84"/>
      <c r="I348" s="84"/>
      <c r="J348" s="85"/>
      <c r="K348" s="85"/>
      <c r="L348" s="1"/>
      <c r="M348" s="1"/>
    </row>
    <row r="349" spans="3:13" ht="18.75" customHeight="1">
      <c r="C349" s="1"/>
      <c r="D349" s="83"/>
      <c r="E349" s="83"/>
      <c r="F349" s="84"/>
      <c r="G349" s="84"/>
      <c r="H349" s="84"/>
      <c r="I349" s="84"/>
      <c r="J349" s="85"/>
      <c r="K349" s="85"/>
      <c r="L349" s="1"/>
      <c r="M349" s="1"/>
    </row>
    <row r="350" spans="3:13" ht="18.75" customHeight="1">
      <c r="C350" s="1"/>
      <c r="D350" s="83"/>
      <c r="E350" s="83"/>
      <c r="F350" s="84"/>
      <c r="G350" s="84"/>
      <c r="H350" s="84"/>
      <c r="I350" s="84"/>
      <c r="J350" s="85"/>
      <c r="K350" s="85"/>
      <c r="L350" s="1"/>
      <c r="M350" s="1"/>
    </row>
    <row r="351" spans="3:13" ht="18.75" customHeight="1">
      <c r="C351" s="1"/>
      <c r="D351" s="83"/>
      <c r="E351" s="83"/>
      <c r="F351" s="84"/>
      <c r="G351" s="84"/>
      <c r="H351" s="84"/>
      <c r="I351" s="84"/>
      <c r="J351" s="85"/>
      <c r="K351" s="85"/>
      <c r="L351" s="1"/>
      <c r="M351" s="1"/>
    </row>
    <row r="352" spans="3:13" ht="18.75" customHeight="1">
      <c r="C352" s="1"/>
      <c r="D352" s="83"/>
      <c r="E352" s="83"/>
      <c r="F352" s="84"/>
      <c r="G352" s="84"/>
      <c r="H352" s="84"/>
      <c r="I352" s="84"/>
      <c r="J352" s="85"/>
      <c r="K352" s="85"/>
      <c r="L352" s="1"/>
      <c r="M352" s="1"/>
    </row>
    <row r="353" spans="3:13" ht="18.75" customHeight="1">
      <c r="C353" s="1"/>
      <c r="D353" s="83"/>
      <c r="E353" s="83"/>
      <c r="F353" s="84"/>
      <c r="G353" s="84"/>
      <c r="H353" s="84"/>
      <c r="I353" s="84"/>
      <c r="J353" s="85"/>
      <c r="K353" s="85"/>
      <c r="L353" s="1"/>
      <c r="M353" s="1"/>
    </row>
    <row r="354" spans="3:13" ht="18.75" customHeight="1">
      <c r="C354" s="1"/>
      <c r="D354" s="83"/>
      <c r="E354" s="83"/>
      <c r="F354" s="84"/>
      <c r="G354" s="84"/>
      <c r="H354" s="84"/>
      <c r="I354" s="84"/>
      <c r="J354" s="85"/>
      <c r="K354" s="85"/>
      <c r="L354" s="1"/>
      <c r="M354" s="1"/>
    </row>
    <row r="355" spans="3:13" ht="18.75" customHeight="1">
      <c r="C355" s="1"/>
      <c r="D355" s="83"/>
      <c r="E355" s="83"/>
      <c r="F355" s="84"/>
      <c r="G355" s="84"/>
      <c r="H355" s="84"/>
      <c r="I355" s="84"/>
      <c r="J355" s="85"/>
      <c r="K355" s="85"/>
      <c r="L355" s="1"/>
      <c r="M355" s="1"/>
    </row>
    <row r="356" spans="3:13" ht="18.75" customHeight="1">
      <c r="C356" s="1"/>
      <c r="D356" s="83"/>
      <c r="E356" s="83"/>
      <c r="F356" s="84"/>
      <c r="G356" s="84"/>
      <c r="H356" s="84"/>
      <c r="I356" s="84"/>
      <c r="J356" s="85"/>
      <c r="K356" s="85"/>
      <c r="L356" s="1"/>
      <c r="M356" s="1"/>
    </row>
    <row r="357" spans="3:13" ht="18.75" customHeight="1">
      <c r="C357" s="1"/>
      <c r="D357" s="83"/>
      <c r="E357" s="83"/>
      <c r="F357" s="84"/>
      <c r="G357" s="84"/>
      <c r="H357" s="84"/>
      <c r="I357" s="84"/>
      <c r="J357" s="85"/>
      <c r="K357" s="85"/>
      <c r="L357" s="1"/>
      <c r="M357" s="1"/>
    </row>
    <row r="358" spans="3:13" ht="18.75" customHeight="1">
      <c r="C358" s="1"/>
      <c r="D358" s="83"/>
      <c r="E358" s="83"/>
      <c r="F358" s="84"/>
      <c r="G358" s="84"/>
      <c r="H358" s="84"/>
      <c r="I358" s="84"/>
      <c r="J358" s="85"/>
      <c r="K358" s="85"/>
      <c r="L358" s="1"/>
      <c r="M358" s="1"/>
    </row>
    <row r="359" spans="3:13" ht="18.75" customHeight="1">
      <c r="C359" s="1"/>
      <c r="D359" s="83"/>
      <c r="E359" s="83"/>
      <c r="F359" s="84"/>
      <c r="G359" s="84"/>
      <c r="H359" s="84"/>
      <c r="I359" s="84"/>
      <c r="J359" s="85"/>
      <c r="K359" s="85"/>
      <c r="L359" s="1"/>
      <c r="M359" s="1"/>
    </row>
    <row r="360" spans="3:13" ht="18.75" customHeight="1">
      <c r="C360" s="1"/>
      <c r="D360" s="83"/>
      <c r="E360" s="83"/>
      <c r="F360" s="84"/>
      <c r="G360" s="84"/>
      <c r="H360" s="84"/>
      <c r="I360" s="84"/>
      <c r="J360" s="85"/>
      <c r="K360" s="85"/>
      <c r="L360" s="1"/>
      <c r="M360" s="1"/>
    </row>
    <row r="361" spans="3:13" ht="18.75" customHeight="1">
      <c r="C361" s="1"/>
      <c r="D361" s="83"/>
      <c r="E361" s="83"/>
      <c r="F361" s="84"/>
      <c r="G361" s="84"/>
      <c r="H361" s="84"/>
      <c r="I361" s="84"/>
      <c r="J361" s="85"/>
      <c r="K361" s="85"/>
      <c r="L361" s="1"/>
      <c r="M361" s="1"/>
    </row>
    <row r="362" spans="3:13" ht="18.75" customHeight="1">
      <c r="C362" s="1"/>
      <c r="D362" s="83"/>
      <c r="E362" s="83"/>
      <c r="F362" s="84"/>
      <c r="G362" s="84"/>
      <c r="H362" s="84"/>
      <c r="I362" s="84"/>
      <c r="J362" s="85"/>
      <c r="K362" s="85"/>
      <c r="L362" s="1"/>
      <c r="M362" s="1"/>
    </row>
    <row r="363" spans="3:13" ht="18.75" customHeight="1">
      <c r="C363" s="1"/>
      <c r="D363" s="83"/>
      <c r="E363" s="83"/>
      <c r="F363" s="84"/>
      <c r="G363" s="84"/>
      <c r="H363" s="84"/>
      <c r="I363" s="84"/>
      <c r="J363" s="85"/>
      <c r="K363" s="85"/>
      <c r="L363" s="1"/>
      <c r="M363" s="1"/>
    </row>
    <row r="364" spans="3:13" ht="18.75" customHeight="1">
      <c r="C364" s="1"/>
      <c r="D364" s="83"/>
      <c r="E364" s="83"/>
      <c r="F364" s="84"/>
      <c r="G364" s="84"/>
      <c r="H364" s="84"/>
      <c r="I364" s="84"/>
      <c r="J364" s="85"/>
      <c r="K364" s="85"/>
      <c r="L364" s="1"/>
      <c r="M364" s="1"/>
    </row>
    <row r="365" spans="3:13" ht="18.75" customHeight="1">
      <c r="C365" s="1"/>
      <c r="D365" s="83"/>
      <c r="E365" s="83"/>
      <c r="F365" s="84"/>
      <c r="G365" s="84"/>
      <c r="H365" s="84"/>
      <c r="I365" s="84"/>
      <c r="J365" s="85"/>
      <c r="K365" s="85"/>
      <c r="L365" s="1"/>
      <c r="M365" s="1"/>
    </row>
    <row r="366" spans="3:13" ht="18.75" customHeight="1">
      <c r="C366" s="1"/>
      <c r="D366" s="83"/>
      <c r="E366" s="83"/>
      <c r="F366" s="84"/>
      <c r="G366" s="84"/>
      <c r="H366" s="84"/>
      <c r="I366" s="84"/>
      <c r="J366" s="85"/>
      <c r="K366" s="85"/>
      <c r="L366" s="1"/>
      <c r="M366" s="1"/>
    </row>
    <row r="367" spans="3:13" ht="18.75" customHeight="1">
      <c r="C367" s="1"/>
      <c r="D367" s="83"/>
      <c r="E367" s="83"/>
      <c r="F367" s="84"/>
      <c r="G367" s="84"/>
      <c r="H367" s="84"/>
      <c r="I367" s="84"/>
      <c r="J367" s="85"/>
      <c r="K367" s="85"/>
      <c r="L367" s="1"/>
      <c r="M367" s="1"/>
    </row>
    <row r="368" spans="3:13" ht="18.75" customHeight="1">
      <c r="C368" s="1"/>
      <c r="D368" s="83"/>
      <c r="E368" s="83"/>
      <c r="F368" s="84"/>
      <c r="G368" s="84"/>
      <c r="H368" s="84"/>
      <c r="I368" s="84"/>
      <c r="J368" s="85"/>
      <c r="K368" s="85"/>
      <c r="L368" s="1"/>
      <c r="M368" s="1"/>
    </row>
    <row r="369" spans="3:13" ht="18.75" customHeight="1">
      <c r="C369" s="1"/>
      <c r="D369" s="83"/>
      <c r="E369" s="83"/>
      <c r="F369" s="84"/>
      <c r="G369" s="84"/>
      <c r="H369" s="84"/>
      <c r="I369" s="84"/>
      <c r="J369" s="85"/>
      <c r="K369" s="85"/>
      <c r="L369" s="1"/>
      <c r="M369" s="1"/>
    </row>
    <row r="370" spans="3:13" ht="18.75" customHeight="1">
      <c r="C370" s="1"/>
      <c r="D370" s="83"/>
      <c r="E370" s="83"/>
      <c r="F370" s="84"/>
      <c r="G370" s="84"/>
      <c r="H370" s="84"/>
      <c r="I370" s="84"/>
      <c r="J370" s="85"/>
      <c r="K370" s="85"/>
      <c r="L370" s="1"/>
      <c r="M370" s="1"/>
    </row>
    <row r="371" spans="3:13" ht="18.75" customHeight="1">
      <c r="C371" s="1"/>
      <c r="D371" s="83"/>
      <c r="E371" s="83"/>
      <c r="F371" s="84"/>
      <c r="G371" s="84"/>
      <c r="H371" s="84"/>
      <c r="I371" s="84"/>
      <c r="J371" s="85"/>
      <c r="K371" s="85"/>
      <c r="L371" s="1"/>
      <c r="M371" s="1"/>
    </row>
    <row r="372" spans="3:13" ht="18.75" customHeight="1">
      <c r="C372" s="1"/>
      <c r="D372" s="83"/>
      <c r="E372" s="83"/>
      <c r="F372" s="84"/>
      <c r="G372" s="84"/>
      <c r="H372" s="84"/>
      <c r="I372" s="84"/>
      <c r="J372" s="85"/>
      <c r="K372" s="85"/>
      <c r="L372" s="1"/>
      <c r="M372" s="1"/>
    </row>
    <row r="373" spans="3:13" ht="18.75" customHeight="1">
      <c r="C373" s="1"/>
      <c r="D373" s="83"/>
      <c r="E373" s="83"/>
      <c r="F373" s="84"/>
      <c r="G373" s="84"/>
      <c r="H373" s="84"/>
      <c r="I373" s="84"/>
      <c r="J373" s="85"/>
      <c r="K373" s="85"/>
      <c r="L373" s="1"/>
      <c r="M373" s="1"/>
    </row>
    <row r="374" spans="3:13" ht="18.75" customHeight="1">
      <c r="C374" s="1"/>
      <c r="D374" s="83"/>
      <c r="E374" s="83"/>
      <c r="F374" s="84"/>
      <c r="G374" s="84"/>
      <c r="H374" s="84"/>
      <c r="I374" s="84"/>
      <c r="J374" s="85"/>
      <c r="K374" s="85"/>
      <c r="L374" s="1"/>
      <c r="M374" s="1"/>
    </row>
    <row r="375" spans="3:13" ht="18.75" customHeight="1">
      <c r="C375" s="1"/>
      <c r="D375" s="83"/>
      <c r="E375" s="83"/>
      <c r="F375" s="84"/>
      <c r="G375" s="84"/>
      <c r="H375" s="84"/>
      <c r="I375" s="84"/>
      <c r="J375" s="85"/>
      <c r="K375" s="85"/>
      <c r="L375" s="1"/>
      <c r="M375" s="1"/>
    </row>
    <row r="376" spans="3:13" ht="18.75" customHeight="1">
      <c r="C376" s="1"/>
      <c r="D376" s="83"/>
      <c r="E376" s="83"/>
      <c r="F376" s="84"/>
      <c r="G376" s="84"/>
      <c r="H376" s="84"/>
      <c r="I376" s="84"/>
      <c r="J376" s="85"/>
      <c r="K376" s="85"/>
      <c r="L376" s="1"/>
      <c r="M376" s="1"/>
    </row>
    <row r="377" spans="3:13" ht="18.75" customHeight="1">
      <c r="C377" s="1"/>
      <c r="D377" s="1"/>
      <c r="E377" s="1"/>
      <c r="F377" s="29"/>
      <c r="G377" s="29"/>
      <c r="H377" s="29"/>
      <c r="I377" s="29"/>
      <c r="J377" s="68"/>
      <c r="K377" s="85"/>
      <c r="L377" s="1"/>
      <c r="M377" s="1"/>
    </row>
    <row r="378" spans="3:13" ht="18.75" customHeight="1">
      <c r="C378" s="1"/>
      <c r="D378" s="1"/>
      <c r="E378" s="1"/>
      <c r="F378" s="29"/>
      <c r="G378" s="29"/>
      <c r="H378" s="29"/>
      <c r="I378" s="29"/>
      <c r="J378" s="68"/>
      <c r="K378" s="85"/>
      <c r="L378" s="1"/>
      <c r="M378" s="1"/>
    </row>
    <row r="379" spans="3:13" ht="18.75" customHeight="1">
      <c r="C379" s="1"/>
      <c r="D379" s="1"/>
      <c r="E379" s="1"/>
      <c r="F379" s="29"/>
      <c r="G379" s="29"/>
      <c r="H379" s="29"/>
      <c r="I379" s="29"/>
      <c r="J379" s="68"/>
      <c r="K379" s="85"/>
      <c r="L379" s="1"/>
      <c r="M379" s="1"/>
    </row>
    <row r="380" spans="3:13" ht="18.75" customHeight="1">
      <c r="C380" s="1"/>
      <c r="D380" s="1"/>
      <c r="E380" s="1"/>
      <c r="F380" s="29"/>
      <c r="G380" s="29"/>
      <c r="H380" s="29"/>
      <c r="I380" s="29"/>
      <c r="J380" s="68"/>
      <c r="K380" s="85"/>
      <c r="L380" s="1"/>
      <c r="M380" s="1"/>
    </row>
    <row r="381" spans="3:13" ht="18.75" customHeight="1">
      <c r="C381" s="1"/>
      <c r="D381" s="1"/>
      <c r="E381" s="1"/>
      <c r="F381" s="29"/>
      <c r="G381" s="29"/>
      <c r="H381" s="29"/>
      <c r="I381" s="29"/>
      <c r="J381" s="68"/>
      <c r="K381" s="85"/>
      <c r="L381" s="1"/>
      <c r="M381" s="1"/>
    </row>
    <row r="382" spans="3:13" ht="18.75" customHeight="1">
      <c r="C382" s="1"/>
      <c r="D382" s="1"/>
      <c r="E382" s="1"/>
      <c r="F382" s="29"/>
      <c r="G382" s="29"/>
      <c r="H382" s="29"/>
      <c r="I382" s="29"/>
      <c r="J382" s="68"/>
      <c r="K382" s="85"/>
      <c r="L382" s="1"/>
      <c r="M382" s="1"/>
    </row>
    <row r="383" spans="3:13" ht="18.75" customHeight="1">
      <c r="C383" s="1"/>
      <c r="D383" s="1"/>
      <c r="E383" s="1"/>
      <c r="F383" s="29"/>
      <c r="G383" s="29"/>
      <c r="H383" s="29"/>
      <c r="I383" s="29"/>
      <c r="J383" s="68"/>
      <c r="K383" s="85"/>
      <c r="L383" s="1"/>
      <c r="M383" s="1"/>
    </row>
    <row r="384" spans="3:13" ht="18.75" customHeight="1">
      <c r="C384" s="1"/>
      <c r="D384" s="1"/>
      <c r="E384" s="1"/>
      <c r="F384" s="29"/>
      <c r="G384" s="29"/>
      <c r="H384" s="29"/>
      <c r="I384" s="29"/>
      <c r="J384" s="68"/>
      <c r="K384" s="85"/>
      <c r="L384" s="1"/>
      <c r="M384" s="1"/>
    </row>
    <row r="385" spans="3:13" ht="18.75" customHeight="1">
      <c r="C385" s="1"/>
      <c r="D385" s="1"/>
      <c r="E385" s="1"/>
      <c r="F385" s="29"/>
      <c r="G385" s="29"/>
      <c r="H385" s="29"/>
      <c r="I385" s="29"/>
      <c r="J385" s="68"/>
      <c r="K385" s="85"/>
      <c r="L385" s="1"/>
      <c r="M385" s="1"/>
    </row>
    <row r="386" spans="3:13" ht="18.75" customHeight="1">
      <c r="C386" s="1"/>
      <c r="D386" s="1"/>
      <c r="E386" s="1"/>
      <c r="F386" s="29"/>
      <c r="G386" s="29"/>
      <c r="H386" s="29"/>
      <c r="I386" s="29"/>
      <c r="J386" s="68"/>
      <c r="K386" s="85"/>
      <c r="L386" s="1"/>
      <c r="M386" s="1"/>
    </row>
    <row r="387" spans="3:13" ht="18.75" customHeight="1">
      <c r="C387" s="1"/>
      <c r="D387" s="1"/>
      <c r="E387" s="1"/>
      <c r="F387" s="29"/>
      <c r="G387" s="29"/>
      <c r="H387" s="29"/>
      <c r="I387" s="29"/>
      <c r="J387" s="68"/>
      <c r="K387" s="85"/>
      <c r="L387" s="1"/>
      <c r="M387" s="1"/>
    </row>
    <row r="388" spans="3:13" ht="18.75" customHeight="1">
      <c r="C388" s="1"/>
      <c r="D388" s="1"/>
      <c r="E388" s="1"/>
      <c r="F388" s="29"/>
      <c r="G388" s="29"/>
      <c r="H388" s="29"/>
      <c r="I388" s="29"/>
      <c r="J388" s="68"/>
      <c r="K388" s="85"/>
      <c r="L388" s="1"/>
      <c r="M388" s="1"/>
    </row>
    <row r="389" spans="3:13" ht="18.75" customHeight="1">
      <c r="C389" s="1"/>
      <c r="D389" s="1"/>
      <c r="E389" s="1"/>
      <c r="F389" s="29"/>
      <c r="G389" s="29"/>
      <c r="H389" s="29"/>
      <c r="I389" s="29"/>
      <c r="J389" s="68"/>
      <c r="K389" s="85"/>
      <c r="L389" s="1"/>
      <c r="M389" s="1"/>
    </row>
    <row r="390" spans="3:13" ht="18.75" customHeight="1">
      <c r="C390" s="1"/>
      <c r="D390" s="1"/>
      <c r="E390" s="1"/>
      <c r="F390" s="29"/>
      <c r="G390" s="29"/>
      <c r="H390" s="29"/>
      <c r="I390" s="29"/>
      <c r="J390" s="68"/>
      <c r="K390" s="85"/>
      <c r="L390" s="1"/>
      <c r="M390" s="1"/>
    </row>
    <row r="391" spans="3:13" ht="18.75" customHeight="1">
      <c r="C391" s="1"/>
      <c r="D391" s="1"/>
      <c r="E391" s="1"/>
      <c r="F391" s="29"/>
      <c r="G391" s="29"/>
      <c r="H391" s="29"/>
      <c r="I391" s="29"/>
      <c r="J391" s="68"/>
      <c r="K391" s="85"/>
      <c r="L391" s="1"/>
      <c r="M391" s="1"/>
    </row>
    <row r="392" spans="3:13" ht="18.75" customHeight="1">
      <c r="C392" s="1"/>
      <c r="D392" s="1"/>
      <c r="E392" s="1"/>
      <c r="F392" s="29"/>
      <c r="G392" s="29"/>
      <c r="H392" s="29"/>
      <c r="I392" s="29"/>
      <c r="J392" s="68"/>
      <c r="K392" s="85"/>
      <c r="L392" s="1"/>
      <c r="M392" s="1"/>
    </row>
    <row r="393" spans="3:13" ht="18.75" customHeight="1">
      <c r="C393" s="1"/>
      <c r="D393" s="1"/>
      <c r="E393" s="1"/>
      <c r="F393" s="29"/>
      <c r="G393" s="29"/>
      <c r="H393" s="29"/>
      <c r="I393" s="29"/>
      <c r="J393" s="68"/>
      <c r="K393" s="85"/>
      <c r="L393" s="1"/>
      <c r="M393" s="1"/>
    </row>
    <row r="394" spans="3:13" ht="18.75" customHeight="1">
      <c r="C394" s="1"/>
      <c r="D394" s="1"/>
      <c r="E394" s="1"/>
      <c r="F394" s="29"/>
      <c r="G394" s="29"/>
      <c r="H394" s="29"/>
      <c r="I394" s="29"/>
      <c r="J394" s="68"/>
      <c r="K394" s="85"/>
      <c r="L394" s="1"/>
      <c r="M394" s="1"/>
    </row>
    <row r="395" spans="3:13" ht="18.75" customHeight="1">
      <c r="C395" s="1"/>
      <c r="D395" s="1"/>
      <c r="E395" s="1"/>
      <c r="F395" s="29"/>
      <c r="G395" s="29"/>
      <c r="H395" s="29"/>
      <c r="I395" s="29"/>
      <c r="J395" s="68"/>
      <c r="K395" s="85"/>
      <c r="L395" s="1"/>
      <c r="M395" s="1"/>
    </row>
    <row r="396" spans="3:13" ht="18.75" customHeight="1">
      <c r="C396" s="1"/>
      <c r="D396" s="1"/>
      <c r="E396" s="1"/>
      <c r="F396" s="29"/>
      <c r="G396" s="29"/>
      <c r="H396" s="29"/>
      <c r="I396" s="29"/>
      <c r="J396" s="68"/>
      <c r="K396" s="85"/>
      <c r="L396" s="1"/>
      <c r="M396" s="1"/>
    </row>
    <row r="397" spans="3:13" ht="18.75" customHeight="1">
      <c r="C397" s="1"/>
      <c r="D397" s="1"/>
      <c r="E397" s="1"/>
      <c r="F397" s="29"/>
      <c r="G397" s="29"/>
      <c r="H397" s="29"/>
      <c r="I397" s="29"/>
      <c r="J397" s="68"/>
      <c r="K397" s="68"/>
      <c r="L397" s="1"/>
      <c r="M397" s="1"/>
    </row>
    <row r="398" spans="3:13" ht="18.75" customHeight="1">
      <c r="C398" s="1"/>
      <c r="D398" s="1"/>
      <c r="E398" s="1"/>
      <c r="F398" s="29"/>
      <c r="G398" s="29"/>
      <c r="H398" s="29"/>
      <c r="I398" s="29"/>
      <c r="J398" s="68"/>
      <c r="K398" s="68"/>
      <c r="L398" s="1"/>
      <c r="M398" s="1"/>
    </row>
    <row r="399" spans="3:13" ht="18.75" customHeight="1">
      <c r="C399" s="1"/>
      <c r="D399" s="1"/>
      <c r="E399" s="1"/>
      <c r="F399" s="29"/>
      <c r="G399" s="29"/>
      <c r="H399" s="29"/>
      <c r="I399" s="29"/>
      <c r="J399" s="68"/>
      <c r="K399" s="68"/>
      <c r="L399" s="1"/>
      <c r="M399" s="1"/>
    </row>
    <row r="400" spans="3:13" ht="18.75" customHeight="1">
      <c r="C400" s="1"/>
      <c r="D400" s="1"/>
      <c r="E400" s="1"/>
      <c r="F400" s="29"/>
      <c r="G400" s="29"/>
      <c r="H400" s="29"/>
      <c r="I400" s="29"/>
      <c r="J400" s="68"/>
      <c r="K400" s="68"/>
      <c r="L400" s="1"/>
      <c r="M400" s="1"/>
    </row>
    <row r="401" spans="3:13" ht="18.75" customHeight="1">
      <c r="C401" s="1"/>
      <c r="D401" s="1"/>
      <c r="E401" s="1"/>
      <c r="F401" s="29"/>
      <c r="G401" s="29"/>
      <c r="H401" s="29"/>
      <c r="I401" s="29"/>
      <c r="J401" s="68"/>
      <c r="K401" s="68"/>
      <c r="L401" s="1"/>
      <c r="M401" s="1"/>
    </row>
    <row r="402" spans="3:13" ht="18.75" customHeight="1">
      <c r="C402" s="1"/>
      <c r="D402" s="1"/>
      <c r="E402" s="1"/>
      <c r="F402" s="29"/>
      <c r="G402" s="29"/>
      <c r="H402" s="29"/>
      <c r="I402" s="29"/>
      <c r="J402" s="68"/>
      <c r="K402" s="68"/>
      <c r="L402" s="1"/>
      <c r="M402" s="1"/>
    </row>
    <row r="403" spans="3:13" ht="18.75" customHeight="1">
      <c r="C403" s="1"/>
      <c r="D403" s="1"/>
      <c r="E403" s="1"/>
      <c r="F403" s="29"/>
      <c r="G403" s="29"/>
      <c r="H403" s="29"/>
      <c r="I403" s="29"/>
      <c r="J403" s="68"/>
      <c r="K403" s="68"/>
      <c r="L403" s="1"/>
      <c r="M403" s="1"/>
    </row>
    <row r="404" spans="3:13" ht="18.75" customHeight="1">
      <c r="C404" s="1"/>
      <c r="D404" s="1"/>
      <c r="E404" s="1"/>
      <c r="F404" s="29"/>
      <c r="G404" s="29"/>
      <c r="H404" s="29"/>
      <c r="I404" s="29"/>
      <c r="J404" s="68"/>
      <c r="K404" s="68"/>
      <c r="L404" s="1"/>
      <c r="M404" s="1"/>
    </row>
    <row r="405" spans="3:13" ht="18.75" customHeight="1">
      <c r="C405" s="1"/>
      <c r="D405" s="1"/>
      <c r="E405" s="1"/>
      <c r="F405" s="29"/>
      <c r="G405" s="29"/>
      <c r="H405" s="29"/>
      <c r="I405" s="29"/>
      <c r="J405" s="68"/>
      <c r="K405" s="68"/>
      <c r="L405" s="1"/>
      <c r="M405" s="1"/>
    </row>
    <row r="406" spans="3:13" ht="18.75" customHeight="1">
      <c r="C406" s="1"/>
      <c r="D406" s="1"/>
      <c r="E406" s="1"/>
      <c r="F406" s="29"/>
      <c r="G406" s="29"/>
      <c r="H406" s="29"/>
      <c r="I406" s="29"/>
      <c r="J406" s="68"/>
      <c r="K406" s="68"/>
      <c r="L406" s="1"/>
      <c r="M406" s="1"/>
    </row>
    <row r="407" spans="3:13" ht="18.75" customHeight="1">
      <c r="C407" s="1"/>
      <c r="D407" s="1"/>
      <c r="E407" s="1"/>
      <c r="F407" s="29"/>
      <c r="G407" s="29"/>
      <c r="H407" s="29"/>
      <c r="I407" s="29"/>
      <c r="J407" s="68"/>
      <c r="K407" s="68"/>
      <c r="L407" s="1"/>
      <c r="M407" s="1"/>
    </row>
    <row r="408" spans="3:13" ht="18.75" customHeight="1">
      <c r="C408" s="1"/>
      <c r="D408" s="1"/>
      <c r="E408" s="1"/>
      <c r="F408" s="29"/>
      <c r="G408" s="29"/>
      <c r="H408" s="29"/>
      <c r="I408" s="29"/>
      <c r="J408" s="68"/>
      <c r="K408" s="68"/>
      <c r="L408" s="1"/>
      <c r="M408" s="1"/>
    </row>
    <row r="409" spans="3:13" ht="18.75" customHeight="1">
      <c r="C409" s="1"/>
      <c r="D409" s="1"/>
      <c r="E409" s="1"/>
      <c r="F409" s="29"/>
      <c r="G409" s="29"/>
      <c r="H409" s="29"/>
      <c r="I409" s="29"/>
      <c r="J409" s="68"/>
      <c r="K409" s="68"/>
      <c r="L409" s="1"/>
      <c r="M409" s="1"/>
    </row>
    <row r="410" spans="3:13" ht="18.75" customHeight="1">
      <c r="C410" s="1"/>
      <c r="D410" s="1"/>
      <c r="E410" s="1"/>
      <c r="F410" s="29"/>
      <c r="G410" s="29"/>
      <c r="H410" s="29"/>
      <c r="I410" s="29"/>
      <c r="J410" s="68"/>
      <c r="K410" s="68"/>
      <c r="L410" s="1"/>
      <c r="M410" s="1"/>
    </row>
    <row r="411" spans="3:13" ht="18.75" customHeight="1">
      <c r="C411" s="1"/>
      <c r="D411" s="1"/>
      <c r="E411" s="1"/>
      <c r="F411" s="29"/>
      <c r="G411" s="29"/>
      <c r="H411" s="29"/>
      <c r="I411" s="29"/>
      <c r="J411" s="68"/>
      <c r="K411" s="68"/>
      <c r="L411" s="1"/>
      <c r="M411" s="1"/>
    </row>
    <row r="412" spans="3:13" ht="18.75" customHeight="1">
      <c r="C412" s="1"/>
      <c r="D412" s="1"/>
      <c r="E412" s="1"/>
      <c r="F412" s="29"/>
      <c r="G412" s="29"/>
      <c r="H412" s="29"/>
      <c r="I412" s="29"/>
      <c r="J412" s="68"/>
      <c r="K412" s="68"/>
      <c r="L412" s="1"/>
      <c r="M412" s="1"/>
    </row>
    <row r="413" spans="3:13" ht="18.75" customHeight="1">
      <c r="C413" s="1"/>
      <c r="D413" s="1"/>
      <c r="E413" s="1"/>
      <c r="F413" s="29"/>
      <c r="G413" s="29"/>
      <c r="H413" s="29"/>
      <c r="I413" s="29"/>
      <c r="J413" s="68"/>
      <c r="K413" s="68"/>
      <c r="L413" s="1"/>
      <c r="M413" s="1"/>
    </row>
    <row r="414" spans="3:13" ht="18.75" customHeight="1">
      <c r="C414" s="1"/>
      <c r="D414" s="1"/>
      <c r="E414" s="1"/>
      <c r="F414" s="29"/>
      <c r="G414" s="29"/>
      <c r="H414" s="29"/>
      <c r="I414" s="29"/>
      <c r="J414" s="68"/>
      <c r="K414" s="68"/>
      <c r="L414" s="1"/>
      <c r="M414" s="1"/>
    </row>
    <row r="415" spans="3:13" ht="18.75" customHeight="1">
      <c r="C415" s="1"/>
      <c r="D415" s="1"/>
      <c r="E415" s="1"/>
      <c r="F415" s="29"/>
      <c r="G415" s="29"/>
      <c r="H415" s="29"/>
      <c r="I415" s="29"/>
      <c r="J415" s="68"/>
      <c r="K415" s="68"/>
      <c r="L415" s="1"/>
      <c r="M415" s="1"/>
    </row>
    <row r="416" spans="3:13" ht="18.75" customHeight="1">
      <c r="C416" s="1"/>
      <c r="D416" s="1"/>
      <c r="E416" s="1"/>
      <c r="F416" s="29"/>
      <c r="G416" s="29"/>
      <c r="H416" s="29"/>
      <c r="I416" s="29"/>
      <c r="J416" s="68"/>
      <c r="K416" s="68"/>
      <c r="L416" s="1"/>
      <c r="M416" s="1"/>
    </row>
    <row r="417" spans="3:13" ht="18.75" customHeight="1">
      <c r="C417" s="1"/>
      <c r="D417" s="1"/>
      <c r="E417" s="1"/>
      <c r="F417" s="29"/>
      <c r="G417" s="29"/>
      <c r="H417" s="29"/>
      <c r="I417" s="29"/>
      <c r="J417" s="68"/>
      <c r="K417" s="68"/>
      <c r="L417" s="1"/>
      <c r="M417" s="1"/>
    </row>
    <row r="418" spans="3:13" ht="18.75" customHeight="1">
      <c r="C418" s="1"/>
      <c r="D418" s="1"/>
      <c r="E418" s="1"/>
      <c r="F418" s="29"/>
      <c r="G418" s="29"/>
      <c r="H418" s="29"/>
      <c r="I418" s="29"/>
      <c r="J418" s="68"/>
      <c r="K418" s="68"/>
      <c r="L418" s="1"/>
      <c r="M418" s="1"/>
    </row>
    <row r="419" spans="3:13" ht="18.75" customHeight="1">
      <c r="C419" s="1"/>
      <c r="D419" s="1"/>
      <c r="E419" s="1"/>
      <c r="F419" s="29"/>
      <c r="G419" s="29"/>
      <c r="H419" s="29"/>
      <c r="I419" s="29"/>
      <c r="J419" s="68"/>
      <c r="K419" s="68"/>
      <c r="L419" s="1"/>
      <c r="M419" s="1"/>
    </row>
    <row r="420" spans="3:13" ht="18.75" customHeight="1">
      <c r="C420" s="1"/>
      <c r="D420" s="1"/>
      <c r="E420" s="1"/>
      <c r="F420" s="29"/>
      <c r="G420" s="29"/>
      <c r="H420" s="29"/>
      <c r="I420" s="29"/>
      <c r="J420" s="68"/>
      <c r="K420" s="68"/>
      <c r="L420" s="1"/>
      <c r="M420" s="1"/>
    </row>
    <row r="421" spans="3:13" ht="18.75" customHeight="1">
      <c r="C421" s="1"/>
      <c r="D421" s="1"/>
      <c r="E421" s="1"/>
      <c r="F421" s="29"/>
      <c r="G421" s="29"/>
      <c r="H421" s="29"/>
      <c r="I421" s="29"/>
      <c r="J421" s="68"/>
      <c r="K421" s="68"/>
      <c r="L421" s="1"/>
      <c r="M421" s="1"/>
    </row>
    <row r="422" spans="3:13" ht="18.75" customHeight="1">
      <c r="C422" s="1"/>
      <c r="D422" s="1"/>
      <c r="E422" s="1"/>
      <c r="F422" s="29"/>
      <c r="G422" s="29"/>
      <c r="H422" s="29"/>
      <c r="I422" s="29"/>
      <c r="J422" s="68"/>
      <c r="K422" s="68"/>
      <c r="L422" s="1"/>
      <c r="M422" s="1"/>
    </row>
    <row r="423" spans="3:13" ht="18.75" customHeight="1">
      <c r="C423" s="1"/>
      <c r="D423" s="1"/>
      <c r="E423" s="1"/>
      <c r="F423" s="29"/>
      <c r="G423" s="29"/>
      <c r="H423" s="29"/>
      <c r="I423" s="29"/>
      <c r="J423" s="68"/>
      <c r="K423" s="68"/>
      <c r="L423" s="1"/>
      <c r="M423" s="1"/>
    </row>
    <row r="424" spans="3:13" ht="18.75" customHeight="1">
      <c r="C424" s="1"/>
      <c r="D424" s="1"/>
      <c r="E424" s="1"/>
      <c r="F424" s="29"/>
      <c r="G424" s="29"/>
      <c r="H424" s="29"/>
      <c r="I424" s="29"/>
      <c r="J424" s="68"/>
      <c r="K424" s="68"/>
      <c r="L424" s="1"/>
      <c r="M424" s="1"/>
    </row>
    <row r="425" spans="3:13" ht="18.75" customHeight="1">
      <c r="C425" s="1"/>
      <c r="D425" s="1"/>
      <c r="E425" s="1"/>
      <c r="F425" s="29"/>
      <c r="G425" s="29"/>
      <c r="H425" s="29"/>
      <c r="I425" s="29"/>
      <c r="J425" s="68"/>
      <c r="K425" s="68"/>
      <c r="L425" s="1"/>
      <c r="M425" s="1"/>
    </row>
    <row r="426" spans="3:13" ht="18.75" customHeight="1">
      <c r="C426" s="1"/>
      <c r="D426" s="1"/>
      <c r="E426" s="1"/>
      <c r="F426" s="29"/>
      <c r="G426" s="29"/>
      <c r="H426" s="29"/>
      <c r="I426" s="29"/>
      <c r="J426" s="68"/>
      <c r="K426" s="68"/>
      <c r="L426" s="1"/>
      <c r="M426" s="1"/>
    </row>
    <row r="427" spans="3:13" ht="18.75" customHeight="1">
      <c r="C427" s="1"/>
      <c r="D427" s="1"/>
      <c r="E427" s="1"/>
      <c r="F427" s="29"/>
      <c r="G427" s="29"/>
      <c r="H427" s="29"/>
      <c r="I427" s="29"/>
      <c r="J427" s="68"/>
      <c r="K427" s="68"/>
      <c r="L427" s="1"/>
      <c r="M427" s="1"/>
    </row>
    <row r="428" spans="3:13" ht="18.75" customHeight="1">
      <c r="C428" s="1"/>
      <c r="D428" s="1"/>
      <c r="E428" s="1"/>
      <c r="F428" s="29"/>
      <c r="G428" s="29"/>
      <c r="H428" s="29"/>
      <c r="I428" s="29"/>
      <c r="J428" s="68"/>
      <c r="K428" s="68"/>
      <c r="L428" s="1"/>
      <c r="M428" s="1"/>
    </row>
    <row r="429" spans="3:13" ht="18.75" customHeight="1">
      <c r="C429" s="1"/>
      <c r="D429" s="1"/>
      <c r="E429" s="1"/>
      <c r="F429" s="29"/>
      <c r="G429" s="29"/>
      <c r="H429" s="29"/>
      <c r="I429" s="29"/>
      <c r="J429" s="68"/>
      <c r="K429" s="68"/>
      <c r="L429" s="1"/>
      <c r="M429" s="1"/>
    </row>
    <row r="430" spans="3:13" ht="18.75" customHeight="1">
      <c r="C430" s="1"/>
      <c r="D430" s="1"/>
      <c r="E430" s="1"/>
      <c r="F430" s="29"/>
      <c r="G430" s="29"/>
      <c r="H430" s="29"/>
      <c r="I430" s="29"/>
      <c r="J430" s="68"/>
      <c r="K430" s="68"/>
      <c r="L430" s="1"/>
      <c r="M430" s="1"/>
    </row>
    <row r="431" spans="3:13" ht="18.75" customHeight="1">
      <c r="C431" s="1"/>
      <c r="D431" s="1"/>
      <c r="E431" s="1"/>
      <c r="F431" s="29"/>
      <c r="G431" s="29"/>
      <c r="H431" s="29"/>
      <c r="I431" s="29"/>
      <c r="J431" s="68"/>
      <c r="K431" s="68"/>
      <c r="L431" s="1"/>
      <c r="M431" s="1"/>
    </row>
    <row r="432" spans="3:13" ht="18.75" customHeight="1">
      <c r="C432" s="1"/>
      <c r="D432" s="1"/>
      <c r="E432" s="1"/>
      <c r="F432" s="29"/>
      <c r="G432" s="29"/>
      <c r="H432" s="29"/>
      <c r="I432" s="29"/>
      <c r="J432" s="68"/>
      <c r="K432" s="68"/>
      <c r="L432" s="1"/>
      <c r="M432" s="1"/>
    </row>
    <row r="433" spans="3:13" ht="18.75" customHeight="1">
      <c r="C433" s="1"/>
      <c r="D433" s="1"/>
      <c r="E433" s="1"/>
      <c r="F433" s="29"/>
      <c r="G433" s="29"/>
      <c r="H433" s="29"/>
      <c r="I433" s="29"/>
      <c r="J433" s="68"/>
      <c r="K433" s="68"/>
      <c r="L433" s="1"/>
      <c r="M433" s="1"/>
    </row>
    <row r="434" spans="3:13" ht="18.75" customHeight="1">
      <c r="C434" s="1"/>
      <c r="D434" s="1"/>
      <c r="E434" s="1"/>
      <c r="F434" s="29"/>
      <c r="G434" s="29"/>
      <c r="H434" s="29"/>
      <c r="I434" s="29"/>
      <c r="J434" s="68"/>
      <c r="K434" s="68"/>
      <c r="L434" s="1"/>
      <c r="M434" s="1"/>
    </row>
    <row r="435" spans="3:13" ht="18.75" customHeight="1">
      <c r="C435" s="1"/>
      <c r="D435" s="1"/>
      <c r="E435" s="1"/>
      <c r="F435" s="29"/>
      <c r="G435" s="29"/>
      <c r="H435" s="29"/>
      <c r="I435" s="29"/>
      <c r="J435" s="68"/>
      <c r="K435" s="68"/>
      <c r="L435" s="1"/>
      <c r="M435" s="1"/>
    </row>
    <row r="436" spans="3:13" ht="18.75" customHeight="1">
      <c r="C436" s="1"/>
      <c r="D436" s="1"/>
      <c r="E436" s="1"/>
      <c r="F436" s="29"/>
      <c r="G436" s="29"/>
      <c r="H436" s="29"/>
      <c r="I436" s="29"/>
      <c r="J436" s="68"/>
      <c r="K436" s="68"/>
      <c r="L436" s="1"/>
      <c r="M436" s="1"/>
    </row>
    <row r="437" spans="3:13" ht="18.75" customHeight="1">
      <c r="C437" s="1"/>
      <c r="D437" s="1"/>
      <c r="E437" s="1"/>
      <c r="F437" s="29"/>
      <c r="G437" s="29"/>
      <c r="H437" s="29"/>
      <c r="I437" s="29"/>
      <c r="J437" s="68"/>
      <c r="K437" s="68"/>
      <c r="L437" s="1"/>
      <c r="M437" s="1"/>
    </row>
    <row r="438" spans="3:13" ht="18.75" customHeight="1">
      <c r="C438" s="1"/>
      <c r="D438" s="1"/>
      <c r="E438" s="1"/>
      <c r="F438" s="29"/>
      <c r="G438" s="29"/>
      <c r="H438" s="29"/>
      <c r="I438" s="29"/>
      <c r="J438" s="68"/>
      <c r="K438" s="68"/>
      <c r="L438" s="1"/>
      <c r="M438" s="1"/>
    </row>
    <row r="439" spans="3:13" ht="18.75" customHeight="1">
      <c r="C439" s="1"/>
      <c r="D439" s="1"/>
      <c r="E439" s="1"/>
      <c r="F439" s="29"/>
      <c r="G439" s="29"/>
      <c r="H439" s="29"/>
      <c r="I439" s="29"/>
      <c r="J439" s="68"/>
      <c r="K439" s="68"/>
      <c r="L439" s="1"/>
      <c r="M439" s="1"/>
    </row>
    <row r="440" spans="3:13" ht="18.75" customHeight="1">
      <c r="C440" s="1"/>
      <c r="D440" s="1"/>
      <c r="E440" s="1"/>
      <c r="F440" s="29"/>
      <c r="G440" s="29"/>
      <c r="H440" s="29"/>
      <c r="I440" s="29"/>
      <c r="J440" s="68"/>
      <c r="K440" s="68"/>
      <c r="L440" s="1"/>
      <c r="M440" s="1"/>
    </row>
    <row r="441" spans="3:13" ht="18.75" customHeight="1">
      <c r="C441" s="1"/>
      <c r="D441" s="1"/>
      <c r="E441" s="1"/>
      <c r="F441" s="29"/>
      <c r="G441" s="29"/>
      <c r="H441" s="29"/>
      <c r="I441" s="29"/>
      <c r="J441" s="68"/>
      <c r="K441" s="68"/>
      <c r="L441" s="1"/>
      <c r="M441" s="1"/>
    </row>
    <row r="442" spans="3:13" ht="18.75" customHeight="1">
      <c r="C442" s="1"/>
      <c r="D442" s="1"/>
      <c r="E442" s="1"/>
      <c r="F442" s="29"/>
      <c r="G442" s="29"/>
      <c r="H442" s="29"/>
      <c r="I442" s="29"/>
      <c r="J442" s="68"/>
      <c r="K442" s="68"/>
      <c r="L442" s="1"/>
      <c r="M442" s="1"/>
    </row>
    <row r="443" spans="3:13" ht="18.75" customHeight="1">
      <c r="C443" s="1"/>
      <c r="D443" s="1"/>
      <c r="E443" s="1"/>
      <c r="F443" s="29"/>
      <c r="G443" s="29"/>
      <c r="H443" s="29"/>
      <c r="I443" s="29"/>
      <c r="J443" s="68"/>
      <c r="K443" s="68"/>
      <c r="L443" s="1"/>
      <c r="M443" s="1"/>
    </row>
    <row r="444" spans="3:13" ht="18.75" customHeight="1">
      <c r="C444" s="1"/>
      <c r="D444" s="1"/>
      <c r="E444" s="1"/>
      <c r="F444" s="29"/>
      <c r="G444" s="29"/>
      <c r="H444" s="29"/>
      <c r="I444" s="29"/>
      <c r="J444" s="68"/>
      <c r="K444" s="68"/>
      <c r="L444" s="1"/>
      <c r="M444" s="1"/>
    </row>
    <row r="445" spans="3:13" ht="18.75" customHeight="1">
      <c r="C445" s="1"/>
      <c r="D445" s="1"/>
      <c r="E445" s="1"/>
      <c r="F445" s="29"/>
      <c r="G445" s="29"/>
      <c r="H445" s="29"/>
      <c r="I445" s="29"/>
      <c r="J445" s="68"/>
      <c r="K445" s="68"/>
      <c r="L445" s="1"/>
      <c r="M445" s="1"/>
    </row>
    <row r="446" spans="3:13" ht="15.75" customHeight="1"/>
    <row r="447" spans="3:13" ht="15.75" customHeight="1"/>
    <row r="448" spans="3:13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Q1000"/>
  <sheetViews>
    <sheetView topLeftCell="A82" zoomScale="60" zoomScaleNormal="60" workbookViewId="0">
      <selection activeCell="O44" sqref="O44"/>
    </sheetView>
  </sheetViews>
  <sheetFormatPr defaultColWidth="14.44140625" defaultRowHeight="15" customHeight="1"/>
  <cols>
    <col min="1" max="1" width="27.109375" customWidth="1"/>
    <col min="2" max="2" width="26.6640625" customWidth="1"/>
    <col min="3" max="3" width="19.33203125" customWidth="1"/>
    <col min="4" max="4" width="82.44140625" customWidth="1"/>
    <col min="5" max="6" width="11.44140625" hidden="1" customWidth="1"/>
    <col min="7" max="8" width="11.44140625" customWidth="1"/>
    <col min="9" max="9" width="19.33203125" customWidth="1"/>
    <col min="10" max="10" width="26.44140625" customWidth="1"/>
    <col min="11" max="11" width="19.33203125" customWidth="1"/>
    <col min="12" max="15" width="8.6640625" customWidth="1"/>
    <col min="16" max="16" width="11.44140625" customWidth="1"/>
    <col min="17" max="17" width="14" customWidth="1"/>
  </cols>
  <sheetData>
    <row r="1" spans="1:17" ht="21.75" customHeight="1">
      <c r="A1" s="30" t="s">
        <v>1627</v>
      </c>
      <c r="B1" s="30" t="s">
        <v>908</v>
      </c>
      <c r="C1" s="30" t="s">
        <v>194</v>
      </c>
      <c r="D1" s="30" t="s">
        <v>195</v>
      </c>
      <c r="E1" s="30" t="s">
        <v>196</v>
      </c>
      <c r="F1" s="30" t="s">
        <v>197</v>
      </c>
      <c r="G1" s="31" t="s">
        <v>198</v>
      </c>
      <c r="H1" s="31" t="s">
        <v>199</v>
      </c>
      <c r="I1" s="30" t="s">
        <v>200</v>
      </c>
      <c r="J1" s="30" t="s">
        <v>201</v>
      </c>
      <c r="K1" s="30" t="s">
        <v>202</v>
      </c>
      <c r="L1" s="30" t="s">
        <v>204</v>
      </c>
      <c r="M1" s="30" t="s">
        <v>205</v>
      </c>
      <c r="N1" s="55" t="s">
        <v>206</v>
      </c>
      <c r="O1" s="56" t="s">
        <v>207</v>
      </c>
      <c r="P1" s="56" t="s">
        <v>208</v>
      </c>
      <c r="Q1" s="57" t="s">
        <v>209</v>
      </c>
    </row>
    <row r="2" spans="1:17" ht="20.100000000000001" customHeight="1">
      <c r="G2" s="29"/>
      <c r="H2" s="29"/>
      <c r="I2" s="68"/>
      <c r="J2" s="68"/>
      <c r="L2" s="59"/>
      <c r="M2" s="58"/>
      <c r="N2" s="47">
        <f t="shared" ref="N2:N100" si="0">M2*2</f>
        <v>0</v>
      </c>
      <c r="O2" s="47">
        <f t="shared" ref="O2:O100" si="1">N2*0.6</f>
        <v>0</v>
      </c>
      <c r="P2" s="47">
        <f t="shared" ref="P2:P100" si="2">O2*0.95</f>
        <v>0</v>
      </c>
      <c r="Q2" s="47">
        <f t="shared" ref="Q2:Q100" si="3">P2*0.85</f>
        <v>0</v>
      </c>
    </row>
    <row r="3" spans="1:17" ht="20.100000000000001" customHeight="1">
      <c r="A3" s="67" t="s">
        <v>1628</v>
      </c>
      <c r="B3" s="102" t="s">
        <v>1629</v>
      </c>
      <c r="G3" s="29"/>
      <c r="H3" s="29"/>
      <c r="I3" s="68"/>
      <c r="J3" s="68"/>
      <c r="L3" s="59"/>
      <c r="M3" s="64"/>
      <c r="N3" s="49">
        <f t="shared" si="0"/>
        <v>0</v>
      </c>
      <c r="O3" s="49">
        <f t="shared" si="1"/>
        <v>0</v>
      </c>
      <c r="P3" s="49">
        <f t="shared" si="2"/>
        <v>0</v>
      </c>
      <c r="Q3" s="49">
        <f t="shared" si="3"/>
        <v>0</v>
      </c>
    </row>
    <row r="4" spans="1:17" ht="20.100000000000001" customHeight="1">
      <c r="C4" s="83" t="s">
        <v>1630</v>
      </c>
      <c r="D4" s="83" t="s">
        <v>1631</v>
      </c>
      <c r="E4" s="83">
        <v>17544.600000000002</v>
      </c>
      <c r="F4" s="83">
        <v>19494</v>
      </c>
      <c r="G4" s="84">
        <v>20520</v>
      </c>
      <c r="H4" s="84">
        <v>34200</v>
      </c>
      <c r="I4" s="85" t="s">
        <v>1632</v>
      </c>
      <c r="J4" s="72" t="s">
        <v>1633</v>
      </c>
      <c r="N4" s="47">
        <f t="shared" si="0"/>
        <v>0</v>
      </c>
      <c r="O4" s="47">
        <f t="shared" si="1"/>
        <v>0</v>
      </c>
      <c r="P4" s="47">
        <f t="shared" si="2"/>
        <v>0</v>
      </c>
      <c r="Q4" s="47">
        <f t="shared" si="3"/>
        <v>0</v>
      </c>
    </row>
    <row r="5" spans="1:17" ht="20.100000000000001" customHeight="1">
      <c r="C5" s="83" t="s">
        <v>1634</v>
      </c>
      <c r="D5" s="83" t="s">
        <v>1635</v>
      </c>
      <c r="E5" s="83">
        <v>35961.300000000003</v>
      </c>
      <c r="F5" s="83">
        <v>39957</v>
      </c>
      <c r="G5" s="84">
        <v>42060</v>
      </c>
      <c r="H5" s="84">
        <v>70100</v>
      </c>
      <c r="I5" s="85" t="s">
        <v>1632</v>
      </c>
      <c r="J5" s="72" t="s">
        <v>1633</v>
      </c>
      <c r="N5" s="49">
        <f t="shared" si="0"/>
        <v>0</v>
      </c>
      <c r="O5" s="49">
        <f t="shared" si="1"/>
        <v>0</v>
      </c>
      <c r="P5" s="49">
        <f t="shared" si="2"/>
        <v>0</v>
      </c>
      <c r="Q5" s="49">
        <f t="shared" si="3"/>
        <v>0</v>
      </c>
    </row>
    <row r="6" spans="1:17" ht="20.100000000000001" customHeight="1">
      <c r="C6" s="83"/>
      <c r="D6" s="83"/>
      <c r="E6" s="83"/>
      <c r="F6" s="83"/>
      <c r="G6" s="84"/>
      <c r="H6" s="84"/>
      <c r="I6" s="85"/>
      <c r="J6" s="85"/>
      <c r="N6" s="47">
        <f t="shared" si="0"/>
        <v>0</v>
      </c>
      <c r="O6" s="47">
        <f t="shared" si="1"/>
        <v>0</v>
      </c>
      <c r="P6" s="47">
        <f t="shared" si="2"/>
        <v>0</v>
      </c>
      <c r="Q6" s="47">
        <f t="shared" si="3"/>
        <v>0</v>
      </c>
    </row>
    <row r="7" spans="1:17" ht="20.100000000000001" customHeight="1">
      <c r="C7" s="83" t="s">
        <v>1636</v>
      </c>
      <c r="D7" s="83" t="s">
        <v>1637</v>
      </c>
      <c r="E7" s="83">
        <v>1385.1000000000001</v>
      </c>
      <c r="F7" s="83">
        <v>1539</v>
      </c>
      <c r="G7" s="84">
        <v>1620</v>
      </c>
      <c r="H7" s="84">
        <v>2700</v>
      </c>
      <c r="I7" s="85" t="s">
        <v>1241</v>
      </c>
      <c r="J7" s="72" t="s">
        <v>1633</v>
      </c>
      <c r="N7" s="49">
        <f t="shared" si="0"/>
        <v>0</v>
      </c>
      <c r="O7" s="49">
        <f t="shared" si="1"/>
        <v>0</v>
      </c>
      <c r="P7" s="49">
        <f t="shared" si="2"/>
        <v>0</v>
      </c>
      <c r="Q7" s="49">
        <f t="shared" si="3"/>
        <v>0</v>
      </c>
    </row>
    <row r="8" spans="1:17" ht="20.100000000000001" customHeight="1">
      <c r="C8" s="83" t="s">
        <v>1638</v>
      </c>
      <c r="D8" s="83" t="s">
        <v>1639</v>
      </c>
      <c r="E8" s="83">
        <v>3180.6</v>
      </c>
      <c r="F8" s="83">
        <v>3534</v>
      </c>
      <c r="G8" s="84">
        <v>3720</v>
      </c>
      <c r="H8" s="84">
        <v>6200</v>
      </c>
      <c r="I8" s="85" t="s">
        <v>1241</v>
      </c>
      <c r="J8" s="72" t="s">
        <v>1633</v>
      </c>
      <c r="N8" s="47">
        <f t="shared" si="0"/>
        <v>0</v>
      </c>
      <c r="O8" s="47">
        <f t="shared" si="1"/>
        <v>0</v>
      </c>
      <c r="P8" s="47">
        <f t="shared" si="2"/>
        <v>0</v>
      </c>
      <c r="Q8" s="47">
        <f t="shared" si="3"/>
        <v>0</v>
      </c>
    </row>
    <row r="9" spans="1:17" ht="20.100000000000001" customHeight="1">
      <c r="C9" s="83"/>
      <c r="D9" s="83"/>
      <c r="E9" s="83"/>
      <c r="F9" s="83"/>
      <c r="G9" s="84"/>
      <c r="H9" s="84"/>
      <c r="I9" s="85"/>
      <c r="J9" s="85"/>
      <c r="N9" s="49">
        <f t="shared" si="0"/>
        <v>0</v>
      </c>
      <c r="O9" s="49">
        <f t="shared" si="1"/>
        <v>0</v>
      </c>
      <c r="P9" s="49">
        <f t="shared" si="2"/>
        <v>0</v>
      </c>
      <c r="Q9" s="49">
        <f t="shared" si="3"/>
        <v>0</v>
      </c>
    </row>
    <row r="10" spans="1:17" ht="20.100000000000001" customHeight="1">
      <c r="A10" s="67" t="s">
        <v>1640</v>
      </c>
      <c r="B10" s="102" t="s">
        <v>1640</v>
      </c>
      <c r="C10" s="83"/>
      <c r="D10" s="83"/>
      <c r="E10" s="83"/>
      <c r="F10" s="83"/>
      <c r="G10" s="84"/>
      <c r="H10" s="84"/>
      <c r="I10" s="85"/>
      <c r="J10" s="85"/>
      <c r="N10" s="47">
        <f t="shared" si="0"/>
        <v>0</v>
      </c>
      <c r="O10" s="47">
        <f t="shared" si="1"/>
        <v>0</v>
      </c>
      <c r="P10" s="47">
        <f t="shared" si="2"/>
        <v>0</v>
      </c>
      <c r="Q10" s="47">
        <f t="shared" si="3"/>
        <v>0</v>
      </c>
    </row>
    <row r="11" spans="1:17" ht="20.100000000000001" customHeight="1">
      <c r="C11" s="83" t="s">
        <v>1641</v>
      </c>
      <c r="D11" s="83" t="s">
        <v>1642</v>
      </c>
      <c r="E11" s="83">
        <v>1487.7</v>
      </c>
      <c r="F11" s="83">
        <v>1653</v>
      </c>
      <c r="G11" s="84">
        <v>1740</v>
      </c>
      <c r="H11" s="84">
        <v>2900</v>
      </c>
      <c r="I11" s="85" t="s">
        <v>1632</v>
      </c>
      <c r="J11" s="72" t="s">
        <v>1633</v>
      </c>
      <c r="N11" s="49">
        <f t="shared" si="0"/>
        <v>0</v>
      </c>
      <c r="O11" s="49">
        <f t="shared" si="1"/>
        <v>0</v>
      </c>
      <c r="P11" s="49">
        <f t="shared" si="2"/>
        <v>0</v>
      </c>
      <c r="Q11" s="49">
        <f t="shared" si="3"/>
        <v>0</v>
      </c>
    </row>
    <row r="12" spans="1:17" ht="20.100000000000001" customHeight="1">
      <c r="C12" s="83" t="s">
        <v>1643</v>
      </c>
      <c r="D12" s="83" t="s">
        <v>1644</v>
      </c>
      <c r="E12" s="83">
        <v>3642.3</v>
      </c>
      <c r="F12" s="83">
        <v>4047</v>
      </c>
      <c r="G12" s="84">
        <v>4260</v>
      </c>
      <c r="H12" s="84">
        <v>7100</v>
      </c>
      <c r="I12" s="85" t="s">
        <v>1632</v>
      </c>
      <c r="J12" s="72" t="s">
        <v>1633</v>
      </c>
      <c r="N12" s="47">
        <f t="shared" si="0"/>
        <v>0</v>
      </c>
      <c r="O12" s="47">
        <f t="shared" si="1"/>
        <v>0</v>
      </c>
      <c r="P12" s="47">
        <f t="shared" si="2"/>
        <v>0</v>
      </c>
      <c r="Q12" s="47">
        <f t="shared" si="3"/>
        <v>0</v>
      </c>
    </row>
    <row r="13" spans="1:17" ht="20.100000000000001" customHeight="1">
      <c r="C13" s="83" t="s">
        <v>1645</v>
      </c>
      <c r="D13" s="83" t="s">
        <v>1646</v>
      </c>
      <c r="E13" s="83">
        <v>1436.4</v>
      </c>
      <c r="F13" s="83">
        <v>1596</v>
      </c>
      <c r="G13" s="84">
        <v>1680</v>
      </c>
      <c r="H13" s="84">
        <v>2800</v>
      </c>
      <c r="I13" s="85" t="s">
        <v>1632</v>
      </c>
      <c r="J13" s="72" t="s">
        <v>1633</v>
      </c>
      <c r="N13" s="49">
        <f t="shared" si="0"/>
        <v>0</v>
      </c>
      <c r="O13" s="49">
        <f t="shared" si="1"/>
        <v>0</v>
      </c>
      <c r="P13" s="49">
        <f t="shared" si="2"/>
        <v>0</v>
      </c>
      <c r="Q13" s="49">
        <f t="shared" si="3"/>
        <v>0</v>
      </c>
    </row>
    <row r="14" spans="1:17" ht="20.100000000000001" customHeight="1">
      <c r="C14" s="83" t="s">
        <v>1647</v>
      </c>
      <c r="D14" s="83" t="s">
        <v>1648</v>
      </c>
      <c r="E14" s="83">
        <v>5283.9000000000005</v>
      </c>
      <c r="F14" s="83">
        <v>5871</v>
      </c>
      <c r="G14" s="84">
        <v>6180</v>
      </c>
      <c r="H14" s="84">
        <v>10300</v>
      </c>
      <c r="I14" s="85" t="s">
        <v>1632</v>
      </c>
      <c r="J14" s="72" t="s">
        <v>1633</v>
      </c>
      <c r="N14" s="47">
        <f t="shared" si="0"/>
        <v>0</v>
      </c>
      <c r="O14" s="47">
        <f t="shared" si="1"/>
        <v>0</v>
      </c>
      <c r="P14" s="47">
        <f t="shared" si="2"/>
        <v>0</v>
      </c>
      <c r="Q14" s="47">
        <f t="shared" si="3"/>
        <v>0</v>
      </c>
    </row>
    <row r="15" spans="1:17" ht="20.100000000000001" customHeight="1">
      <c r="C15" s="83" t="s">
        <v>1649</v>
      </c>
      <c r="D15" s="83" t="s">
        <v>1650</v>
      </c>
      <c r="E15" s="83">
        <v>5283.9000000000005</v>
      </c>
      <c r="F15" s="83">
        <v>5871</v>
      </c>
      <c r="G15" s="84">
        <v>6180</v>
      </c>
      <c r="H15" s="84">
        <v>10300</v>
      </c>
      <c r="I15" s="85" t="s">
        <v>1632</v>
      </c>
      <c r="J15" s="72" t="s">
        <v>1633</v>
      </c>
      <c r="N15" s="49">
        <f t="shared" si="0"/>
        <v>0</v>
      </c>
      <c r="O15" s="49">
        <f t="shared" si="1"/>
        <v>0</v>
      </c>
      <c r="P15" s="49">
        <f t="shared" si="2"/>
        <v>0</v>
      </c>
      <c r="Q15" s="49">
        <f t="shared" si="3"/>
        <v>0</v>
      </c>
    </row>
    <row r="16" spans="1:17" ht="20.100000000000001" customHeight="1">
      <c r="C16" s="83"/>
      <c r="D16" s="83"/>
      <c r="E16" s="83"/>
      <c r="F16" s="83"/>
      <c r="G16" s="84"/>
      <c r="H16" s="84"/>
      <c r="I16" s="85"/>
      <c r="J16" s="85"/>
      <c r="N16" s="47">
        <f t="shared" si="0"/>
        <v>0</v>
      </c>
      <c r="O16" s="47">
        <f t="shared" si="1"/>
        <v>0</v>
      </c>
      <c r="P16" s="47">
        <f t="shared" si="2"/>
        <v>0</v>
      </c>
      <c r="Q16" s="47">
        <f t="shared" si="3"/>
        <v>0</v>
      </c>
    </row>
    <row r="17" spans="1:17" ht="20.100000000000001" customHeight="1">
      <c r="C17" s="83" t="s">
        <v>1651</v>
      </c>
      <c r="D17" s="83" t="s">
        <v>1652</v>
      </c>
      <c r="E17" s="83"/>
      <c r="F17" s="83"/>
      <c r="G17" s="677" t="s">
        <v>1150</v>
      </c>
      <c r="H17" s="677" t="s">
        <v>1150</v>
      </c>
      <c r="I17" s="85" t="s">
        <v>1241</v>
      </c>
      <c r="J17" s="72" t="s">
        <v>1633</v>
      </c>
      <c r="N17" s="49">
        <f t="shared" si="0"/>
        <v>0</v>
      </c>
      <c r="O17" s="49">
        <f t="shared" si="1"/>
        <v>0</v>
      </c>
      <c r="P17" s="49">
        <f t="shared" si="2"/>
        <v>0</v>
      </c>
      <c r="Q17" s="49">
        <f t="shared" si="3"/>
        <v>0</v>
      </c>
    </row>
    <row r="18" spans="1:17" ht="20.100000000000001" customHeight="1">
      <c r="C18" s="83" t="s">
        <v>1653</v>
      </c>
      <c r="D18" s="83" t="s">
        <v>1654</v>
      </c>
      <c r="E18" s="83"/>
      <c r="F18" s="83"/>
      <c r="G18" s="677" t="s">
        <v>1150</v>
      </c>
      <c r="H18" s="677" t="s">
        <v>1150</v>
      </c>
      <c r="I18" s="85" t="s">
        <v>1241</v>
      </c>
      <c r="J18" s="72" t="s">
        <v>1633</v>
      </c>
      <c r="N18" s="47">
        <f t="shared" si="0"/>
        <v>0</v>
      </c>
      <c r="O18" s="47">
        <f t="shared" si="1"/>
        <v>0</v>
      </c>
      <c r="P18" s="47">
        <f t="shared" si="2"/>
        <v>0</v>
      </c>
      <c r="Q18" s="47">
        <f t="shared" si="3"/>
        <v>0</v>
      </c>
    </row>
    <row r="19" spans="1:17" ht="20.100000000000001" customHeight="1">
      <c r="C19" s="83" t="s">
        <v>1655</v>
      </c>
      <c r="D19" s="83" t="s">
        <v>1656</v>
      </c>
      <c r="E19" s="83"/>
      <c r="F19" s="83"/>
      <c r="G19" s="677" t="s">
        <v>1150</v>
      </c>
      <c r="H19" s="677" t="s">
        <v>1150</v>
      </c>
      <c r="I19" s="85" t="s">
        <v>1241</v>
      </c>
      <c r="J19" s="72" t="s">
        <v>1633</v>
      </c>
      <c r="N19" s="49">
        <f t="shared" si="0"/>
        <v>0</v>
      </c>
      <c r="O19" s="49">
        <f t="shared" si="1"/>
        <v>0</v>
      </c>
      <c r="P19" s="49">
        <f t="shared" si="2"/>
        <v>0</v>
      </c>
      <c r="Q19" s="49">
        <f t="shared" si="3"/>
        <v>0</v>
      </c>
    </row>
    <row r="20" spans="1:17" ht="20.100000000000001" customHeight="1">
      <c r="C20" s="83"/>
      <c r="D20" s="83"/>
      <c r="E20" s="83"/>
      <c r="F20" s="83"/>
      <c r="G20" s="84"/>
      <c r="H20" s="84"/>
      <c r="I20" s="85"/>
      <c r="J20" s="85"/>
      <c r="N20" s="47">
        <f t="shared" si="0"/>
        <v>0</v>
      </c>
      <c r="O20" s="47">
        <f t="shared" si="1"/>
        <v>0</v>
      </c>
      <c r="P20" s="47">
        <f t="shared" si="2"/>
        <v>0</v>
      </c>
      <c r="Q20" s="47">
        <f t="shared" si="3"/>
        <v>0</v>
      </c>
    </row>
    <row r="21" spans="1:17" ht="20.100000000000001" customHeight="1">
      <c r="A21" s="67" t="s">
        <v>1657</v>
      </c>
      <c r="B21" s="67" t="s">
        <v>1658</v>
      </c>
      <c r="C21" s="83"/>
      <c r="D21" s="83"/>
      <c r="E21" s="83"/>
      <c r="F21" s="83"/>
      <c r="G21" s="84"/>
      <c r="H21" s="84"/>
      <c r="I21" s="85"/>
      <c r="J21" s="85"/>
      <c r="N21" s="49">
        <f t="shared" si="0"/>
        <v>0</v>
      </c>
      <c r="O21" s="49">
        <f t="shared" si="1"/>
        <v>0</v>
      </c>
      <c r="P21" s="49">
        <f t="shared" si="2"/>
        <v>0</v>
      </c>
      <c r="Q21" s="49">
        <f t="shared" si="3"/>
        <v>0</v>
      </c>
    </row>
    <row r="22" spans="1:17" ht="20.100000000000001" customHeight="1">
      <c r="B22" s="102" t="s">
        <v>1659</v>
      </c>
      <c r="C22" s="83"/>
      <c r="D22" s="83"/>
      <c r="E22" s="83"/>
      <c r="F22" s="83"/>
      <c r="G22" s="84"/>
      <c r="H22" s="84"/>
      <c r="I22" s="85"/>
      <c r="J22" s="85"/>
      <c r="N22" s="47">
        <f t="shared" si="0"/>
        <v>0</v>
      </c>
      <c r="O22" s="47">
        <f t="shared" si="1"/>
        <v>0</v>
      </c>
      <c r="P22" s="47">
        <f t="shared" si="2"/>
        <v>0</v>
      </c>
      <c r="Q22" s="47">
        <f t="shared" si="3"/>
        <v>0</v>
      </c>
    </row>
    <row r="23" spans="1:17" ht="20.100000000000001" customHeight="1">
      <c r="C23" s="83" t="s">
        <v>1660</v>
      </c>
      <c r="D23" s="83" t="s">
        <v>1661</v>
      </c>
      <c r="E23" s="83">
        <v>1179.9000000000001</v>
      </c>
      <c r="F23" s="83">
        <v>1311</v>
      </c>
      <c r="G23" s="84">
        <v>1380</v>
      </c>
      <c r="H23" s="84">
        <v>2300</v>
      </c>
      <c r="I23" s="85" t="s">
        <v>1241</v>
      </c>
      <c r="J23" s="72" t="s">
        <v>1633</v>
      </c>
      <c r="N23" s="49">
        <f t="shared" si="0"/>
        <v>0</v>
      </c>
      <c r="O23" s="49">
        <f t="shared" si="1"/>
        <v>0</v>
      </c>
      <c r="P23" s="49">
        <f t="shared" si="2"/>
        <v>0</v>
      </c>
      <c r="Q23" s="49">
        <f t="shared" si="3"/>
        <v>0</v>
      </c>
    </row>
    <row r="24" spans="1:17" ht="20.100000000000001" customHeight="1">
      <c r="C24" s="83" t="s">
        <v>1662</v>
      </c>
      <c r="D24" s="83" t="s">
        <v>1663</v>
      </c>
      <c r="E24" s="83">
        <v>3180.6</v>
      </c>
      <c r="F24" s="83">
        <v>3534</v>
      </c>
      <c r="G24" s="84">
        <v>3720</v>
      </c>
      <c r="H24" s="84">
        <v>6200</v>
      </c>
      <c r="I24" s="85" t="s">
        <v>1241</v>
      </c>
      <c r="J24" s="72" t="s">
        <v>1633</v>
      </c>
      <c r="N24" s="47">
        <f t="shared" si="0"/>
        <v>0</v>
      </c>
      <c r="O24" s="47">
        <f t="shared" si="1"/>
        <v>0</v>
      </c>
      <c r="P24" s="47">
        <f t="shared" si="2"/>
        <v>0</v>
      </c>
      <c r="Q24" s="47">
        <f t="shared" si="3"/>
        <v>0</v>
      </c>
    </row>
    <row r="25" spans="1:17" ht="20.100000000000001" customHeight="1">
      <c r="C25" s="83" t="s">
        <v>1664</v>
      </c>
      <c r="D25" s="83" t="s">
        <v>1665</v>
      </c>
      <c r="E25" s="83">
        <v>6156</v>
      </c>
      <c r="F25" s="83">
        <v>6840</v>
      </c>
      <c r="G25" s="84">
        <v>7200</v>
      </c>
      <c r="H25" s="84">
        <v>12000</v>
      </c>
      <c r="I25" s="85" t="s">
        <v>1241</v>
      </c>
      <c r="J25" s="72" t="s">
        <v>1633</v>
      </c>
      <c r="N25" s="49">
        <f t="shared" si="0"/>
        <v>0</v>
      </c>
      <c r="O25" s="49">
        <f t="shared" si="1"/>
        <v>0</v>
      </c>
      <c r="P25" s="49">
        <f t="shared" si="2"/>
        <v>0</v>
      </c>
      <c r="Q25" s="49">
        <f t="shared" si="3"/>
        <v>0</v>
      </c>
    </row>
    <row r="26" spans="1:17" ht="20.100000000000001" customHeight="1">
      <c r="C26" s="83" t="s">
        <v>1666</v>
      </c>
      <c r="D26" s="83" t="s">
        <v>1667</v>
      </c>
      <c r="E26" s="83">
        <v>2052</v>
      </c>
      <c r="F26" s="83">
        <v>2280</v>
      </c>
      <c r="G26" s="84">
        <v>2400</v>
      </c>
      <c r="H26" s="84">
        <v>4000</v>
      </c>
      <c r="I26" s="85" t="s">
        <v>1241</v>
      </c>
      <c r="J26" s="72" t="s">
        <v>1633</v>
      </c>
      <c r="N26" s="47">
        <f t="shared" si="0"/>
        <v>0</v>
      </c>
      <c r="O26" s="47">
        <f t="shared" si="1"/>
        <v>0</v>
      </c>
      <c r="P26" s="47">
        <f t="shared" si="2"/>
        <v>0</v>
      </c>
      <c r="Q26" s="47">
        <f t="shared" si="3"/>
        <v>0</v>
      </c>
    </row>
    <row r="27" spans="1:17" ht="20.100000000000001" customHeight="1">
      <c r="C27" s="83" t="s">
        <v>1668</v>
      </c>
      <c r="D27" s="83" t="s">
        <v>1669</v>
      </c>
      <c r="E27" s="83">
        <v>4360.5</v>
      </c>
      <c r="F27" s="83">
        <v>4845</v>
      </c>
      <c r="G27" s="84">
        <v>5100</v>
      </c>
      <c r="H27" s="84">
        <v>8500</v>
      </c>
      <c r="I27" s="85" t="s">
        <v>1241</v>
      </c>
      <c r="J27" s="72" t="s">
        <v>1633</v>
      </c>
      <c r="N27" s="49">
        <f t="shared" si="0"/>
        <v>0</v>
      </c>
      <c r="O27" s="49">
        <f t="shared" si="1"/>
        <v>0</v>
      </c>
      <c r="P27" s="49">
        <f t="shared" si="2"/>
        <v>0</v>
      </c>
      <c r="Q27" s="49">
        <f t="shared" si="3"/>
        <v>0</v>
      </c>
    </row>
    <row r="28" spans="1:17" ht="20.100000000000001" customHeight="1">
      <c r="C28" s="83"/>
      <c r="D28" s="83"/>
      <c r="E28" s="83"/>
      <c r="F28" s="83"/>
      <c r="G28" s="84"/>
      <c r="H28" s="84"/>
      <c r="I28" s="85"/>
      <c r="J28" s="85"/>
      <c r="N28" s="47">
        <f t="shared" si="0"/>
        <v>0</v>
      </c>
      <c r="O28" s="47">
        <f t="shared" si="1"/>
        <v>0</v>
      </c>
      <c r="P28" s="47">
        <f t="shared" si="2"/>
        <v>0</v>
      </c>
      <c r="Q28" s="47">
        <f t="shared" si="3"/>
        <v>0</v>
      </c>
    </row>
    <row r="29" spans="1:17" ht="20.100000000000001" customHeight="1">
      <c r="C29" s="83" t="s">
        <v>1670</v>
      </c>
      <c r="D29" s="83" t="s">
        <v>1671</v>
      </c>
      <c r="E29" s="83">
        <v>1077.3</v>
      </c>
      <c r="F29" s="83">
        <v>1197</v>
      </c>
      <c r="G29" s="84">
        <v>1260</v>
      </c>
      <c r="H29" s="84">
        <v>2100</v>
      </c>
      <c r="I29" s="85" t="s">
        <v>533</v>
      </c>
      <c r="J29" s="72" t="s">
        <v>1633</v>
      </c>
      <c r="N29" s="49">
        <f t="shared" si="0"/>
        <v>0</v>
      </c>
      <c r="O29" s="49">
        <f t="shared" si="1"/>
        <v>0</v>
      </c>
      <c r="P29" s="49">
        <f t="shared" si="2"/>
        <v>0</v>
      </c>
      <c r="Q29" s="49">
        <f t="shared" si="3"/>
        <v>0</v>
      </c>
    </row>
    <row r="30" spans="1:17" ht="20.100000000000001" customHeight="1">
      <c r="C30" s="83" t="s">
        <v>1672</v>
      </c>
      <c r="D30" s="83" t="s">
        <v>1673</v>
      </c>
      <c r="E30" s="83">
        <v>1487.7</v>
      </c>
      <c r="F30" s="83">
        <v>1653</v>
      </c>
      <c r="G30" s="84">
        <v>1740</v>
      </c>
      <c r="H30" s="84">
        <v>2900</v>
      </c>
      <c r="I30" s="85" t="s">
        <v>533</v>
      </c>
      <c r="J30" s="72" t="s">
        <v>1633</v>
      </c>
      <c r="N30" s="47">
        <f t="shared" si="0"/>
        <v>0</v>
      </c>
      <c r="O30" s="47">
        <f t="shared" si="1"/>
        <v>0</v>
      </c>
      <c r="P30" s="47">
        <f t="shared" si="2"/>
        <v>0</v>
      </c>
      <c r="Q30" s="47">
        <f t="shared" si="3"/>
        <v>0</v>
      </c>
    </row>
    <row r="31" spans="1:17" ht="20.100000000000001" customHeight="1">
      <c r="C31" s="83"/>
      <c r="D31" s="83"/>
      <c r="E31" s="83"/>
      <c r="F31" s="83"/>
      <c r="G31" s="84"/>
      <c r="H31" s="84"/>
      <c r="I31" s="85"/>
      <c r="J31" s="85"/>
      <c r="N31" s="49">
        <f t="shared" si="0"/>
        <v>0</v>
      </c>
      <c r="O31" s="49">
        <f t="shared" si="1"/>
        <v>0</v>
      </c>
      <c r="P31" s="49">
        <f t="shared" si="2"/>
        <v>0</v>
      </c>
      <c r="Q31" s="49">
        <f t="shared" si="3"/>
        <v>0</v>
      </c>
    </row>
    <row r="32" spans="1:17" ht="20.100000000000001" customHeight="1">
      <c r="B32" s="102" t="s">
        <v>1674</v>
      </c>
      <c r="C32" s="83"/>
      <c r="D32" s="83"/>
      <c r="E32" s="83"/>
      <c r="F32" s="83"/>
      <c r="G32" s="84"/>
      <c r="H32" s="84"/>
      <c r="I32" s="85"/>
      <c r="J32" s="85"/>
      <c r="N32" s="47">
        <f t="shared" si="0"/>
        <v>0</v>
      </c>
      <c r="O32" s="47">
        <f t="shared" si="1"/>
        <v>0</v>
      </c>
      <c r="P32" s="47">
        <f t="shared" si="2"/>
        <v>0</v>
      </c>
      <c r="Q32" s="47">
        <f t="shared" si="3"/>
        <v>0</v>
      </c>
    </row>
    <row r="33" spans="3:17" ht="20.100000000000001" customHeight="1">
      <c r="C33" s="83" t="s">
        <v>1675</v>
      </c>
      <c r="D33" s="83" t="s">
        <v>1676</v>
      </c>
      <c r="E33" s="83">
        <v>769.5</v>
      </c>
      <c r="F33" s="83">
        <v>855</v>
      </c>
      <c r="G33" s="84">
        <v>900</v>
      </c>
      <c r="H33" s="84">
        <v>1500</v>
      </c>
      <c r="I33" s="85" t="s">
        <v>1241</v>
      </c>
      <c r="J33" s="72" t="s">
        <v>1633</v>
      </c>
      <c r="N33" s="49">
        <f t="shared" si="0"/>
        <v>0</v>
      </c>
      <c r="O33" s="49">
        <f t="shared" si="1"/>
        <v>0</v>
      </c>
      <c r="P33" s="49">
        <f t="shared" si="2"/>
        <v>0</v>
      </c>
      <c r="Q33" s="49">
        <f t="shared" si="3"/>
        <v>0</v>
      </c>
    </row>
    <row r="34" spans="3:17" ht="20.100000000000001" customHeight="1">
      <c r="C34" s="83" t="s">
        <v>1677</v>
      </c>
      <c r="D34" s="83" t="s">
        <v>1678</v>
      </c>
      <c r="E34" s="83">
        <v>666.9</v>
      </c>
      <c r="F34" s="83">
        <v>741</v>
      </c>
      <c r="G34" s="84">
        <v>780</v>
      </c>
      <c r="H34" s="84">
        <v>1300</v>
      </c>
      <c r="I34" s="85" t="s">
        <v>1241</v>
      </c>
      <c r="J34" s="72" t="s">
        <v>1633</v>
      </c>
      <c r="N34" s="47">
        <f t="shared" si="0"/>
        <v>0</v>
      </c>
      <c r="O34" s="47">
        <f t="shared" si="1"/>
        <v>0</v>
      </c>
      <c r="P34" s="47">
        <f t="shared" si="2"/>
        <v>0</v>
      </c>
      <c r="Q34" s="47">
        <f t="shared" si="3"/>
        <v>0</v>
      </c>
    </row>
    <row r="35" spans="3:17" ht="20.100000000000001" customHeight="1">
      <c r="C35" s="83" t="s">
        <v>1679</v>
      </c>
      <c r="D35" s="83" t="s">
        <v>1680</v>
      </c>
      <c r="E35" s="83">
        <v>2565</v>
      </c>
      <c r="F35" s="83">
        <v>2850</v>
      </c>
      <c r="G35" s="84">
        <v>3000</v>
      </c>
      <c r="H35" s="84">
        <v>5000</v>
      </c>
      <c r="I35" s="85" t="s">
        <v>1241</v>
      </c>
      <c r="J35" s="72" t="s">
        <v>1633</v>
      </c>
      <c r="N35" s="49">
        <f t="shared" si="0"/>
        <v>0</v>
      </c>
      <c r="O35" s="49">
        <f t="shared" si="1"/>
        <v>0</v>
      </c>
      <c r="P35" s="49">
        <f t="shared" si="2"/>
        <v>0</v>
      </c>
      <c r="Q35" s="49">
        <f t="shared" si="3"/>
        <v>0</v>
      </c>
    </row>
    <row r="36" spans="3:17" ht="20.100000000000001" customHeight="1">
      <c r="C36" s="83" t="s">
        <v>1681</v>
      </c>
      <c r="D36" s="83" t="s">
        <v>1682</v>
      </c>
      <c r="E36" s="83">
        <v>3078</v>
      </c>
      <c r="F36" s="83">
        <v>3420</v>
      </c>
      <c r="G36" s="84">
        <v>3600</v>
      </c>
      <c r="H36" s="84">
        <v>6000</v>
      </c>
      <c r="I36" s="85" t="s">
        <v>1241</v>
      </c>
      <c r="J36" s="72" t="s">
        <v>1633</v>
      </c>
      <c r="N36" s="47">
        <f t="shared" si="0"/>
        <v>0</v>
      </c>
      <c r="O36" s="47">
        <f t="shared" si="1"/>
        <v>0</v>
      </c>
      <c r="P36" s="47">
        <f t="shared" si="2"/>
        <v>0</v>
      </c>
      <c r="Q36" s="47">
        <f t="shared" si="3"/>
        <v>0</v>
      </c>
    </row>
    <row r="37" spans="3:17" ht="20.100000000000001" customHeight="1">
      <c r="C37" s="83" t="s">
        <v>1683</v>
      </c>
      <c r="D37" s="83" t="s">
        <v>1684</v>
      </c>
      <c r="E37" s="83">
        <v>6771.6</v>
      </c>
      <c r="F37" s="83">
        <v>7524</v>
      </c>
      <c r="G37" s="84">
        <v>7920</v>
      </c>
      <c r="H37" s="84">
        <v>13200</v>
      </c>
      <c r="I37" s="85" t="s">
        <v>1241</v>
      </c>
      <c r="J37" s="72" t="s">
        <v>1633</v>
      </c>
      <c r="N37" s="49">
        <f t="shared" si="0"/>
        <v>0</v>
      </c>
      <c r="O37" s="49">
        <f t="shared" si="1"/>
        <v>0</v>
      </c>
      <c r="P37" s="49">
        <f t="shared" si="2"/>
        <v>0</v>
      </c>
      <c r="Q37" s="49">
        <f t="shared" si="3"/>
        <v>0</v>
      </c>
    </row>
    <row r="38" spans="3:17" ht="20.100000000000001" customHeight="1">
      <c r="C38" s="83" t="s">
        <v>1685</v>
      </c>
      <c r="D38" s="83" t="s">
        <v>1686</v>
      </c>
      <c r="E38" s="83">
        <v>3847.5</v>
      </c>
      <c r="F38" s="83">
        <v>4275</v>
      </c>
      <c r="G38" s="84">
        <v>4500</v>
      </c>
      <c r="H38" s="84">
        <v>7500</v>
      </c>
      <c r="I38" s="85" t="s">
        <v>1241</v>
      </c>
      <c r="J38" s="72" t="s">
        <v>1633</v>
      </c>
      <c r="N38" s="47">
        <f t="shared" si="0"/>
        <v>0</v>
      </c>
      <c r="O38" s="47">
        <f t="shared" si="1"/>
        <v>0</v>
      </c>
      <c r="P38" s="47">
        <f t="shared" si="2"/>
        <v>0</v>
      </c>
      <c r="Q38" s="47">
        <f t="shared" si="3"/>
        <v>0</v>
      </c>
    </row>
    <row r="39" spans="3:17" ht="20.100000000000001" customHeight="1">
      <c r="C39" s="83" t="s">
        <v>1687</v>
      </c>
      <c r="D39" s="83" t="s">
        <v>1688</v>
      </c>
      <c r="E39" s="83">
        <v>5643</v>
      </c>
      <c r="F39" s="83">
        <v>6270</v>
      </c>
      <c r="G39" s="84">
        <v>6600</v>
      </c>
      <c r="H39" s="84">
        <v>11000</v>
      </c>
      <c r="I39" s="85" t="s">
        <v>1241</v>
      </c>
      <c r="J39" s="72" t="s">
        <v>1633</v>
      </c>
      <c r="N39" s="49">
        <f t="shared" si="0"/>
        <v>0</v>
      </c>
      <c r="O39" s="49">
        <f t="shared" si="1"/>
        <v>0</v>
      </c>
      <c r="P39" s="49">
        <f t="shared" si="2"/>
        <v>0</v>
      </c>
      <c r="Q39" s="49">
        <f t="shared" si="3"/>
        <v>0</v>
      </c>
    </row>
    <row r="40" spans="3:17" ht="20.100000000000001" customHeight="1">
      <c r="C40" s="83" t="s">
        <v>1653</v>
      </c>
      <c r="D40" s="83" t="s">
        <v>1689</v>
      </c>
      <c r="E40" s="83">
        <v>3488.4</v>
      </c>
      <c r="F40" s="83">
        <v>3876</v>
      </c>
      <c r="G40" s="84">
        <v>4080</v>
      </c>
      <c r="H40" s="84">
        <v>6800</v>
      </c>
      <c r="I40" s="85" t="s">
        <v>1241</v>
      </c>
      <c r="J40" s="72" t="s">
        <v>1633</v>
      </c>
      <c r="N40" s="47">
        <f t="shared" si="0"/>
        <v>0</v>
      </c>
      <c r="O40" s="47">
        <f t="shared" si="1"/>
        <v>0</v>
      </c>
      <c r="P40" s="47">
        <f t="shared" si="2"/>
        <v>0</v>
      </c>
      <c r="Q40" s="47">
        <f t="shared" si="3"/>
        <v>0</v>
      </c>
    </row>
    <row r="41" spans="3:17" ht="20.100000000000001" customHeight="1">
      <c r="C41" s="83" t="s">
        <v>1690</v>
      </c>
      <c r="D41" s="83" t="s">
        <v>1691</v>
      </c>
      <c r="E41" s="83">
        <v>8310.6</v>
      </c>
      <c r="F41" s="83">
        <v>9234</v>
      </c>
      <c r="G41" s="84">
        <v>9720</v>
      </c>
      <c r="H41" s="84">
        <v>16200</v>
      </c>
      <c r="I41" s="85" t="s">
        <v>1241</v>
      </c>
      <c r="J41" s="72" t="s">
        <v>1633</v>
      </c>
      <c r="N41" s="49">
        <f t="shared" si="0"/>
        <v>0</v>
      </c>
      <c r="O41" s="49">
        <f t="shared" si="1"/>
        <v>0</v>
      </c>
      <c r="P41" s="49">
        <f t="shared" si="2"/>
        <v>0</v>
      </c>
      <c r="Q41" s="49">
        <f t="shared" si="3"/>
        <v>0</v>
      </c>
    </row>
    <row r="42" spans="3:17" ht="20.100000000000001" customHeight="1">
      <c r="C42" s="83" t="s">
        <v>1692</v>
      </c>
      <c r="D42" s="83" t="s">
        <v>1693</v>
      </c>
      <c r="E42" s="83">
        <v>3591</v>
      </c>
      <c r="F42" s="83">
        <v>3990</v>
      </c>
      <c r="G42" s="84">
        <v>4200</v>
      </c>
      <c r="H42" s="84">
        <v>7000</v>
      </c>
      <c r="I42" s="85" t="s">
        <v>1241</v>
      </c>
      <c r="J42" s="72" t="s">
        <v>1633</v>
      </c>
      <c r="N42" s="47">
        <f t="shared" si="0"/>
        <v>0</v>
      </c>
      <c r="O42" s="47">
        <f t="shared" si="1"/>
        <v>0</v>
      </c>
      <c r="P42" s="47">
        <f t="shared" si="2"/>
        <v>0</v>
      </c>
      <c r="Q42" s="47">
        <f t="shared" si="3"/>
        <v>0</v>
      </c>
    </row>
    <row r="43" spans="3:17" ht="20.100000000000001" customHeight="1">
      <c r="C43" s="83" t="s">
        <v>1694</v>
      </c>
      <c r="D43" s="83" t="s">
        <v>1695</v>
      </c>
      <c r="E43" s="83">
        <v>6771.6</v>
      </c>
      <c r="F43" s="83">
        <v>7524</v>
      </c>
      <c r="G43" s="84">
        <v>7920</v>
      </c>
      <c r="H43" s="84">
        <v>13200</v>
      </c>
      <c r="I43" s="85" t="s">
        <v>1241</v>
      </c>
      <c r="J43" s="72" t="s">
        <v>1633</v>
      </c>
      <c r="N43" s="49">
        <f t="shared" si="0"/>
        <v>0</v>
      </c>
      <c r="O43" s="49">
        <f t="shared" si="1"/>
        <v>0</v>
      </c>
      <c r="P43" s="49">
        <f t="shared" si="2"/>
        <v>0</v>
      </c>
      <c r="Q43" s="49">
        <f t="shared" si="3"/>
        <v>0</v>
      </c>
    </row>
    <row r="44" spans="3:17" ht="20.100000000000001" customHeight="1">
      <c r="C44" s="83" t="s">
        <v>1696</v>
      </c>
      <c r="D44" s="83" t="s">
        <v>1652</v>
      </c>
      <c r="E44" s="83">
        <v>1539</v>
      </c>
      <c r="F44" s="83">
        <v>1710</v>
      </c>
      <c r="G44" s="84">
        <v>1800</v>
      </c>
      <c r="H44" s="84">
        <v>3000</v>
      </c>
      <c r="I44" s="85" t="s">
        <v>1241</v>
      </c>
      <c r="J44" s="72" t="s">
        <v>1633</v>
      </c>
      <c r="N44" s="47">
        <f t="shared" si="0"/>
        <v>0</v>
      </c>
      <c r="O44" s="47">
        <f t="shared" si="1"/>
        <v>0</v>
      </c>
      <c r="P44" s="47">
        <f t="shared" si="2"/>
        <v>0</v>
      </c>
      <c r="Q44" s="47">
        <f t="shared" si="3"/>
        <v>0</v>
      </c>
    </row>
    <row r="45" spans="3:17" ht="20.100000000000001" customHeight="1">
      <c r="C45" s="83" t="s">
        <v>1697</v>
      </c>
      <c r="D45" s="83" t="s">
        <v>1698</v>
      </c>
      <c r="E45" s="83">
        <v>1795.5</v>
      </c>
      <c r="F45" s="83">
        <v>1995</v>
      </c>
      <c r="G45" s="84">
        <v>2100</v>
      </c>
      <c r="H45" s="84">
        <v>3500</v>
      </c>
      <c r="I45" s="85" t="s">
        <v>1241</v>
      </c>
      <c r="J45" s="72" t="s">
        <v>1633</v>
      </c>
      <c r="N45" s="49">
        <f t="shared" si="0"/>
        <v>0</v>
      </c>
      <c r="O45" s="49">
        <f t="shared" si="1"/>
        <v>0</v>
      </c>
      <c r="P45" s="49">
        <f t="shared" si="2"/>
        <v>0</v>
      </c>
      <c r="Q45" s="49">
        <f t="shared" si="3"/>
        <v>0</v>
      </c>
    </row>
    <row r="46" spans="3:17" ht="20.100000000000001" customHeight="1">
      <c r="C46" s="83" t="s">
        <v>1699</v>
      </c>
      <c r="D46" s="83" t="s">
        <v>1700</v>
      </c>
      <c r="E46" s="83">
        <v>3437.1</v>
      </c>
      <c r="F46" s="83">
        <v>3819</v>
      </c>
      <c r="G46" s="84">
        <v>4020</v>
      </c>
      <c r="H46" s="84">
        <v>6700</v>
      </c>
      <c r="I46" s="85" t="s">
        <v>1241</v>
      </c>
      <c r="J46" s="72" t="s">
        <v>1633</v>
      </c>
      <c r="N46" s="47">
        <f t="shared" si="0"/>
        <v>0</v>
      </c>
      <c r="O46" s="47">
        <f t="shared" si="1"/>
        <v>0</v>
      </c>
      <c r="P46" s="47">
        <f t="shared" si="2"/>
        <v>0</v>
      </c>
      <c r="Q46" s="47">
        <f t="shared" si="3"/>
        <v>0</v>
      </c>
    </row>
    <row r="47" spans="3:17" ht="20.100000000000001" customHeight="1">
      <c r="C47" s="83" t="s">
        <v>1701</v>
      </c>
      <c r="D47" s="83" t="s">
        <v>1702</v>
      </c>
      <c r="E47" s="83">
        <v>5386.5</v>
      </c>
      <c r="F47" s="83">
        <v>5985</v>
      </c>
      <c r="G47" s="84">
        <v>6300</v>
      </c>
      <c r="H47" s="84">
        <v>10500</v>
      </c>
      <c r="I47" s="85" t="s">
        <v>1241</v>
      </c>
      <c r="J47" s="72" t="s">
        <v>1633</v>
      </c>
      <c r="N47" s="49">
        <f t="shared" si="0"/>
        <v>0</v>
      </c>
      <c r="O47" s="49">
        <f t="shared" si="1"/>
        <v>0</v>
      </c>
      <c r="P47" s="49">
        <f t="shared" si="2"/>
        <v>0</v>
      </c>
      <c r="Q47" s="49">
        <f t="shared" si="3"/>
        <v>0</v>
      </c>
    </row>
    <row r="48" spans="3:17" ht="20.100000000000001" customHeight="1">
      <c r="C48" s="83"/>
      <c r="D48" s="83"/>
      <c r="E48" s="83"/>
      <c r="F48" s="83"/>
      <c r="G48" s="84"/>
      <c r="H48" s="84"/>
      <c r="I48" s="85"/>
      <c r="J48" s="85"/>
      <c r="N48" s="47">
        <f t="shared" si="0"/>
        <v>0</v>
      </c>
      <c r="O48" s="47">
        <f t="shared" si="1"/>
        <v>0</v>
      </c>
      <c r="P48" s="47">
        <f t="shared" si="2"/>
        <v>0</v>
      </c>
      <c r="Q48" s="47">
        <f t="shared" si="3"/>
        <v>0</v>
      </c>
    </row>
    <row r="49" spans="2:17" ht="20.100000000000001" customHeight="1">
      <c r="B49" s="102" t="s">
        <v>1703</v>
      </c>
      <c r="C49" s="83"/>
      <c r="D49" s="83"/>
      <c r="E49" s="83"/>
      <c r="F49" s="83"/>
      <c r="G49" s="84"/>
      <c r="H49" s="84"/>
      <c r="I49" s="85"/>
      <c r="J49" s="85"/>
      <c r="N49" s="49">
        <f t="shared" si="0"/>
        <v>0</v>
      </c>
      <c r="O49" s="49">
        <f t="shared" si="1"/>
        <v>0</v>
      </c>
      <c r="P49" s="49">
        <f t="shared" si="2"/>
        <v>0</v>
      </c>
      <c r="Q49" s="49">
        <f t="shared" si="3"/>
        <v>0</v>
      </c>
    </row>
    <row r="50" spans="2:17" ht="20.100000000000001" customHeight="1">
      <c r="C50" s="83" t="s">
        <v>1704</v>
      </c>
      <c r="D50" s="83" t="s">
        <v>1705</v>
      </c>
      <c r="E50" s="83">
        <v>1539</v>
      </c>
      <c r="F50" s="83">
        <v>1710</v>
      </c>
      <c r="G50" s="84">
        <v>1800</v>
      </c>
      <c r="H50" s="84">
        <v>3000</v>
      </c>
      <c r="I50" s="85" t="s">
        <v>1241</v>
      </c>
      <c r="J50" s="72" t="s">
        <v>1633</v>
      </c>
      <c r="N50" s="47">
        <f t="shared" si="0"/>
        <v>0</v>
      </c>
      <c r="O50" s="47">
        <f t="shared" si="1"/>
        <v>0</v>
      </c>
      <c r="P50" s="47">
        <f t="shared" si="2"/>
        <v>0</v>
      </c>
      <c r="Q50" s="47">
        <f t="shared" si="3"/>
        <v>0</v>
      </c>
    </row>
    <row r="51" spans="2:17" ht="20.100000000000001" customHeight="1">
      <c r="C51" s="83" t="s">
        <v>1706</v>
      </c>
      <c r="D51" s="83" t="s">
        <v>1707</v>
      </c>
      <c r="E51" s="83">
        <v>4617</v>
      </c>
      <c r="F51" s="83">
        <v>5130</v>
      </c>
      <c r="G51" s="84">
        <v>5400</v>
      </c>
      <c r="H51" s="84">
        <v>9000</v>
      </c>
      <c r="I51" s="85" t="s">
        <v>1241</v>
      </c>
      <c r="J51" s="72" t="s">
        <v>1633</v>
      </c>
      <c r="N51" s="49">
        <f t="shared" si="0"/>
        <v>0</v>
      </c>
      <c r="O51" s="49">
        <f t="shared" si="1"/>
        <v>0</v>
      </c>
      <c r="P51" s="49">
        <f t="shared" si="2"/>
        <v>0</v>
      </c>
      <c r="Q51" s="49">
        <f t="shared" si="3"/>
        <v>0</v>
      </c>
    </row>
    <row r="52" spans="2:17" ht="20.100000000000001" customHeight="1">
      <c r="C52" s="83"/>
      <c r="D52" s="83"/>
      <c r="E52" s="83"/>
      <c r="F52" s="83"/>
      <c r="G52" s="84"/>
      <c r="H52" s="84"/>
      <c r="I52" s="85"/>
      <c r="J52" s="85"/>
      <c r="N52" s="47">
        <f t="shared" si="0"/>
        <v>0</v>
      </c>
      <c r="O52" s="47">
        <f t="shared" si="1"/>
        <v>0</v>
      </c>
      <c r="P52" s="47">
        <f t="shared" si="2"/>
        <v>0</v>
      </c>
      <c r="Q52" s="47">
        <f t="shared" si="3"/>
        <v>0</v>
      </c>
    </row>
    <row r="53" spans="2:17" ht="20.100000000000001" customHeight="1">
      <c r="C53" s="83" t="s">
        <v>1708</v>
      </c>
      <c r="D53" s="83" t="s">
        <v>1709</v>
      </c>
      <c r="E53" s="83"/>
      <c r="F53" s="83"/>
      <c r="G53" s="677" t="s">
        <v>1150</v>
      </c>
      <c r="H53" s="677" t="s">
        <v>1150</v>
      </c>
      <c r="I53" s="85" t="s">
        <v>533</v>
      </c>
      <c r="J53" s="72" t="s">
        <v>1633</v>
      </c>
      <c r="N53" s="49">
        <f t="shared" si="0"/>
        <v>0</v>
      </c>
      <c r="O53" s="49">
        <f t="shared" si="1"/>
        <v>0</v>
      </c>
      <c r="P53" s="49">
        <f t="shared" si="2"/>
        <v>0</v>
      </c>
      <c r="Q53" s="49">
        <f t="shared" si="3"/>
        <v>0</v>
      </c>
    </row>
    <row r="54" spans="2:17" ht="20.100000000000001" customHeight="1">
      <c r="C54" s="83"/>
      <c r="D54" s="83"/>
      <c r="E54" s="83"/>
      <c r="F54" s="83"/>
      <c r="G54" s="84"/>
      <c r="H54" s="84"/>
      <c r="I54" s="85"/>
      <c r="J54" s="85"/>
      <c r="N54" s="47">
        <f t="shared" si="0"/>
        <v>0</v>
      </c>
      <c r="O54" s="47">
        <f t="shared" si="1"/>
        <v>0</v>
      </c>
      <c r="P54" s="47">
        <f t="shared" si="2"/>
        <v>0</v>
      </c>
      <c r="Q54" s="47">
        <f t="shared" si="3"/>
        <v>0</v>
      </c>
    </row>
    <row r="55" spans="2:17" ht="20.100000000000001" customHeight="1">
      <c r="B55" s="67" t="s">
        <v>1710</v>
      </c>
      <c r="C55" s="83"/>
      <c r="D55" s="83"/>
      <c r="E55" s="83"/>
      <c r="F55" s="83"/>
      <c r="G55" s="84"/>
      <c r="H55" s="84"/>
      <c r="I55" s="85"/>
      <c r="J55" s="85"/>
      <c r="N55" s="49">
        <f t="shared" si="0"/>
        <v>0</v>
      </c>
      <c r="O55" s="49">
        <f t="shared" si="1"/>
        <v>0</v>
      </c>
      <c r="P55" s="49">
        <f t="shared" si="2"/>
        <v>0</v>
      </c>
      <c r="Q55" s="49">
        <f t="shared" si="3"/>
        <v>0</v>
      </c>
    </row>
    <row r="56" spans="2:17" ht="20.100000000000001" customHeight="1">
      <c r="C56" s="83" t="s">
        <v>1711</v>
      </c>
      <c r="D56" s="83" t="s">
        <v>1712</v>
      </c>
      <c r="E56" s="83">
        <v>3334.5</v>
      </c>
      <c r="F56" s="83">
        <v>3705</v>
      </c>
      <c r="G56" s="84">
        <v>3900</v>
      </c>
      <c r="H56" s="84">
        <v>6500</v>
      </c>
      <c r="I56" s="85" t="s">
        <v>533</v>
      </c>
      <c r="J56" s="72" t="s">
        <v>1633</v>
      </c>
      <c r="N56" s="47">
        <f t="shared" si="0"/>
        <v>0</v>
      </c>
      <c r="O56" s="47">
        <f t="shared" si="1"/>
        <v>0</v>
      </c>
      <c r="P56" s="47">
        <f t="shared" si="2"/>
        <v>0</v>
      </c>
      <c r="Q56" s="47">
        <f t="shared" si="3"/>
        <v>0</v>
      </c>
    </row>
    <row r="57" spans="2:17" ht="20.100000000000001" customHeight="1">
      <c r="C57" s="83" t="s">
        <v>1713</v>
      </c>
      <c r="D57" s="83" t="s">
        <v>1714</v>
      </c>
      <c r="E57" s="83">
        <v>3539.7000000000003</v>
      </c>
      <c r="F57" s="83">
        <v>3933</v>
      </c>
      <c r="G57" s="84">
        <v>4140</v>
      </c>
      <c r="H57" s="84">
        <v>6900</v>
      </c>
      <c r="I57" s="85" t="s">
        <v>533</v>
      </c>
      <c r="J57" s="72" t="s">
        <v>1633</v>
      </c>
      <c r="N57" s="49">
        <f t="shared" si="0"/>
        <v>0</v>
      </c>
      <c r="O57" s="49">
        <f t="shared" si="1"/>
        <v>0</v>
      </c>
      <c r="P57" s="49">
        <f t="shared" si="2"/>
        <v>0</v>
      </c>
      <c r="Q57" s="49">
        <f t="shared" si="3"/>
        <v>0</v>
      </c>
    </row>
    <row r="58" spans="2:17" ht="20.100000000000001" customHeight="1">
      <c r="C58" s="83" t="s">
        <v>1715</v>
      </c>
      <c r="D58" s="83" t="s">
        <v>1716</v>
      </c>
      <c r="E58" s="83">
        <v>1949.4</v>
      </c>
      <c r="F58" s="83">
        <v>2166</v>
      </c>
      <c r="G58" s="84">
        <v>2280</v>
      </c>
      <c r="H58" s="84">
        <v>3800</v>
      </c>
      <c r="I58" s="85" t="s">
        <v>533</v>
      </c>
      <c r="J58" s="72" t="s">
        <v>1633</v>
      </c>
      <c r="N58" s="47">
        <f t="shared" si="0"/>
        <v>0</v>
      </c>
      <c r="O58" s="47">
        <f t="shared" si="1"/>
        <v>0</v>
      </c>
      <c r="P58" s="47">
        <f t="shared" si="2"/>
        <v>0</v>
      </c>
      <c r="Q58" s="47">
        <f t="shared" si="3"/>
        <v>0</v>
      </c>
    </row>
    <row r="59" spans="2:17" ht="20.100000000000001" customHeight="1">
      <c r="C59" s="83" t="s">
        <v>1717</v>
      </c>
      <c r="D59" s="83" t="s">
        <v>1718</v>
      </c>
      <c r="E59" s="83">
        <v>2565</v>
      </c>
      <c r="F59" s="83">
        <v>2850</v>
      </c>
      <c r="G59" s="84">
        <v>3000</v>
      </c>
      <c r="H59" s="84">
        <v>5000</v>
      </c>
      <c r="I59" s="85" t="s">
        <v>533</v>
      </c>
      <c r="J59" s="72" t="s">
        <v>1633</v>
      </c>
      <c r="N59" s="49">
        <f t="shared" si="0"/>
        <v>0</v>
      </c>
      <c r="O59" s="49">
        <f t="shared" si="1"/>
        <v>0</v>
      </c>
      <c r="P59" s="49">
        <f t="shared" si="2"/>
        <v>0</v>
      </c>
      <c r="Q59" s="49">
        <f t="shared" si="3"/>
        <v>0</v>
      </c>
    </row>
    <row r="60" spans="2:17" ht="20.100000000000001" customHeight="1">
      <c r="C60" s="83" t="s">
        <v>1719</v>
      </c>
      <c r="D60" s="83" t="s">
        <v>1720</v>
      </c>
      <c r="E60" s="83">
        <v>3026.7000000000003</v>
      </c>
      <c r="F60" s="83">
        <v>3363</v>
      </c>
      <c r="G60" s="84">
        <v>3540</v>
      </c>
      <c r="H60" s="84">
        <v>5900</v>
      </c>
      <c r="I60" s="85" t="s">
        <v>533</v>
      </c>
      <c r="J60" s="72" t="s">
        <v>1633</v>
      </c>
      <c r="N60" s="47">
        <f t="shared" si="0"/>
        <v>0</v>
      </c>
      <c r="O60" s="47">
        <f t="shared" si="1"/>
        <v>0</v>
      </c>
      <c r="P60" s="47">
        <f t="shared" si="2"/>
        <v>0</v>
      </c>
      <c r="Q60" s="47">
        <f t="shared" si="3"/>
        <v>0</v>
      </c>
    </row>
    <row r="61" spans="2:17" ht="20.100000000000001" customHeight="1">
      <c r="C61" s="83" t="s">
        <v>1721</v>
      </c>
      <c r="D61" s="83" t="s">
        <v>1722</v>
      </c>
      <c r="E61" s="83">
        <v>5694.3</v>
      </c>
      <c r="F61" s="83">
        <v>6327</v>
      </c>
      <c r="G61" s="84">
        <v>6660</v>
      </c>
      <c r="H61" s="84">
        <v>11100</v>
      </c>
      <c r="I61" s="85" t="s">
        <v>533</v>
      </c>
      <c r="J61" s="72" t="s">
        <v>1633</v>
      </c>
      <c r="N61" s="49">
        <f t="shared" si="0"/>
        <v>0</v>
      </c>
      <c r="O61" s="49">
        <f t="shared" si="1"/>
        <v>0</v>
      </c>
      <c r="P61" s="49">
        <f t="shared" si="2"/>
        <v>0</v>
      </c>
      <c r="Q61" s="49">
        <f t="shared" si="3"/>
        <v>0</v>
      </c>
    </row>
    <row r="62" spans="2:17" ht="20.100000000000001" customHeight="1">
      <c r="C62" s="83" t="s">
        <v>1723</v>
      </c>
      <c r="D62" s="83" t="s">
        <v>1724</v>
      </c>
      <c r="E62" s="83">
        <v>14312.7</v>
      </c>
      <c r="F62" s="83">
        <v>15903</v>
      </c>
      <c r="G62" s="84">
        <v>16740</v>
      </c>
      <c r="H62" s="84">
        <v>27900</v>
      </c>
      <c r="I62" s="85" t="s">
        <v>533</v>
      </c>
      <c r="J62" s="72" t="s">
        <v>1633</v>
      </c>
      <c r="N62" s="47">
        <f t="shared" si="0"/>
        <v>0</v>
      </c>
      <c r="O62" s="47">
        <f t="shared" si="1"/>
        <v>0</v>
      </c>
      <c r="P62" s="47">
        <f t="shared" si="2"/>
        <v>0</v>
      </c>
      <c r="Q62" s="47">
        <f t="shared" si="3"/>
        <v>0</v>
      </c>
    </row>
    <row r="63" spans="2:17" ht="20.100000000000001" customHeight="1">
      <c r="C63" s="83"/>
      <c r="D63" s="83"/>
      <c r="E63" s="83"/>
      <c r="F63" s="83"/>
      <c r="G63" s="84"/>
      <c r="H63" s="84"/>
      <c r="I63" s="85"/>
      <c r="J63" s="85"/>
      <c r="N63" s="49">
        <f t="shared" si="0"/>
        <v>0</v>
      </c>
      <c r="O63" s="49">
        <f t="shared" si="1"/>
        <v>0</v>
      </c>
      <c r="P63" s="49">
        <f t="shared" si="2"/>
        <v>0</v>
      </c>
      <c r="Q63" s="49">
        <f t="shared" si="3"/>
        <v>0</v>
      </c>
    </row>
    <row r="64" spans="2:17" ht="20.100000000000001" customHeight="1">
      <c r="C64" s="83" t="s">
        <v>1725</v>
      </c>
      <c r="D64" s="83" t="s">
        <v>1726</v>
      </c>
      <c r="E64" s="83">
        <v>3642.3</v>
      </c>
      <c r="F64" s="83">
        <v>4047</v>
      </c>
      <c r="G64" s="84">
        <v>4260</v>
      </c>
      <c r="H64" s="84">
        <v>7100</v>
      </c>
      <c r="I64" s="85" t="s">
        <v>1241</v>
      </c>
      <c r="J64" s="72" t="s">
        <v>1633</v>
      </c>
      <c r="N64" s="47">
        <f t="shared" si="0"/>
        <v>0</v>
      </c>
      <c r="O64" s="47">
        <f t="shared" si="1"/>
        <v>0</v>
      </c>
      <c r="P64" s="47">
        <f t="shared" si="2"/>
        <v>0</v>
      </c>
      <c r="Q64" s="47">
        <f t="shared" si="3"/>
        <v>0</v>
      </c>
    </row>
    <row r="65" spans="1:17" ht="20.100000000000001" customHeight="1">
      <c r="C65" s="83" t="s">
        <v>1727</v>
      </c>
      <c r="D65" s="83" t="s">
        <v>1728</v>
      </c>
      <c r="E65" s="83">
        <v>7182</v>
      </c>
      <c r="F65" s="83">
        <v>7980</v>
      </c>
      <c r="G65" s="84">
        <v>8400</v>
      </c>
      <c r="H65" s="84">
        <v>14000</v>
      </c>
      <c r="I65" s="85" t="s">
        <v>1241</v>
      </c>
      <c r="J65" s="72" t="s">
        <v>1633</v>
      </c>
      <c r="N65" s="49">
        <f t="shared" si="0"/>
        <v>0</v>
      </c>
      <c r="O65" s="49">
        <f t="shared" si="1"/>
        <v>0</v>
      </c>
      <c r="P65" s="49">
        <f t="shared" si="2"/>
        <v>0</v>
      </c>
      <c r="Q65" s="49">
        <f t="shared" si="3"/>
        <v>0</v>
      </c>
    </row>
    <row r="66" spans="1:17" ht="20.100000000000001" customHeight="1">
      <c r="A66" s="67"/>
      <c r="C66" s="83"/>
      <c r="D66" s="83"/>
      <c r="E66" s="83"/>
      <c r="F66" s="83"/>
      <c r="G66" s="84"/>
      <c r="H66" s="84"/>
      <c r="I66" s="85"/>
      <c r="J66" s="85"/>
      <c r="N66" s="47">
        <f t="shared" si="0"/>
        <v>0</v>
      </c>
      <c r="O66" s="47">
        <f t="shared" si="1"/>
        <v>0</v>
      </c>
      <c r="P66" s="47">
        <f t="shared" si="2"/>
        <v>0</v>
      </c>
      <c r="Q66" s="47">
        <f t="shared" si="3"/>
        <v>0</v>
      </c>
    </row>
    <row r="67" spans="1:17" ht="20.100000000000001" customHeight="1">
      <c r="A67" s="67" t="s">
        <v>1729</v>
      </c>
      <c r="B67" s="67" t="s">
        <v>1729</v>
      </c>
      <c r="C67" s="83"/>
      <c r="D67" s="83"/>
      <c r="E67" s="83"/>
      <c r="F67" s="83"/>
      <c r="G67" s="84"/>
      <c r="H67" s="84"/>
      <c r="I67" s="85"/>
      <c r="J67" s="85"/>
      <c r="N67" s="49">
        <f t="shared" si="0"/>
        <v>0</v>
      </c>
      <c r="O67" s="49">
        <f t="shared" si="1"/>
        <v>0</v>
      </c>
      <c r="P67" s="49">
        <f t="shared" si="2"/>
        <v>0</v>
      </c>
      <c r="Q67" s="49">
        <f t="shared" si="3"/>
        <v>0</v>
      </c>
    </row>
    <row r="68" spans="1:17" ht="20.100000000000001" customHeight="1">
      <c r="B68" s="102" t="s">
        <v>1730</v>
      </c>
      <c r="C68" s="83"/>
      <c r="D68" s="83"/>
      <c r="E68" s="83"/>
      <c r="F68" s="83"/>
      <c r="G68" s="84"/>
      <c r="H68" s="84"/>
      <c r="I68" s="85"/>
      <c r="J68" s="85"/>
      <c r="N68" s="47">
        <f t="shared" si="0"/>
        <v>0</v>
      </c>
      <c r="O68" s="47">
        <f t="shared" si="1"/>
        <v>0</v>
      </c>
      <c r="P68" s="47">
        <f t="shared" si="2"/>
        <v>0</v>
      </c>
      <c r="Q68" s="47">
        <f t="shared" si="3"/>
        <v>0</v>
      </c>
    </row>
    <row r="69" spans="1:17" ht="20.100000000000001" customHeight="1">
      <c r="C69" s="83" t="s">
        <v>1731</v>
      </c>
      <c r="D69" s="83" t="s">
        <v>1732</v>
      </c>
      <c r="E69" s="83">
        <v>2257.2000000000003</v>
      </c>
      <c r="F69" s="83">
        <v>2508</v>
      </c>
      <c r="G69" s="84">
        <v>2640</v>
      </c>
      <c r="H69" s="84">
        <v>4400</v>
      </c>
      <c r="I69" s="85" t="s">
        <v>533</v>
      </c>
      <c r="J69" s="72" t="s">
        <v>1633</v>
      </c>
      <c r="N69" s="49">
        <f t="shared" si="0"/>
        <v>0</v>
      </c>
      <c r="O69" s="49">
        <f t="shared" si="1"/>
        <v>0</v>
      </c>
      <c r="P69" s="49">
        <f t="shared" si="2"/>
        <v>0</v>
      </c>
      <c r="Q69" s="49">
        <f t="shared" si="3"/>
        <v>0</v>
      </c>
    </row>
    <row r="70" spans="1:17" ht="20.100000000000001" customHeight="1">
      <c r="C70" s="83" t="s">
        <v>1733</v>
      </c>
      <c r="D70" s="83" t="s">
        <v>1734</v>
      </c>
      <c r="E70" s="83">
        <v>2359.8000000000002</v>
      </c>
      <c r="F70" s="83">
        <v>2622</v>
      </c>
      <c r="G70" s="84">
        <v>2760</v>
      </c>
      <c r="H70" s="84">
        <v>4600</v>
      </c>
      <c r="I70" s="85" t="s">
        <v>533</v>
      </c>
      <c r="J70" s="72" t="s">
        <v>1633</v>
      </c>
      <c r="N70" s="47">
        <f t="shared" si="0"/>
        <v>0</v>
      </c>
      <c r="O70" s="47">
        <f t="shared" si="1"/>
        <v>0</v>
      </c>
      <c r="P70" s="47">
        <f t="shared" si="2"/>
        <v>0</v>
      </c>
      <c r="Q70" s="47">
        <f t="shared" si="3"/>
        <v>0</v>
      </c>
    </row>
    <row r="71" spans="1:17" ht="20.100000000000001" customHeight="1">
      <c r="C71" s="83" t="s">
        <v>1735</v>
      </c>
      <c r="D71" s="83" t="s">
        <v>1736</v>
      </c>
      <c r="E71" s="83">
        <v>1487.7</v>
      </c>
      <c r="F71" s="83">
        <v>1653</v>
      </c>
      <c r="G71" s="84">
        <v>1740</v>
      </c>
      <c r="H71" s="84">
        <v>2900</v>
      </c>
      <c r="I71" s="85" t="s">
        <v>533</v>
      </c>
      <c r="J71" s="72" t="s">
        <v>1633</v>
      </c>
      <c r="N71" s="49">
        <f t="shared" si="0"/>
        <v>0</v>
      </c>
      <c r="O71" s="49">
        <f t="shared" si="1"/>
        <v>0</v>
      </c>
      <c r="P71" s="49">
        <f t="shared" si="2"/>
        <v>0</v>
      </c>
      <c r="Q71" s="49">
        <f t="shared" si="3"/>
        <v>0</v>
      </c>
    </row>
    <row r="72" spans="1:17" ht="20.100000000000001" customHeight="1">
      <c r="C72" s="83" t="s">
        <v>1737</v>
      </c>
      <c r="D72" s="83" t="s">
        <v>1738</v>
      </c>
      <c r="E72" s="83">
        <v>1641.6000000000001</v>
      </c>
      <c r="F72" s="83">
        <v>1824</v>
      </c>
      <c r="G72" s="84">
        <v>1920</v>
      </c>
      <c r="H72" s="84">
        <v>3200</v>
      </c>
      <c r="I72" s="85" t="s">
        <v>533</v>
      </c>
      <c r="J72" s="72" t="s">
        <v>1633</v>
      </c>
      <c r="N72" s="47">
        <f t="shared" si="0"/>
        <v>0</v>
      </c>
      <c r="O72" s="47">
        <f t="shared" si="1"/>
        <v>0</v>
      </c>
      <c r="P72" s="47">
        <f t="shared" si="2"/>
        <v>0</v>
      </c>
      <c r="Q72" s="47">
        <f t="shared" si="3"/>
        <v>0</v>
      </c>
    </row>
    <row r="73" spans="1:17" ht="20.100000000000001" customHeight="1">
      <c r="C73" s="83" t="s">
        <v>1739</v>
      </c>
      <c r="D73" s="83" t="s">
        <v>1740</v>
      </c>
      <c r="E73" s="83">
        <v>4206.6000000000004</v>
      </c>
      <c r="F73" s="83">
        <v>4674</v>
      </c>
      <c r="G73" s="84">
        <v>4920</v>
      </c>
      <c r="H73" s="84">
        <v>8200</v>
      </c>
      <c r="I73" s="85" t="s">
        <v>533</v>
      </c>
      <c r="J73" s="72" t="s">
        <v>1633</v>
      </c>
      <c r="N73" s="49">
        <f t="shared" si="0"/>
        <v>0</v>
      </c>
      <c r="O73" s="49">
        <f t="shared" si="1"/>
        <v>0</v>
      </c>
      <c r="P73" s="49">
        <f t="shared" si="2"/>
        <v>0</v>
      </c>
      <c r="Q73" s="49">
        <f t="shared" si="3"/>
        <v>0</v>
      </c>
    </row>
    <row r="74" spans="1:17" ht="20.100000000000001" customHeight="1">
      <c r="C74" s="83" t="s">
        <v>1741</v>
      </c>
      <c r="D74" s="83" t="s">
        <v>1742</v>
      </c>
      <c r="E74" s="83">
        <v>4565.7</v>
      </c>
      <c r="F74" s="83">
        <v>5073</v>
      </c>
      <c r="G74" s="84">
        <v>5340</v>
      </c>
      <c r="H74" s="84">
        <v>8900</v>
      </c>
      <c r="I74" s="85" t="s">
        <v>533</v>
      </c>
      <c r="J74" s="72" t="s">
        <v>1633</v>
      </c>
      <c r="N74" s="47">
        <f t="shared" si="0"/>
        <v>0</v>
      </c>
      <c r="O74" s="47">
        <f t="shared" si="1"/>
        <v>0</v>
      </c>
      <c r="P74" s="47">
        <f t="shared" si="2"/>
        <v>0</v>
      </c>
      <c r="Q74" s="47">
        <f t="shared" si="3"/>
        <v>0</v>
      </c>
    </row>
    <row r="75" spans="1:17" ht="20.100000000000001" customHeight="1">
      <c r="C75" s="83" t="s">
        <v>1743</v>
      </c>
      <c r="D75" s="83" t="s">
        <v>1744</v>
      </c>
      <c r="E75" s="83">
        <v>4565.7</v>
      </c>
      <c r="F75" s="83">
        <v>5073</v>
      </c>
      <c r="G75" s="84">
        <v>5340</v>
      </c>
      <c r="H75" s="84">
        <v>8900</v>
      </c>
      <c r="I75" s="85" t="s">
        <v>533</v>
      </c>
      <c r="J75" s="72" t="s">
        <v>1633</v>
      </c>
      <c r="N75" s="49">
        <f t="shared" si="0"/>
        <v>0</v>
      </c>
      <c r="O75" s="49">
        <f t="shared" si="1"/>
        <v>0</v>
      </c>
      <c r="P75" s="49">
        <f t="shared" si="2"/>
        <v>0</v>
      </c>
      <c r="Q75" s="49">
        <f t="shared" si="3"/>
        <v>0</v>
      </c>
    </row>
    <row r="76" spans="1:17" ht="20.100000000000001" customHeight="1">
      <c r="C76" s="83" t="s">
        <v>1745</v>
      </c>
      <c r="D76" s="83" t="s">
        <v>1746</v>
      </c>
      <c r="E76" s="83">
        <v>718.2</v>
      </c>
      <c r="F76" s="83">
        <v>798</v>
      </c>
      <c r="G76" s="84">
        <v>840</v>
      </c>
      <c r="H76" s="84">
        <v>1400</v>
      </c>
      <c r="I76" s="85" t="s">
        <v>533</v>
      </c>
      <c r="J76" s="72" t="s">
        <v>1633</v>
      </c>
      <c r="N76" s="47">
        <f t="shared" si="0"/>
        <v>0</v>
      </c>
      <c r="O76" s="47">
        <f t="shared" si="1"/>
        <v>0</v>
      </c>
      <c r="P76" s="47">
        <f t="shared" si="2"/>
        <v>0</v>
      </c>
      <c r="Q76" s="47">
        <f t="shared" si="3"/>
        <v>0</v>
      </c>
    </row>
    <row r="77" spans="1:17" ht="20.100000000000001" customHeight="1">
      <c r="C77" s="83" t="s">
        <v>1747</v>
      </c>
      <c r="D77" s="83" t="s">
        <v>1748</v>
      </c>
      <c r="E77" s="83">
        <v>1333.8</v>
      </c>
      <c r="F77" s="83">
        <v>1482</v>
      </c>
      <c r="G77" s="84">
        <v>1560</v>
      </c>
      <c r="H77" s="84">
        <v>2600</v>
      </c>
      <c r="I77" s="85" t="s">
        <v>533</v>
      </c>
      <c r="J77" s="72" t="s">
        <v>1633</v>
      </c>
      <c r="N77" s="49">
        <f t="shared" si="0"/>
        <v>0</v>
      </c>
      <c r="O77" s="49">
        <f t="shared" si="1"/>
        <v>0</v>
      </c>
      <c r="P77" s="49">
        <f t="shared" si="2"/>
        <v>0</v>
      </c>
      <c r="Q77" s="49">
        <f t="shared" si="3"/>
        <v>0</v>
      </c>
    </row>
    <row r="78" spans="1:17" ht="20.100000000000001" customHeight="1">
      <c r="C78" s="83" t="s">
        <v>1749</v>
      </c>
      <c r="D78" s="83" t="s">
        <v>1750</v>
      </c>
      <c r="E78" s="83">
        <v>2462.4</v>
      </c>
      <c r="F78" s="83">
        <v>2736</v>
      </c>
      <c r="G78" s="84">
        <v>2880</v>
      </c>
      <c r="H78" s="84">
        <v>4800</v>
      </c>
      <c r="I78" s="85" t="s">
        <v>533</v>
      </c>
      <c r="J78" s="72" t="s">
        <v>1633</v>
      </c>
      <c r="N78" s="47">
        <f t="shared" si="0"/>
        <v>0</v>
      </c>
      <c r="O78" s="47">
        <f t="shared" si="1"/>
        <v>0</v>
      </c>
      <c r="P78" s="47">
        <f t="shared" si="2"/>
        <v>0</v>
      </c>
      <c r="Q78" s="47">
        <f t="shared" si="3"/>
        <v>0</v>
      </c>
    </row>
    <row r="79" spans="1:17" ht="20.100000000000001" customHeight="1">
      <c r="C79" s="83"/>
      <c r="D79" s="83"/>
      <c r="E79" s="83"/>
      <c r="F79" s="83"/>
      <c r="G79" s="84"/>
      <c r="H79" s="84"/>
      <c r="I79" s="85"/>
      <c r="J79" s="85"/>
      <c r="N79" s="49">
        <f t="shared" si="0"/>
        <v>0</v>
      </c>
      <c r="O79" s="49">
        <f t="shared" si="1"/>
        <v>0</v>
      </c>
      <c r="P79" s="49">
        <f t="shared" si="2"/>
        <v>0</v>
      </c>
      <c r="Q79" s="49">
        <f t="shared" si="3"/>
        <v>0</v>
      </c>
    </row>
    <row r="80" spans="1:17" ht="20.100000000000001" customHeight="1">
      <c r="C80" s="83" t="s">
        <v>1751</v>
      </c>
      <c r="D80" s="83" t="s">
        <v>1752</v>
      </c>
      <c r="E80" s="83">
        <v>1795.5</v>
      </c>
      <c r="F80" s="83">
        <v>1995</v>
      </c>
      <c r="G80" s="84">
        <v>2100</v>
      </c>
      <c r="H80" s="84">
        <v>3500</v>
      </c>
      <c r="I80" s="85" t="s">
        <v>1241</v>
      </c>
      <c r="J80" s="72" t="s">
        <v>1633</v>
      </c>
      <c r="N80" s="47">
        <f t="shared" si="0"/>
        <v>0</v>
      </c>
      <c r="O80" s="47">
        <f t="shared" si="1"/>
        <v>0</v>
      </c>
      <c r="P80" s="47">
        <f t="shared" si="2"/>
        <v>0</v>
      </c>
      <c r="Q80" s="47">
        <f t="shared" si="3"/>
        <v>0</v>
      </c>
    </row>
    <row r="81" spans="2:17" ht="20.100000000000001" customHeight="1">
      <c r="C81" s="83" t="s">
        <v>1753</v>
      </c>
      <c r="D81" s="83" t="s">
        <v>1754</v>
      </c>
      <c r="E81" s="83">
        <v>923.4</v>
      </c>
      <c r="F81" s="83">
        <v>1026</v>
      </c>
      <c r="G81" s="84">
        <v>1080</v>
      </c>
      <c r="H81" s="84">
        <v>1800</v>
      </c>
      <c r="I81" s="85" t="s">
        <v>1241</v>
      </c>
      <c r="J81" s="72" t="s">
        <v>1633</v>
      </c>
      <c r="N81" s="49">
        <f t="shared" si="0"/>
        <v>0</v>
      </c>
      <c r="O81" s="49">
        <f t="shared" si="1"/>
        <v>0</v>
      </c>
      <c r="P81" s="49">
        <f t="shared" si="2"/>
        <v>0</v>
      </c>
      <c r="Q81" s="49">
        <f t="shared" si="3"/>
        <v>0</v>
      </c>
    </row>
    <row r="82" spans="2:17" ht="20.100000000000001" customHeight="1">
      <c r="C82" s="83"/>
      <c r="D82" s="83"/>
      <c r="E82" s="83"/>
      <c r="F82" s="83"/>
      <c r="G82" s="84"/>
      <c r="H82" s="84"/>
      <c r="I82" s="85"/>
      <c r="J82" s="85"/>
      <c r="N82" s="47">
        <f t="shared" si="0"/>
        <v>0</v>
      </c>
      <c r="O82" s="47">
        <f t="shared" si="1"/>
        <v>0</v>
      </c>
      <c r="P82" s="47">
        <f t="shared" si="2"/>
        <v>0</v>
      </c>
      <c r="Q82" s="47">
        <f t="shared" si="3"/>
        <v>0</v>
      </c>
    </row>
    <row r="83" spans="2:17" ht="20.100000000000001" customHeight="1">
      <c r="B83" s="102" t="s">
        <v>1755</v>
      </c>
      <c r="C83" s="83"/>
      <c r="D83" s="83"/>
      <c r="E83" s="83"/>
      <c r="F83" s="83"/>
      <c r="G83" s="84"/>
      <c r="H83" s="84"/>
      <c r="I83" s="85"/>
      <c r="J83" s="85"/>
      <c r="N83" s="49">
        <f t="shared" si="0"/>
        <v>0</v>
      </c>
      <c r="O83" s="49">
        <f t="shared" si="1"/>
        <v>0</v>
      </c>
      <c r="P83" s="49">
        <f t="shared" si="2"/>
        <v>0</v>
      </c>
      <c r="Q83" s="49">
        <f t="shared" si="3"/>
        <v>0</v>
      </c>
    </row>
    <row r="84" spans="2:17" ht="20.100000000000001" customHeight="1">
      <c r="C84" s="83" t="s">
        <v>1756</v>
      </c>
      <c r="D84" s="83" t="s">
        <v>1757</v>
      </c>
      <c r="E84" s="83">
        <v>256.5</v>
      </c>
      <c r="F84" s="83">
        <v>285</v>
      </c>
      <c r="G84" s="84">
        <v>300</v>
      </c>
      <c r="H84" s="84">
        <v>500</v>
      </c>
      <c r="I84" s="85" t="s">
        <v>533</v>
      </c>
      <c r="J84" s="72" t="s">
        <v>1633</v>
      </c>
      <c r="N84" s="47">
        <f t="shared" si="0"/>
        <v>0</v>
      </c>
      <c r="O84" s="47">
        <f t="shared" si="1"/>
        <v>0</v>
      </c>
      <c r="P84" s="47">
        <f t="shared" si="2"/>
        <v>0</v>
      </c>
      <c r="Q84" s="47">
        <f t="shared" si="3"/>
        <v>0</v>
      </c>
    </row>
    <row r="85" spans="2:17" ht="20.100000000000001" customHeight="1">
      <c r="C85" s="83" t="s">
        <v>1758</v>
      </c>
      <c r="D85" s="83" t="s">
        <v>1759</v>
      </c>
      <c r="E85" s="83">
        <v>666.9</v>
      </c>
      <c r="F85" s="83">
        <v>741</v>
      </c>
      <c r="G85" s="84">
        <v>780</v>
      </c>
      <c r="H85" s="84">
        <v>1300</v>
      </c>
      <c r="I85" s="85" t="s">
        <v>533</v>
      </c>
      <c r="J85" s="72" t="s">
        <v>1633</v>
      </c>
      <c r="N85" s="49">
        <f t="shared" si="0"/>
        <v>0</v>
      </c>
      <c r="O85" s="49">
        <f t="shared" si="1"/>
        <v>0</v>
      </c>
      <c r="P85" s="49">
        <f t="shared" si="2"/>
        <v>0</v>
      </c>
      <c r="Q85" s="49">
        <f t="shared" si="3"/>
        <v>0</v>
      </c>
    </row>
    <row r="86" spans="2:17" ht="20.100000000000001" customHeight="1">
      <c r="C86" s="83" t="s">
        <v>1760</v>
      </c>
      <c r="D86" s="83" t="s">
        <v>1761</v>
      </c>
      <c r="E86" s="83">
        <v>410.40000000000003</v>
      </c>
      <c r="F86" s="83">
        <v>456</v>
      </c>
      <c r="G86" s="84">
        <v>480</v>
      </c>
      <c r="H86" s="84">
        <v>800</v>
      </c>
      <c r="I86" s="85" t="s">
        <v>533</v>
      </c>
      <c r="J86" s="72" t="s">
        <v>1633</v>
      </c>
      <c r="N86" s="47">
        <f t="shared" si="0"/>
        <v>0</v>
      </c>
      <c r="O86" s="47">
        <f t="shared" si="1"/>
        <v>0</v>
      </c>
      <c r="P86" s="47">
        <f t="shared" si="2"/>
        <v>0</v>
      </c>
      <c r="Q86" s="47">
        <f t="shared" si="3"/>
        <v>0</v>
      </c>
    </row>
    <row r="87" spans="2:17" ht="20.100000000000001" customHeight="1">
      <c r="C87" s="83" t="s">
        <v>1762</v>
      </c>
      <c r="D87" s="83" t="s">
        <v>1763</v>
      </c>
      <c r="E87" s="83">
        <v>666.9</v>
      </c>
      <c r="F87" s="83">
        <v>741</v>
      </c>
      <c r="G87" s="84">
        <v>780</v>
      </c>
      <c r="H87" s="84">
        <v>1300</v>
      </c>
      <c r="I87" s="85" t="s">
        <v>533</v>
      </c>
      <c r="J87" s="72" t="s">
        <v>1633</v>
      </c>
      <c r="N87" s="49">
        <f t="shared" si="0"/>
        <v>0</v>
      </c>
      <c r="O87" s="49">
        <f t="shared" si="1"/>
        <v>0</v>
      </c>
      <c r="P87" s="49">
        <f t="shared" si="2"/>
        <v>0</v>
      </c>
      <c r="Q87" s="49">
        <f t="shared" si="3"/>
        <v>0</v>
      </c>
    </row>
    <row r="88" spans="2:17" ht="20.100000000000001" customHeight="1">
      <c r="C88" s="83" t="s">
        <v>1764</v>
      </c>
      <c r="D88" s="83" t="s">
        <v>1765</v>
      </c>
      <c r="E88" s="83">
        <v>410.40000000000003</v>
      </c>
      <c r="F88" s="83">
        <v>456</v>
      </c>
      <c r="G88" s="84">
        <v>480</v>
      </c>
      <c r="H88" s="84">
        <v>800</v>
      </c>
      <c r="I88" s="85" t="s">
        <v>533</v>
      </c>
      <c r="J88" s="72" t="s">
        <v>1633</v>
      </c>
      <c r="N88" s="47">
        <f t="shared" si="0"/>
        <v>0</v>
      </c>
      <c r="O88" s="47">
        <f t="shared" si="1"/>
        <v>0</v>
      </c>
      <c r="P88" s="47">
        <f t="shared" si="2"/>
        <v>0</v>
      </c>
      <c r="Q88" s="47">
        <f t="shared" si="3"/>
        <v>0</v>
      </c>
    </row>
    <row r="89" spans="2:17" ht="20.100000000000001" customHeight="1">
      <c r="C89" s="83" t="s">
        <v>1766</v>
      </c>
      <c r="D89" s="83" t="s">
        <v>1767</v>
      </c>
      <c r="E89" s="83">
        <v>359.1</v>
      </c>
      <c r="F89" s="83">
        <v>399</v>
      </c>
      <c r="G89" s="84">
        <v>420</v>
      </c>
      <c r="H89" s="84">
        <v>700</v>
      </c>
      <c r="I89" s="85" t="s">
        <v>533</v>
      </c>
      <c r="J89" s="72" t="s">
        <v>1633</v>
      </c>
      <c r="N89" s="49">
        <f t="shared" si="0"/>
        <v>0</v>
      </c>
      <c r="O89" s="49">
        <f t="shared" si="1"/>
        <v>0</v>
      </c>
      <c r="P89" s="49">
        <f t="shared" si="2"/>
        <v>0</v>
      </c>
      <c r="Q89" s="49">
        <f t="shared" si="3"/>
        <v>0</v>
      </c>
    </row>
    <row r="90" spans="2:17" ht="20.100000000000001" customHeight="1">
      <c r="C90" s="83"/>
      <c r="D90" s="83"/>
      <c r="E90" s="83"/>
      <c r="F90" s="83"/>
      <c r="G90" s="84"/>
      <c r="H90" s="84"/>
      <c r="I90" s="85"/>
      <c r="J90" s="85"/>
      <c r="N90" s="47">
        <f t="shared" si="0"/>
        <v>0</v>
      </c>
      <c r="O90" s="47">
        <f t="shared" si="1"/>
        <v>0</v>
      </c>
      <c r="P90" s="47">
        <f t="shared" si="2"/>
        <v>0</v>
      </c>
      <c r="Q90" s="47">
        <f t="shared" si="3"/>
        <v>0</v>
      </c>
    </row>
    <row r="91" spans="2:17" ht="20.100000000000001" customHeight="1">
      <c r="B91" s="102" t="s">
        <v>1768</v>
      </c>
      <c r="C91" s="83"/>
      <c r="D91" s="83"/>
      <c r="E91" s="83"/>
      <c r="F91" s="83"/>
      <c r="G91" s="84"/>
      <c r="H91" s="84"/>
      <c r="I91" s="85"/>
      <c r="J91" s="85"/>
      <c r="N91" s="49">
        <f t="shared" si="0"/>
        <v>0</v>
      </c>
      <c r="O91" s="49">
        <f t="shared" si="1"/>
        <v>0</v>
      </c>
      <c r="P91" s="49">
        <f t="shared" si="2"/>
        <v>0</v>
      </c>
      <c r="Q91" s="49">
        <f t="shared" si="3"/>
        <v>0</v>
      </c>
    </row>
    <row r="92" spans="2:17" ht="20.100000000000001" customHeight="1">
      <c r="C92" s="83" t="s">
        <v>1769</v>
      </c>
      <c r="D92" s="83" t="s">
        <v>1770</v>
      </c>
      <c r="E92" s="83">
        <v>410.40000000000003</v>
      </c>
      <c r="F92" s="83">
        <v>456</v>
      </c>
      <c r="G92" s="84">
        <v>480</v>
      </c>
      <c r="H92" s="84">
        <v>800</v>
      </c>
      <c r="I92" s="85" t="s">
        <v>1241</v>
      </c>
      <c r="J92" s="72" t="s">
        <v>1633</v>
      </c>
      <c r="N92" s="47">
        <f t="shared" si="0"/>
        <v>0</v>
      </c>
      <c r="O92" s="47">
        <f t="shared" si="1"/>
        <v>0</v>
      </c>
      <c r="P92" s="47">
        <f t="shared" si="2"/>
        <v>0</v>
      </c>
      <c r="Q92" s="47">
        <f t="shared" si="3"/>
        <v>0</v>
      </c>
    </row>
    <row r="93" spans="2:17" ht="20.100000000000001" customHeight="1">
      <c r="C93" s="83" t="s">
        <v>1771</v>
      </c>
      <c r="D93" s="83" t="s">
        <v>1772</v>
      </c>
      <c r="E93" s="83">
        <v>564.30000000000007</v>
      </c>
      <c r="F93" s="83">
        <v>627</v>
      </c>
      <c r="G93" s="84">
        <v>660</v>
      </c>
      <c r="H93" s="84">
        <v>1100</v>
      </c>
      <c r="I93" s="85" t="s">
        <v>1241</v>
      </c>
      <c r="J93" s="72" t="s">
        <v>1633</v>
      </c>
      <c r="N93" s="49">
        <f t="shared" si="0"/>
        <v>0</v>
      </c>
      <c r="O93" s="49">
        <f t="shared" si="1"/>
        <v>0</v>
      </c>
      <c r="P93" s="49">
        <f t="shared" si="2"/>
        <v>0</v>
      </c>
      <c r="Q93" s="49">
        <f t="shared" si="3"/>
        <v>0</v>
      </c>
    </row>
    <row r="94" spans="2:17" ht="20.100000000000001" customHeight="1">
      <c r="C94" s="83" t="s">
        <v>1773</v>
      </c>
      <c r="D94" s="83" t="s">
        <v>1774</v>
      </c>
      <c r="E94" s="83">
        <v>615.6</v>
      </c>
      <c r="F94" s="83">
        <v>684</v>
      </c>
      <c r="G94" s="84">
        <v>720</v>
      </c>
      <c r="H94" s="84">
        <v>1200</v>
      </c>
      <c r="I94" s="85" t="s">
        <v>1241</v>
      </c>
      <c r="J94" s="72" t="s">
        <v>1633</v>
      </c>
      <c r="N94" s="47">
        <f t="shared" si="0"/>
        <v>0</v>
      </c>
      <c r="O94" s="47">
        <f t="shared" si="1"/>
        <v>0</v>
      </c>
      <c r="P94" s="47">
        <f t="shared" si="2"/>
        <v>0</v>
      </c>
      <c r="Q94" s="47">
        <f t="shared" si="3"/>
        <v>0</v>
      </c>
    </row>
    <row r="95" spans="2:17" ht="20.100000000000001" customHeight="1">
      <c r="C95" s="83" t="s">
        <v>1775</v>
      </c>
      <c r="D95" s="83" t="s">
        <v>1776</v>
      </c>
      <c r="E95" s="83">
        <v>897.75</v>
      </c>
      <c r="F95" s="83">
        <v>997.5</v>
      </c>
      <c r="G95" s="84">
        <v>1050</v>
      </c>
      <c r="H95" s="84">
        <v>1750</v>
      </c>
      <c r="I95" s="85" t="s">
        <v>1241</v>
      </c>
      <c r="J95" s="72" t="s">
        <v>1633</v>
      </c>
      <c r="N95" s="49">
        <f t="shared" si="0"/>
        <v>0</v>
      </c>
      <c r="O95" s="49">
        <f t="shared" si="1"/>
        <v>0</v>
      </c>
      <c r="P95" s="49">
        <f t="shared" si="2"/>
        <v>0</v>
      </c>
      <c r="Q95" s="49">
        <f t="shared" si="3"/>
        <v>0</v>
      </c>
    </row>
    <row r="96" spans="2:17" ht="20.100000000000001" customHeight="1">
      <c r="C96" s="83" t="s">
        <v>1777</v>
      </c>
      <c r="D96" s="83" t="s">
        <v>1778</v>
      </c>
      <c r="E96" s="83">
        <v>718.2</v>
      </c>
      <c r="F96" s="83">
        <v>798</v>
      </c>
      <c r="G96" s="84">
        <v>840</v>
      </c>
      <c r="H96" s="84">
        <v>1400</v>
      </c>
      <c r="I96" s="85" t="s">
        <v>1241</v>
      </c>
      <c r="J96" s="72" t="s">
        <v>1633</v>
      </c>
      <c r="N96" s="47">
        <f t="shared" si="0"/>
        <v>0</v>
      </c>
      <c r="O96" s="47">
        <f t="shared" si="1"/>
        <v>0</v>
      </c>
      <c r="P96" s="47">
        <f t="shared" si="2"/>
        <v>0</v>
      </c>
      <c r="Q96" s="47">
        <f t="shared" si="3"/>
        <v>0</v>
      </c>
    </row>
    <row r="97" spans="3:17" ht="20.100000000000001" customHeight="1">
      <c r="C97" s="83" t="s">
        <v>1779</v>
      </c>
      <c r="D97" s="83" t="s">
        <v>1780</v>
      </c>
      <c r="E97" s="83">
        <v>1205.55</v>
      </c>
      <c r="F97" s="83">
        <v>1339.5</v>
      </c>
      <c r="G97" s="84">
        <v>1410</v>
      </c>
      <c r="H97" s="84">
        <v>2350</v>
      </c>
      <c r="I97" s="85" t="s">
        <v>1241</v>
      </c>
      <c r="J97" s="72" t="s">
        <v>1633</v>
      </c>
      <c r="N97" s="49">
        <f t="shared" si="0"/>
        <v>0</v>
      </c>
      <c r="O97" s="49">
        <f t="shared" si="1"/>
        <v>0</v>
      </c>
      <c r="P97" s="49">
        <f t="shared" si="2"/>
        <v>0</v>
      </c>
      <c r="Q97" s="49">
        <f t="shared" si="3"/>
        <v>0</v>
      </c>
    </row>
    <row r="98" spans="3:17" ht="20.100000000000001" customHeight="1">
      <c r="C98" s="83" t="s">
        <v>1781</v>
      </c>
      <c r="D98" s="83" t="s">
        <v>1782</v>
      </c>
      <c r="E98" s="83">
        <v>1436.4</v>
      </c>
      <c r="F98" s="83">
        <v>1596</v>
      </c>
      <c r="G98" s="84">
        <v>1680</v>
      </c>
      <c r="H98" s="84">
        <v>2800</v>
      </c>
      <c r="I98" s="85" t="s">
        <v>1241</v>
      </c>
      <c r="J98" s="72" t="s">
        <v>1633</v>
      </c>
      <c r="N98" s="47">
        <f t="shared" si="0"/>
        <v>0</v>
      </c>
      <c r="O98" s="47">
        <f t="shared" si="1"/>
        <v>0</v>
      </c>
      <c r="P98" s="47">
        <f t="shared" si="2"/>
        <v>0</v>
      </c>
      <c r="Q98" s="47">
        <f t="shared" si="3"/>
        <v>0</v>
      </c>
    </row>
    <row r="99" spans="3:17" ht="20.100000000000001" customHeight="1">
      <c r="C99" s="83" t="s">
        <v>1783</v>
      </c>
      <c r="D99" s="83" t="s">
        <v>1784</v>
      </c>
      <c r="E99" s="83">
        <v>436.05</v>
      </c>
      <c r="F99" s="83">
        <v>484.5</v>
      </c>
      <c r="G99" s="84">
        <v>510</v>
      </c>
      <c r="H99" s="84">
        <v>850</v>
      </c>
      <c r="I99" s="85" t="s">
        <v>1241</v>
      </c>
      <c r="J99" s="72" t="s">
        <v>1633</v>
      </c>
      <c r="N99" s="49">
        <f t="shared" si="0"/>
        <v>0</v>
      </c>
      <c r="O99" s="49">
        <f t="shared" si="1"/>
        <v>0</v>
      </c>
      <c r="P99" s="49">
        <f t="shared" si="2"/>
        <v>0</v>
      </c>
      <c r="Q99" s="49">
        <f t="shared" si="3"/>
        <v>0</v>
      </c>
    </row>
    <row r="100" spans="3:17" ht="20.100000000000001" customHeight="1">
      <c r="C100" s="83" t="s">
        <v>1785</v>
      </c>
      <c r="D100" s="83" t="s">
        <v>1786</v>
      </c>
      <c r="E100" s="83">
        <v>923.4</v>
      </c>
      <c r="F100" s="83">
        <v>1026</v>
      </c>
      <c r="G100" s="84">
        <v>1080</v>
      </c>
      <c r="H100" s="84">
        <v>1800</v>
      </c>
      <c r="I100" s="85" t="s">
        <v>1241</v>
      </c>
      <c r="J100" s="72" t="s">
        <v>1633</v>
      </c>
      <c r="N100" s="47">
        <f t="shared" si="0"/>
        <v>0</v>
      </c>
      <c r="O100" s="47">
        <f t="shared" si="1"/>
        <v>0</v>
      </c>
      <c r="P100" s="47">
        <f t="shared" si="2"/>
        <v>0</v>
      </c>
      <c r="Q100" s="47">
        <f t="shared" si="3"/>
        <v>0</v>
      </c>
    </row>
    <row r="101" spans="3:17" ht="20.100000000000001" customHeight="1">
      <c r="G101" s="29"/>
      <c r="H101" s="29"/>
      <c r="I101" s="68"/>
      <c r="J101" s="68"/>
    </row>
    <row r="102" spans="3:17" ht="20.100000000000001" customHeight="1">
      <c r="G102" s="29"/>
      <c r="H102" s="29"/>
      <c r="I102" s="68"/>
      <c r="J102" s="68"/>
    </row>
    <row r="103" spans="3:17" ht="20.100000000000001" customHeight="1">
      <c r="G103" s="29"/>
      <c r="H103" s="29"/>
      <c r="I103" s="68"/>
      <c r="J103" s="68"/>
    </row>
    <row r="104" spans="3:17" ht="20.100000000000001" customHeight="1">
      <c r="G104" s="29"/>
      <c r="H104" s="29"/>
      <c r="I104" s="68"/>
      <c r="J104" s="68"/>
    </row>
    <row r="105" spans="3:17" ht="20.100000000000001" customHeight="1">
      <c r="G105" s="29"/>
      <c r="H105" s="29"/>
      <c r="I105" s="68"/>
      <c r="J105" s="68"/>
    </row>
    <row r="106" spans="3:17" ht="20.100000000000001" customHeight="1">
      <c r="G106" s="29"/>
      <c r="H106" s="29"/>
      <c r="I106" s="68"/>
      <c r="J106" s="68"/>
    </row>
    <row r="107" spans="3:17" ht="20.100000000000001" customHeight="1">
      <c r="G107" s="29"/>
      <c r="H107" s="29"/>
      <c r="I107" s="68"/>
      <c r="J107" s="68"/>
    </row>
    <row r="108" spans="3:17" ht="15.75" customHeight="1">
      <c r="G108" s="29"/>
      <c r="H108" s="29"/>
      <c r="I108" s="68"/>
      <c r="J108" s="68"/>
    </row>
    <row r="109" spans="3:17" ht="15.75" customHeight="1">
      <c r="G109" s="29"/>
      <c r="H109" s="29"/>
      <c r="I109" s="68"/>
      <c r="J109" s="68"/>
    </row>
    <row r="110" spans="3:17" ht="15.75" customHeight="1">
      <c r="G110" s="29"/>
      <c r="H110" s="29"/>
      <c r="I110" s="68"/>
      <c r="J110" s="68"/>
    </row>
    <row r="111" spans="3:17" ht="15.75" customHeight="1">
      <c r="G111" s="29"/>
      <c r="H111" s="29"/>
      <c r="I111" s="68"/>
      <c r="J111" s="68"/>
    </row>
    <row r="112" spans="3:17" ht="15.75" customHeight="1">
      <c r="G112" s="29"/>
      <c r="H112" s="29"/>
      <c r="I112" s="68"/>
      <c r="J112" s="68"/>
    </row>
    <row r="113" spans="7:10" ht="15.75" customHeight="1">
      <c r="G113" s="29"/>
      <c r="H113" s="29"/>
      <c r="I113" s="68"/>
      <c r="J113" s="68"/>
    </row>
    <row r="114" spans="7:10" ht="15.75" customHeight="1">
      <c r="G114" s="29"/>
      <c r="H114" s="29"/>
      <c r="I114" s="68"/>
      <c r="J114" s="68"/>
    </row>
    <row r="115" spans="7:10" ht="15.75" customHeight="1">
      <c r="G115" s="29"/>
      <c r="H115" s="29"/>
      <c r="I115" s="68"/>
      <c r="J115" s="68"/>
    </row>
    <row r="116" spans="7:10" ht="15.75" customHeight="1">
      <c r="G116" s="29"/>
      <c r="H116" s="29"/>
      <c r="I116" s="68"/>
      <c r="J116" s="68"/>
    </row>
    <row r="117" spans="7:10" ht="15.75" customHeight="1">
      <c r="G117" s="29"/>
      <c r="H117" s="29"/>
      <c r="I117" s="68"/>
      <c r="J117" s="68"/>
    </row>
    <row r="118" spans="7:10" ht="15.75" customHeight="1">
      <c r="G118" s="29"/>
      <c r="H118" s="29"/>
      <c r="I118" s="68"/>
      <c r="J118" s="68"/>
    </row>
    <row r="119" spans="7:10" ht="15.75" customHeight="1">
      <c r="G119" s="29"/>
      <c r="H119" s="29"/>
      <c r="I119" s="68"/>
      <c r="J119" s="68"/>
    </row>
    <row r="120" spans="7:10" ht="15.75" customHeight="1">
      <c r="G120" s="29"/>
      <c r="H120" s="29"/>
      <c r="I120" s="68"/>
      <c r="J120" s="68"/>
    </row>
    <row r="121" spans="7:10" ht="15.75" customHeight="1">
      <c r="G121" s="29"/>
      <c r="H121" s="29"/>
      <c r="I121" s="68"/>
      <c r="J121" s="68"/>
    </row>
    <row r="122" spans="7:10" ht="15.75" customHeight="1">
      <c r="G122" s="29"/>
      <c r="H122" s="29"/>
      <c r="I122" s="68"/>
      <c r="J122" s="68"/>
    </row>
    <row r="123" spans="7:10" ht="15.75" customHeight="1">
      <c r="G123" s="29"/>
      <c r="H123" s="29"/>
      <c r="I123" s="68"/>
      <c r="J123" s="68"/>
    </row>
    <row r="124" spans="7:10" ht="15.75" customHeight="1">
      <c r="G124" s="29"/>
      <c r="H124" s="29"/>
      <c r="I124" s="68"/>
      <c r="J124" s="68"/>
    </row>
    <row r="125" spans="7:10" ht="15.75" customHeight="1">
      <c r="G125" s="29"/>
      <c r="H125" s="29"/>
      <c r="I125" s="68"/>
      <c r="J125" s="68"/>
    </row>
    <row r="126" spans="7:10" ht="15.75" customHeight="1">
      <c r="G126" s="29"/>
      <c r="H126" s="29"/>
      <c r="I126" s="68"/>
      <c r="J126" s="68"/>
    </row>
    <row r="127" spans="7:10" ht="15.75" customHeight="1">
      <c r="G127" s="29"/>
      <c r="H127" s="29"/>
      <c r="I127" s="68"/>
      <c r="J127" s="68"/>
    </row>
    <row r="128" spans="7:10" ht="15.75" customHeight="1">
      <c r="G128" s="29"/>
      <c r="H128" s="29"/>
      <c r="I128" s="68"/>
      <c r="J128" s="68"/>
    </row>
    <row r="129" spans="7:10" ht="15.75" customHeight="1">
      <c r="G129" s="29"/>
      <c r="H129" s="29"/>
      <c r="I129" s="68"/>
      <c r="J129" s="68"/>
    </row>
    <row r="130" spans="7:10" ht="15.75" customHeight="1">
      <c r="G130" s="29"/>
      <c r="H130" s="29"/>
      <c r="I130" s="68"/>
      <c r="J130" s="68"/>
    </row>
    <row r="131" spans="7:10" ht="15.75" customHeight="1">
      <c r="G131" s="29"/>
      <c r="H131" s="29"/>
      <c r="I131" s="68"/>
      <c r="J131" s="68"/>
    </row>
    <row r="132" spans="7:10" ht="15.75" customHeight="1">
      <c r="G132" s="29"/>
      <c r="H132" s="29"/>
      <c r="I132" s="68"/>
      <c r="J132" s="68"/>
    </row>
    <row r="133" spans="7:10" ht="15.75" customHeight="1">
      <c r="G133" s="29"/>
      <c r="H133" s="29"/>
      <c r="I133" s="68"/>
      <c r="J133" s="68"/>
    </row>
    <row r="134" spans="7:10" ht="15.75" customHeight="1">
      <c r="G134" s="29"/>
      <c r="H134" s="29"/>
      <c r="I134" s="68"/>
      <c r="J134" s="68"/>
    </row>
    <row r="135" spans="7:10" ht="15.75" customHeight="1">
      <c r="G135" s="29"/>
      <c r="H135" s="29"/>
      <c r="I135" s="68"/>
      <c r="J135" s="68"/>
    </row>
    <row r="136" spans="7:10" ht="15.75" customHeight="1">
      <c r="G136" s="29"/>
      <c r="H136" s="29"/>
      <c r="I136" s="68"/>
      <c r="J136" s="68"/>
    </row>
    <row r="137" spans="7:10" ht="15.75" customHeight="1">
      <c r="G137" s="29"/>
      <c r="H137" s="29"/>
      <c r="I137" s="68"/>
      <c r="J137" s="68"/>
    </row>
    <row r="138" spans="7:10" ht="15.75" customHeight="1">
      <c r="G138" s="29"/>
      <c r="H138" s="29"/>
      <c r="I138" s="68"/>
      <c r="J138" s="68"/>
    </row>
    <row r="139" spans="7:10" ht="15.75" customHeight="1">
      <c r="G139" s="29"/>
      <c r="H139" s="29"/>
      <c r="I139" s="68"/>
      <c r="J139" s="68"/>
    </row>
    <row r="140" spans="7:10" ht="15.75" customHeight="1">
      <c r="G140" s="29"/>
      <c r="H140" s="29"/>
      <c r="I140" s="68"/>
      <c r="J140" s="68"/>
    </row>
    <row r="141" spans="7:10" ht="15.75" customHeight="1">
      <c r="G141" s="29"/>
      <c r="H141" s="29"/>
      <c r="I141" s="68"/>
      <c r="J141" s="68"/>
    </row>
    <row r="142" spans="7:10" ht="15.75" customHeight="1">
      <c r="G142" s="29"/>
      <c r="H142" s="29"/>
      <c r="I142" s="68"/>
      <c r="J142" s="68"/>
    </row>
    <row r="143" spans="7:10" ht="15.75" customHeight="1">
      <c r="G143" s="29"/>
      <c r="H143" s="29"/>
      <c r="I143" s="68"/>
      <c r="J143" s="68"/>
    </row>
    <row r="144" spans="7:10" ht="15.75" customHeight="1">
      <c r="G144" s="29"/>
      <c r="H144" s="29"/>
      <c r="I144" s="68"/>
      <c r="J144" s="68"/>
    </row>
    <row r="145" spans="7:10" ht="15.75" customHeight="1">
      <c r="G145" s="29"/>
      <c r="H145" s="29"/>
      <c r="I145" s="68"/>
      <c r="J145" s="68"/>
    </row>
    <row r="146" spans="7:10" ht="15.75" customHeight="1">
      <c r="G146" s="29"/>
      <c r="H146" s="29"/>
      <c r="I146" s="68"/>
      <c r="J146" s="68"/>
    </row>
    <row r="147" spans="7:10" ht="15.75" customHeight="1">
      <c r="G147" s="29"/>
      <c r="H147" s="29"/>
      <c r="I147" s="68"/>
      <c r="J147" s="68"/>
    </row>
    <row r="148" spans="7:10" ht="15.75" customHeight="1">
      <c r="G148" s="29"/>
      <c r="H148" s="29"/>
      <c r="I148" s="68"/>
      <c r="J148" s="68"/>
    </row>
    <row r="149" spans="7:10" ht="15.75" customHeight="1">
      <c r="G149" s="29"/>
      <c r="H149" s="29"/>
      <c r="I149" s="68"/>
      <c r="J149" s="68"/>
    </row>
    <row r="150" spans="7:10" ht="15.75" customHeight="1">
      <c r="G150" s="29"/>
      <c r="H150" s="29"/>
      <c r="I150" s="68"/>
      <c r="J150" s="68"/>
    </row>
    <row r="151" spans="7:10" ht="15.75" customHeight="1">
      <c r="G151" s="29"/>
      <c r="H151" s="29"/>
      <c r="I151" s="68"/>
      <c r="J151" s="68"/>
    </row>
    <row r="152" spans="7:10" ht="15.75" customHeight="1">
      <c r="G152" s="29"/>
      <c r="H152" s="29"/>
      <c r="I152" s="68"/>
      <c r="J152" s="68"/>
    </row>
    <row r="153" spans="7:10" ht="15.75" customHeight="1">
      <c r="G153" s="29"/>
      <c r="H153" s="29"/>
      <c r="I153" s="68"/>
      <c r="J153" s="68"/>
    </row>
    <row r="154" spans="7:10" ht="15.75" customHeight="1">
      <c r="G154" s="29"/>
      <c r="H154" s="29"/>
      <c r="I154" s="68"/>
      <c r="J154" s="68"/>
    </row>
    <row r="155" spans="7:10" ht="15.75" customHeight="1">
      <c r="G155" s="29"/>
      <c r="H155" s="29"/>
      <c r="I155" s="68"/>
      <c r="J155" s="68"/>
    </row>
    <row r="156" spans="7:10" ht="15.75" customHeight="1">
      <c r="G156" s="29"/>
      <c r="H156" s="29"/>
      <c r="I156" s="68"/>
      <c r="J156" s="68"/>
    </row>
    <row r="157" spans="7:10" ht="15.75" customHeight="1">
      <c r="G157" s="29"/>
      <c r="H157" s="29"/>
      <c r="I157" s="68"/>
      <c r="J157" s="68"/>
    </row>
    <row r="158" spans="7:10" ht="15.75" customHeight="1">
      <c r="G158" s="29"/>
      <c r="H158" s="29"/>
      <c r="I158" s="68"/>
      <c r="J158" s="68"/>
    </row>
    <row r="159" spans="7:10" ht="15.75" customHeight="1">
      <c r="G159" s="29"/>
      <c r="H159" s="29"/>
      <c r="I159" s="68"/>
      <c r="J159" s="68"/>
    </row>
    <row r="160" spans="7:10" ht="15.75" customHeight="1">
      <c r="G160" s="29"/>
      <c r="H160" s="29"/>
      <c r="I160" s="68"/>
      <c r="J160" s="68"/>
    </row>
    <row r="161" spans="7:10" ht="15.75" customHeight="1">
      <c r="G161" s="29"/>
      <c r="H161" s="29"/>
      <c r="I161" s="68"/>
      <c r="J161" s="68"/>
    </row>
    <row r="162" spans="7:10" ht="15.75" customHeight="1">
      <c r="G162" s="29"/>
      <c r="H162" s="29"/>
      <c r="I162" s="68"/>
      <c r="J162" s="68"/>
    </row>
    <row r="163" spans="7:10" ht="15.75" customHeight="1">
      <c r="G163" s="29"/>
      <c r="H163" s="29"/>
      <c r="I163" s="68"/>
      <c r="J163" s="68"/>
    </row>
    <row r="164" spans="7:10" ht="15.75" customHeight="1">
      <c r="G164" s="29"/>
      <c r="H164" s="29"/>
      <c r="I164" s="68"/>
      <c r="J164" s="68"/>
    </row>
    <row r="165" spans="7:10" ht="15.75" customHeight="1">
      <c r="G165" s="29"/>
      <c r="H165" s="29"/>
      <c r="I165" s="68"/>
      <c r="J165" s="68"/>
    </row>
    <row r="166" spans="7:10" ht="15.75" customHeight="1">
      <c r="G166" s="29"/>
      <c r="H166" s="29"/>
      <c r="I166" s="68"/>
      <c r="J166" s="68"/>
    </row>
    <row r="167" spans="7:10" ht="15.75" customHeight="1">
      <c r="G167" s="29"/>
      <c r="H167" s="29"/>
      <c r="I167" s="68"/>
      <c r="J167" s="68"/>
    </row>
    <row r="168" spans="7:10" ht="15.75" customHeight="1">
      <c r="G168" s="29"/>
      <c r="H168" s="29"/>
      <c r="I168" s="68"/>
      <c r="J168" s="68"/>
    </row>
    <row r="169" spans="7:10" ht="15.75" customHeight="1">
      <c r="G169" s="29"/>
      <c r="H169" s="29"/>
      <c r="I169" s="68"/>
      <c r="J169" s="68"/>
    </row>
    <row r="170" spans="7:10" ht="15.75" customHeight="1">
      <c r="G170" s="29"/>
      <c r="H170" s="29"/>
      <c r="I170" s="68"/>
      <c r="J170" s="68"/>
    </row>
    <row r="171" spans="7:10" ht="15.75" customHeight="1">
      <c r="G171" s="29"/>
      <c r="H171" s="29"/>
      <c r="I171" s="68"/>
      <c r="J171" s="68"/>
    </row>
    <row r="172" spans="7:10" ht="15.75" customHeight="1">
      <c r="G172" s="29"/>
      <c r="H172" s="29"/>
      <c r="I172" s="68"/>
      <c r="J172" s="68"/>
    </row>
    <row r="173" spans="7:10" ht="15.75" customHeight="1">
      <c r="G173" s="29"/>
      <c r="H173" s="29"/>
      <c r="I173" s="68"/>
      <c r="J173" s="68"/>
    </row>
    <row r="174" spans="7:10" ht="15.75" customHeight="1">
      <c r="G174" s="29"/>
      <c r="H174" s="29"/>
      <c r="I174" s="68"/>
      <c r="J174" s="68"/>
    </row>
    <row r="175" spans="7:10" ht="15.75" customHeight="1">
      <c r="G175" s="29"/>
      <c r="H175" s="29"/>
      <c r="I175" s="68"/>
      <c r="J175" s="68"/>
    </row>
    <row r="176" spans="7:10" ht="15.75" customHeight="1">
      <c r="G176" s="29"/>
      <c r="H176" s="29"/>
      <c r="I176" s="68"/>
      <c r="J176" s="68"/>
    </row>
    <row r="177" spans="7:10" ht="15.75" customHeight="1">
      <c r="G177" s="29"/>
      <c r="H177" s="29"/>
      <c r="I177" s="68"/>
      <c r="J177" s="68"/>
    </row>
    <row r="178" spans="7:10" ht="15.75" customHeight="1">
      <c r="G178" s="29"/>
      <c r="H178" s="29"/>
      <c r="I178" s="68"/>
      <c r="J178" s="68"/>
    </row>
    <row r="179" spans="7:10" ht="15.75" customHeight="1">
      <c r="G179" s="29"/>
      <c r="H179" s="29"/>
      <c r="I179" s="68"/>
      <c r="J179" s="68"/>
    </row>
    <row r="180" spans="7:10" ht="15.75" customHeight="1">
      <c r="G180" s="29"/>
      <c r="H180" s="29"/>
      <c r="I180" s="68"/>
      <c r="J180" s="68"/>
    </row>
    <row r="181" spans="7:10" ht="15.75" customHeight="1">
      <c r="G181" s="29"/>
      <c r="H181" s="29"/>
      <c r="I181" s="68"/>
      <c r="J181" s="68"/>
    </row>
    <row r="182" spans="7:10" ht="15.75" customHeight="1">
      <c r="G182" s="29"/>
      <c r="H182" s="29"/>
      <c r="I182" s="68"/>
      <c r="J182" s="68"/>
    </row>
    <row r="183" spans="7:10" ht="15.75" customHeight="1">
      <c r="G183" s="29"/>
      <c r="H183" s="29"/>
      <c r="I183" s="68"/>
      <c r="J183" s="68"/>
    </row>
    <row r="184" spans="7:10" ht="15.75" customHeight="1">
      <c r="G184" s="29"/>
      <c r="H184" s="29"/>
      <c r="I184" s="68"/>
      <c r="J184" s="68"/>
    </row>
    <row r="185" spans="7:10" ht="15.75" customHeight="1">
      <c r="G185" s="29"/>
      <c r="H185" s="29"/>
      <c r="I185" s="68"/>
      <c r="J185" s="68"/>
    </row>
    <row r="186" spans="7:10" ht="15.75" customHeight="1">
      <c r="G186" s="29"/>
      <c r="H186" s="29"/>
      <c r="I186" s="68"/>
      <c r="J186" s="68"/>
    </row>
    <row r="187" spans="7:10" ht="15.75" customHeight="1">
      <c r="G187" s="29"/>
      <c r="H187" s="29"/>
      <c r="I187" s="68"/>
      <c r="J187" s="68"/>
    </row>
    <row r="188" spans="7:10" ht="15.75" customHeight="1">
      <c r="G188" s="29"/>
      <c r="H188" s="29"/>
      <c r="I188" s="68"/>
      <c r="J188" s="68"/>
    </row>
    <row r="189" spans="7:10" ht="15.75" customHeight="1">
      <c r="G189" s="29"/>
      <c r="H189" s="29"/>
      <c r="I189" s="68"/>
      <c r="J189" s="68"/>
    </row>
    <row r="190" spans="7:10" ht="15.75" customHeight="1">
      <c r="G190" s="29"/>
      <c r="H190" s="29"/>
      <c r="I190" s="68"/>
      <c r="J190" s="68"/>
    </row>
    <row r="191" spans="7:10" ht="15.75" customHeight="1">
      <c r="G191" s="29"/>
      <c r="H191" s="29"/>
      <c r="I191" s="68"/>
      <c r="J191" s="68"/>
    </row>
    <row r="192" spans="7:10" ht="15.75" customHeight="1">
      <c r="G192" s="29"/>
      <c r="H192" s="29"/>
      <c r="I192" s="68"/>
      <c r="J192" s="68"/>
    </row>
    <row r="193" spans="7:10" ht="15.75" customHeight="1">
      <c r="G193" s="29"/>
      <c r="H193" s="29"/>
      <c r="I193" s="68"/>
      <c r="J193" s="68"/>
    </row>
    <row r="194" spans="7:10" ht="15.75" customHeight="1">
      <c r="G194" s="29"/>
      <c r="H194" s="29"/>
      <c r="I194" s="68"/>
      <c r="J194" s="68"/>
    </row>
    <row r="195" spans="7:10" ht="15.75" customHeight="1">
      <c r="G195" s="29"/>
      <c r="H195" s="29"/>
      <c r="I195" s="68"/>
      <c r="J195" s="68"/>
    </row>
    <row r="196" spans="7:10" ht="15.75" customHeight="1">
      <c r="G196" s="29"/>
      <c r="H196" s="29"/>
      <c r="I196" s="68"/>
      <c r="J196" s="68"/>
    </row>
    <row r="197" spans="7:10" ht="15.75" customHeight="1">
      <c r="G197" s="29"/>
      <c r="H197" s="29"/>
      <c r="I197" s="68"/>
      <c r="J197" s="68"/>
    </row>
    <row r="198" spans="7:10" ht="15.75" customHeight="1">
      <c r="G198" s="29"/>
      <c r="H198" s="29"/>
      <c r="I198" s="68"/>
      <c r="J198" s="68"/>
    </row>
    <row r="199" spans="7:10" ht="15.75" customHeight="1">
      <c r="G199" s="29"/>
      <c r="H199" s="29"/>
      <c r="I199" s="68"/>
      <c r="J199" s="68"/>
    </row>
    <row r="200" spans="7:10" ht="15.75" customHeight="1">
      <c r="G200" s="29"/>
      <c r="H200" s="29"/>
      <c r="I200" s="68"/>
      <c r="J200" s="68"/>
    </row>
    <row r="201" spans="7:10" ht="15.75" customHeight="1">
      <c r="G201" s="29"/>
      <c r="H201" s="29"/>
      <c r="I201" s="68"/>
      <c r="J201" s="68"/>
    </row>
    <row r="202" spans="7:10" ht="15.75" customHeight="1">
      <c r="G202" s="29"/>
      <c r="H202" s="29"/>
      <c r="I202" s="68"/>
      <c r="J202" s="68"/>
    </row>
    <row r="203" spans="7:10" ht="15.75" customHeight="1">
      <c r="G203" s="29"/>
      <c r="H203" s="29"/>
      <c r="I203" s="68"/>
      <c r="J203" s="68"/>
    </row>
    <row r="204" spans="7:10" ht="15.75" customHeight="1">
      <c r="G204" s="29"/>
      <c r="H204" s="29"/>
      <c r="I204" s="68"/>
      <c r="J204" s="68"/>
    </row>
    <row r="205" spans="7:10" ht="15.75" customHeight="1">
      <c r="G205" s="29"/>
      <c r="H205" s="29"/>
      <c r="I205" s="68"/>
      <c r="J205" s="68"/>
    </row>
    <row r="206" spans="7:10" ht="15.75" customHeight="1">
      <c r="G206" s="29"/>
      <c r="H206" s="29"/>
      <c r="I206" s="68"/>
      <c r="J206" s="68"/>
    </row>
    <row r="207" spans="7:10" ht="15.75" customHeight="1">
      <c r="G207" s="29"/>
      <c r="H207" s="29"/>
      <c r="I207" s="68"/>
      <c r="J207" s="68"/>
    </row>
    <row r="208" spans="7:10" ht="15.75" customHeight="1">
      <c r="G208" s="29"/>
      <c r="H208" s="29"/>
      <c r="I208" s="68"/>
      <c r="J208" s="68"/>
    </row>
    <row r="209" spans="7:10" ht="15.75" customHeight="1">
      <c r="G209" s="29"/>
      <c r="H209" s="29"/>
      <c r="I209" s="68"/>
      <c r="J209" s="68"/>
    </row>
    <row r="210" spans="7:10" ht="15.75" customHeight="1">
      <c r="G210" s="29"/>
      <c r="H210" s="29"/>
      <c r="I210" s="68"/>
      <c r="J210" s="68"/>
    </row>
    <row r="211" spans="7:10" ht="15.75" customHeight="1">
      <c r="G211" s="29"/>
      <c r="H211" s="29"/>
      <c r="I211" s="68"/>
      <c r="J211" s="68"/>
    </row>
    <row r="212" spans="7:10" ht="15.75" customHeight="1">
      <c r="G212" s="29"/>
      <c r="H212" s="29"/>
      <c r="I212" s="68"/>
      <c r="J212" s="68"/>
    </row>
    <row r="213" spans="7:10" ht="15.75" customHeight="1">
      <c r="G213" s="29"/>
      <c r="H213" s="29"/>
      <c r="I213" s="68"/>
      <c r="J213" s="68"/>
    </row>
    <row r="214" spans="7:10" ht="15.75" customHeight="1">
      <c r="G214" s="29"/>
      <c r="H214" s="29"/>
      <c r="I214" s="68"/>
      <c r="J214" s="68"/>
    </row>
    <row r="215" spans="7:10" ht="15.75" customHeight="1">
      <c r="G215" s="29"/>
      <c r="H215" s="29"/>
      <c r="I215" s="68"/>
      <c r="J215" s="68"/>
    </row>
    <row r="216" spans="7:10" ht="15.75" customHeight="1">
      <c r="G216" s="29"/>
      <c r="H216" s="29"/>
      <c r="I216" s="68"/>
      <c r="J216" s="68"/>
    </row>
    <row r="217" spans="7:10" ht="15.75" customHeight="1">
      <c r="G217" s="29"/>
      <c r="H217" s="29"/>
      <c r="I217" s="68"/>
      <c r="J217" s="68"/>
    </row>
    <row r="218" spans="7:10" ht="15.75" customHeight="1">
      <c r="G218" s="29"/>
      <c r="H218" s="29"/>
      <c r="I218" s="68"/>
      <c r="J218" s="68"/>
    </row>
    <row r="219" spans="7:10" ht="15.75" customHeight="1">
      <c r="G219" s="29"/>
      <c r="H219" s="29"/>
      <c r="I219" s="68"/>
      <c r="J219" s="68"/>
    </row>
    <row r="220" spans="7:10" ht="15.75" customHeight="1">
      <c r="G220" s="29"/>
      <c r="H220" s="29"/>
      <c r="I220" s="68"/>
      <c r="J220" s="68"/>
    </row>
    <row r="221" spans="7:10" ht="15.75" customHeight="1">
      <c r="G221" s="29"/>
      <c r="H221" s="29"/>
      <c r="I221" s="68"/>
      <c r="J221" s="68"/>
    </row>
    <row r="222" spans="7:10" ht="15.75" customHeight="1">
      <c r="G222" s="29"/>
      <c r="H222" s="29"/>
      <c r="I222" s="68"/>
      <c r="J222" s="68"/>
    </row>
    <row r="223" spans="7:10" ht="15.75" customHeight="1">
      <c r="G223" s="29"/>
      <c r="H223" s="29"/>
      <c r="I223" s="68"/>
      <c r="J223" s="68"/>
    </row>
    <row r="224" spans="7:10" ht="15.75" customHeight="1">
      <c r="G224" s="29"/>
      <c r="H224" s="29"/>
      <c r="I224" s="68"/>
      <c r="J224" s="68"/>
    </row>
    <row r="225" spans="7:10" ht="15.75" customHeight="1">
      <c r="G225" s="29"/>
      <c r="H225" s="29"/>
      <c r="I225" s="68"/>
      <c r="J225" s="68"/>
    </row>
    <row r="226" spans="7:10" ht="15.75" customHeight="1">
      <c r="G226" s="29"/>
      <c r="H226" s="29"/>
      <c r="I226" s="68"/>
      <c r="J226" s="68"/>
    </row>
    <row r="227" spans="7:10" ht="15.75" customHeight="1">
      <c r="G227" s="29"/>
      <c r="H227" s="29"/>
      <c r="I227" s="68"/>
      <c r="J227" s="68"/>
    </row>
    <row r="228" spans="7:10" ht="15.75" customHeight="1">
      <c r="G228" s="29"/>
      <c r="H228" s="29"/>
      <c r="I228" s="68"/>
      <c r="J228" s="68"/>
    </row>
    <row r="229" spans="7:10" ht="15.75" customHeight="1">
      <c r="G229" s="29"/>
      <c r="H229" s="29"/>
      <c r="I229" s="68"/>
      <c r="J229" s="68"/>
    </row>
    <row r="230" spans="7:10" ht="15.75" customHeight="1">
      <c r="G230" s="29"/>
      <c r="H230" s="29"/>
      <c r="I230" s="68"/>
      <c r="J230" s="68"/>
    </row>
    <row r="231" spans="7:10" ht="15.75" customHeight="1">
      <c r="G231" s="29"/>
      <c r="H231" s="29"/>
      <c r="I231" s="68"/>
      <c r="J231" s="68"/>
    </row>
    <row r="232" spans="7:10" ht="15.75" customHeight="1">
      <c r="G232" s="29"/>
      <c r="H232" s="29"/>
      <c r="I232" s="68"/>
      <c r="J232" s="68"/>
    </row>
    <row r="233" spans="7:10" ht="15.75" customHeight="1">
      <c r="G233" s="29"/>
      <c r="H233" s="29"/>
      <c r="I233" s="68"/>
      <c r="J233" s="68"/>
    </row>
    <row r="234" spans="7:10" ht="15.75" customHeight="1">
      <c r="G234" s="29"/>
      <c r="H234" s="29"/>
      <c r="I234" s="68"/>
      <c r="J234" s="68"/>
    </row>
    <row r="235" spans="7:10" ht="15.75" customHeight="1">
      <c r="G235" s="29"/>
      <c r="H235" s="29"/>
      <c r="I235" s="68"/>
      <c r="J235" s="68"/>
    </row>
    <row r="236" spans="7:10" ht="15.75" customHeight="1">
      <c r="G236" s="29"/>
      <c r="H236" s="29"/>
      <c r="I236" s="68"/>
      <c r="J236" s="68"/>
    </row>
    <row r="237" spans="7:10" ht="15.75" customHeight="1">
      <c r="G237" s="29"/>
      <c r="H237" s="29"/>
      <c r="I237" s="68"/>
      <c r="J237" s="68"/>
    </row>
    <row r="238" spans="7:10" ht="15.75" customHeight="1">
      <c r="G238" s="29"/>
      <c r="H238" s="29"/>
      <c r="I238" s="68"/>
      <c r="J238" s="68"/>
    </row>
    <row r="239" spans="7:10" ht="15.75" customHeight="1">
      <c r="G239" s="29"/>
      <c r="H239" s="29"/>
      <c r="I239" s="68"/>
      <c r="J239" s="68"/>
    </row>
    <row r="240" spans="7:10" ht="15.75" customHeight="1">
      <c r="G240" s="29"/>
      <c r="H240" s="29"/>
      <c r="I240" s="68"/>
      <c r="J240" s="68"/>
    </row>
    <row r="241" spans="7:10" ht="15.75" customHeight="1">
      <c r="G241" s="29"/>
      <c r="H241" s="29"/>
      <c r="I241" s="68"/>
      <c r="J241" s="68"/>
    </row>
    <row r="242" spans="7:10" ht="15.75" customHeight="1">
      <c r="G242" s="29"/>
      <c r="H242" s="29"/>
      <c r="I242" s="68"/>
      <c r="J242" s="68"/>
    </row>
    <row r="243" spans="7:10" ht="15.75" customHeight="1">
      <c r="G243" s="29"/>
      <c r="H243" s="29"/>
      <c r="I243" s="68"/>
      <c r="J243" s="68"/>
    </row>
    <row r="244" spans="7:10" ht="15.75" customHeight="1">
      <c r="G244" s="29"/>
      <c r="H244" s="29"/>
      <c r="I244" s="68"/>
      <c r="J244" s="68"/>
    </row>
    <row r="245" spans="7:10" ht="15.75" customHeight="1">
      <c r="G245" s="29"/>
      <c r="H245" s="29"/>
      <c r="I245" s="68"/>
      <c r="J245" s="68"/>
    </row>
    <row r="246" spans="7:10" ht="15.75" customHeight="1">
      <c r="G246" s="29"/>
      <c r="H246" s="29"/>
      <c r="I246" s="68"/>
      <c r="J246" s="68"/>
    </row>
    <row r="247" spans="7:10" ht="15.75" customHeight="1">
      <c r="G247" s="29"/>
      <c r="H247" s="29"/>
      <c r="I247" s="68"/>
      <c r="J247" s="68"/>
    </row>
    <row r="248" spans="7:10" ht="15.75" customHeight="1">
      <c r="G248" s="29"/>
      <c r="H248" s="29"/>
      <c r="I248" s="68"/>
      <c r="J248" s="68"/>
    </row>
    <row r="249" spans="7:10" ht="15.75" customHeight="1">
      <c r="G249" s="29"/>
      <c r="H249" s="29"/>
      <c r="I249" s="68"/>
      <c r="J249" s="68"/>
    </row>
    <row r="250" spans="7:10" ht="15.75" customHeight="1">
      <c r="G250" s="29"/>
      <c r="H250" s="29"/>
      <c r="I250" s="68"/>
      <c r="J250" s="68"/>
    </row>
    <row r="251" spans="7:10" ht="15.75" customHeight="1">
      <c r="G251" s="29"/>
      <c r="H251" s="29"/>
      <c r="I251" s="68"/>
      <c r="J251" s="68"/>
    </row>
    <row r="252" spans="7:10" ht="15.75" customHeight="1">
      <c r="G252" s="29"/>
      <c r="H252" s="29"/>
      <c r="I252" s="68"/>
      <c r="J252" s="68"/>
    </row>
    <row r="253" spans="7:10" ht="15.75" customHeight="1">
      <c r="G253" s="29"/>
      <c r="H253" s="29"/>
      <c r="I253" s="68"/>
      <c r="J253" s="68"/>
    </row>
    <row r="254" spans="7:10" ht="15.75" customHeight="1">
      <c r="G254" s="29"/>
      <c r="H254" s="29"/>
      <c r="I254" s="68"/>
      <c r="J254" s="68"/>
    </row>
    <row r="255" spans="7:10" ht="15.75" customHeight="1">
      <c r="G255" s="29"/>
      <c r="H255" s="29"/>
      <c r="I255" s="68"/>
      <c r="J255" s="68"/>
    </row>
    <row r="256" spans="7:10" ht="15.75" customHeight="1">
      <c r="G256" s="29"/>
      <c r="H256" s="29"/>
      <c r="I256" s="68"/>
      <c r="J256" s="68"/>
    </row>
    <row r="257" spans="7:10" ht="15.75" customHeight="1">
      <c r="G257" s="29"/>
      <c r="H257" s="29"/>
      <c r="I257" s="68"/>
      <c r="J257" s="68"/>
    </row>
    <row r="258" spans="7:10" ht="15.75" customHeight="1">
      <c r="G258" s="29"/>
      <c r="H258" s="29"/>
      <c r="I258" s="68"/>
      <c r="J258" s="68"/>
    </row>
    <row r="259" spans="7:10" ht="15.75" customHeight="1">
      <c r="G259" s="29"/>
      <c r="H259" s="29"/>
      <c r="I259" s="68"/>
      <c r="J259" s="68"/>
    </row>
    <row r="260" spans="7:10" ht="15.75" customHeight="1">
      <c r="G260" s="29"/>
      <c r="H260" s="29"/>
      <c r="I260" s="68"/>
      <c r="J260" s="68"/>
    </row>
    <row r="261" spans="7:10" ht="15.75" customHeight="1">
      <c r="G261" s="29"/>
      <c r="H261" s="29"/>
      <c r="I261" s="68"/>
      <c r="J261" s="68"/>
    </row>
    <row r="262" spans="7:10" ht="15.75" customHeight="1">
      <c r="G262" s="29"/>
      <c r="H262" s="29"/>
      <c r="I262" s="68"/>
      <c r="J262" s="68"/>
    </row>
    <row r="263" spans="7:10" ht="15.75" customHeight="1">
      <c r="G263" s="29"/>
      <c r="H263" s="29"/>
      <c r="I263" s="68"/>
      <c r="J263" s="68"/>
    </row>
    <row r="264" spans="7:10" ht="15.75" customHeight="1">
      <c r="G264" s="29"/>
      <c r="H264" s="29"/>
      <c r="I264" s="68"/>
      <c r="J264" s="68"/>
    </row>
    <row r="265" spans="7:10" ht="15.75" customHeight="1">
      <c r="G265" s="29"/>
      <c r="H265" s="29"/>
      <c r="I265" s="68"/>
      <c r="J265" s="68"/>
    </row>
    <row r="266" spans="7:10" ht="15.75" customHeight="1">
      <c r="G266" s="29"/>
      <c r="H266" s="29"/>
      <c r="I266" s="68"/>
      <c r="J266" s="68"/>
    </row>
    <row r="267" spans="7:10" ht="15.75" customHeight="1">
      <c r="G267" s="29"/>
      <c r="H267" s="29"/>
      <c r="I267" s="68"/>
      <c r="J267" s="68"/>
    </row>
    <row r="268" spans="7:10" ht="15.75" customHeight="1">
      <c r="G268" s="29"/>
      <c r="H268" s="29"/>
      <c r="I268" s="68"/>
      <c r="J268" s="68"/>
    </row>
    <row r="269" spans="7:10" ht="15.75" customHeight="1">
      <c r="G269" s="29"/>
      <c r="H269" s="29"/>
      <c r="I269" s="68"/>
      <c r="J269" s="68"/>
    </row>
    <row r="270" spans="7:10" ht="15.75" customHeight="1">
      <c r="G270" s="29"/>
      <c r="H270" s="29"/>
      <c r="I270" s="68"/>
      <c r="J270" s="68"/>
    </row>
    <row r="271" spans="7:10" ht="15.75" customHeight="1">
      <c r="G271" s="29"/>
      <c r="H271" s="29"/>
      <c r="I271" s="68"/>
      <c r="J271" s="68"/>
    </row>
    <row r="272" spans="7:10" ht="15.75" customHeight="1">
      <c r="G272" s="29"/>
      <c r="H272" s="29"/>
      <c r="I272" s="68"/>
      <c r="J272" s="68"/>
    </row>
    <row r="273" spans="7:10" ht="15.75" customHeight="1">
      <c r="G273" s="29"/>
      <c r="H273" s="29"/>
      <c r="I273" s="68"/>
      <c r="J273" s="68"/>
    </row>
    <row r="274" spans="7:10" ht="15.75" customHeight="1">
      <c r="G274" s="29"/>
      <c r="H274" s="29"/>
      <c r="I274" s="68"/>
      <c r="J274" s="68"/>
    </row>
    <row r="275" spans="7:10" ht="15.75" customHeight="1">
      <c r="G275" s="29"/>
      <c r="H275" s="29"/>
      <c r="I275" s="68"/>
      <c r="J275" s="68"/>
    </row>
    <row r="276" spans="7:10" ht="15.75" customHeight="1">
      <c r="G276" s="29"/>
      <c r="H276" s="29"/>
      <c r="I276" s="68"/>
      <c r="J276" s="68"/>
    </row>
    <row r="277" spans="7:10" ht="15.75" customHeight="1">
      <c r="G277" s="29"/>
      <c r="H277" s="29"/>
      <c r="I277" s="68"/>
      <c r="J277" s="68"/>
    </row>
    <row r="278" spans="7:10" ht="15.75" customHeight="1">
      <c r="G278" s="29"/>
      <c r="H278" s="29"/>
      <c r="I278" s="68"/>
      <c r="J278" s="68"/>
    </row>
    <row r="279" spans="7:10" ht="15.75" customHeight="1">
      <c r="G279" s="29"/>
      <c r="H279" s="29"/>
      <c r="I279" s="68"/>
      <c r="J279" s="68"/>
    </row>
    <row r="280" spans="7:10" ht="15.75" customHeight="1">
      <c r="G280" s="29"/>
      <c r="H280" s="29"/>
      <c r="I280" s="68"/>
      <c r="J280" s="68"/>
    </row>
    <row r="281" spans="7:10" ht="15.75" customHeight="1">
      <c r="G281" s="29"/>
      <c r="H281" s="29"/>
      <c r="I281" s="68"/>
      <c r="J281" s="68"/>
    </row>
    <row r="282" spans="7:10" ht="15.75" customHeight="1">
      <c r="G282" s="29"/>
      <c r="H282" s="29"/>
      <c r="I282" s="68"/>
      <c r="J282" s="68"/>
    </row>
    <row r="283" spans="7:10" ht="15.75" customHeight="1">
      <c r="G283" s="29"/>
      <c r="H283" s="29"/>
      <c r="I283" s="68"/>
      <c r="J283" s="68"/>
    </row>
    <row r="284" spans="7:10" ht="15.75" customHeight="1">
      <c r="G284" s="29"/>
      <c r="H284" s="29"/>
      <c r="I284" s="68"/>
      <c r="J284" s="68"/>
    </row>
    <row r="285" spans="7:10" ht="15.75" customHeight="1">
      <c r="G285" s="29"/>
      <c r="H285" s="29"/>
      <c r="I285" s="68"/>
      <c r="J285" s="68"/>
    </row>
    <row r="286" spans="7:10" ht="15.75" customHeight="1">
      <c r="G286" s="29"/>
      <c r="H286" s="29"/>
      <c r="I286" s="68"/>
      <c r="J286" s="68"/>
    </row>
    <row r="287" spans="7:10" ht="15.75" customHeight="1">
      <c r="G287" s="29"/>
      <c r="H287" s="29"/>
      <c r="I287" s="68"/>
      <c r="J287" s="68"/>
    </row>
    <row r="288" spans="7:10" ht="15.75" customHeight="1">
      <c r="G288" s="29"/>
      <c r="H288" s="29"/>
      <c r="I288" s="68"/>
      <c r="J288" s="68"/>
    </row>
    <row r="289" spans="7:10" ht="15.75" customHeight="1">
      <c r="G289" s="29"/>
      <c r="H289" s="29"/>
      <c r="I289" s="68"/>
      <c r="J289" s="68"/>
    </row>
    <row r="290" spans="7:10" ht="15.75" customHeight="1">
      <c r="G290" s="29"/>
      <c r="H290" s="29"/>
      <c r="I290" s="68"/>
      <c r="J290" s="68"/>
    </row>
    <row r="291" spans="7:10" ht="15.75" customHeight="1">
      <c r="G291" s="29"/>
      <c r="H291" s="29"/>
      <c r="I291" s="68"/>
      <c r="J291" s="68"/>
    </row>
    <row r="292" spans="7:10" ht="15.75" customHeight="1">
      <c r="G292" s="29"/>
      <c r="H292" s="29"/>
      <c r="I292" s="68"/>
      <c r="J292" s="68"/>
    </row>
    <row r="293" spans="7:10" ht="15.75" customHeight="1">
      <c r="G293" s="29"/>
      <c r="H293" s="29"/>
      <c r="I293" s="68"/>
      <c r="J293" s="68"/>
    </row>
    <row r="294" spans="7:10" ht="15.75" customHeight="1">
      <c r="G294" s="29"/>
      <c r="H294" s="29"/>
      <c r="I294" s="68"/>
      <c r="J294" s="68"/>
    </row>
    <row r="295" spans="7:10" ht="15.75" customHeight="1">
      <c r="G295" s="29"/>
      <c r="H295" s="29"/>
      <c r="I295" s="68"/>
      <c r="J295" s="68"/>
    </row>
    <row r="296" spans="7:10" ht="15.75" customHeight="1">
      <c r="G296" s="29"/>
      <c r="H296" s="29"/>
      <c r="I296" s="68"/>
      <c r="J296" s="68"/>
    </row>
    <row r="297" spans="7:10" ht="15.75" customHeight="1">
      <c r="G297" s="29"/>
      <c r="H297" s="29"/>
      <c r="I297" s="68"/>
      <c r="J297" s="68"/>
    </row>
    <row r="298" spans="7:10" ht="15.75" customHeight="1">
      <c r="G298" s="29"/>
      <c r="H298" s="29"/>
      <c r="I298" s="68"/>
      <c r="J298" s="68"/>
    </row>
    <row r="299" spans="7:10" ht="15.75" customHeight="1">
      <c r="G299" s="29"/>
      <c r="H299" s="29"/>
      <c r="I299" s="68"/>
      <c r="J299" s="68"/>
    </row>
    <row r="300" spans="7:10" ht="15.75" customHeight="1">
      <c r="G300" s="29"/>
      <c r="H300" s="29"/>
      <c r="I300" s="68"/>
      <c r="J300" s="68"/>
    </row>
    <row r="301" spans="7:10" ht="15.75" customHeight="1"/>
    <row r="302" spans="7:10" ht="15.75" customHeight="1"/>
    <row r="303" spans="7:10" ht="15.75" customHeight="1"/>
    <row r="304" spans="7:10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Q1000"/>
  <sheetViews>
    <sheetView zoomScale="60" zoomScaleNormal="60" workbookViewId="0">
      <pane ySplit="2" topLeftCell="A228" activePane="bottomLeft" state="frozen"/>
      <selection activeCell="B337" sqref="B337"/>
      <selection pane="bottomLeft" activeCell="P141" sqref="P141"/>
    </sheetView>
  </sheetViews>
  <sheetFormatPr defaultColWidth="14.44140625" defaultRowHeight="15" customHeight="1"/>
  <cols>
    <col min="1" max="1" width="25.88671875" customWidth="1"/>
    <col min="2" max="3" width="26.109375" customWidth="1"/>
    <col min="4" max="4" width="90.6640625" customWidth="1"/>
    <col min="5" max="5" width="11.33203125" hidden="1" customWidth="1"/>
    <col min="6" max="6" width="13.44140625" hidden="1" customWidth="1"/>
    <col min="7" max="7" width="11" customWidth="1"/>
    <col min="8" max="8" width="12.33203125" customWidth="1"/>
    <col min="9" max="9" width="12.88671875" customWidth="1"/>
    <col min="10" max="10" width="22.109375" customWidth="1"/>
    <col min="11" max="11" width="17.33203125" bestFit="1" customWidth="1"/>
    <col min="12" max="15" width="8.6640625" customWidth="1"/>
    <col min="16" max="16" width="11.44140625" customWidth="1"/>
    <col min="17" max="17" width="14" customWidth="1"/>
  </cols>
  <sheetData>
    <row r="1" spans="1:17" ht="14.4">
      <c r="E1" s="29"/>
      <c r="F1" s="29"/>
      <c r="G1" s="29"/>
      <c r="H1" s="29"/>
      <c r="K1" s="68"/>
    </row>
    <row r="2" spans="1:17" ht="32.4">
      <c r="A2" s="30" t="s">
        <v>1235</v>
      </c>
      <c r="B2" s="30" t="s">
        <v>908</v>
      </c>
      <c r="C2" s="30" t="s">
        <v>194</v>
      </c>
      <c r="D2" s="30" t="s">
        <v>195</v>
      </c>
      <c r="E2" s="31" t="s">
        <v>196</v>
      </c>
      <c r="F2" s="31" t="s">
        <v>197</v>
      </c>
      <c r="G2" s="31" t="s">
        <v>198</v>
      </c>
      <c r="H2" s="31" t="s">
        <v>199</v>
      </c>
      <c r="I2" s="30" t="s">
        <v>200</v>
      </c>
      <c r="J2" s="30" t="s">
        <v>201</v>
      </c>
      <c r="K2" s="30" t="s">
        <v>202</v>
      </c>
      <c r="L2" s="30" t="s">
        <v>204</v>
      </c>
      <c r="M2" s="30" t="s">
        <v>205</v>
      </c>
      <c r="N2" s="55" t="s">
        <v>206</v>
      </c>
      <c r="O2" s="56" t="s">
        <v>207</v>
      </c>
      <c r="P2" s="56" t="s">
        <v>208</v>
      </c>
      <c r="Q2" s="57" t="s">
        <v>209</v>
      </c>
    </row>
    <row r="3" spans="1:17" s="662" customFormat="1" ht="20.100000000000001" customHeight="1">
      <c r="E3" s="45"/>
      <c r="F3" s="45"/>
      <c r="G3" s="45"/>
      <c r="H3" s="45"/>
      <c r="K3" s="87"/>
      <c r="L3" s="59"/>
      <c r="M3" s="59"/>
      <c r="N3" s="49">
        <f t="shared" ref="N3:N222" si="0">M3*2</f>
        <v>0</v>
      </c>
      <c r="O3" s="49">
        <f t="shared" ref="O3:O222" si="1">N3*0.6</f>
        <v>0</v>
      </c>
      <c r="P3" s="49">
        <f t="shared" ref="P3:P222" si="2">O3*0.95</f>
        <v>0</v>
      </c>
      <c r="Q3" s="49">
        <f t="shared" ref="Q3:Q222" si="3">P3*0.85</f>
        <v>0</v>
      </c>
    </row>
    <row r="4" spans="1:17" s="662" customFormat="1" ht="20.100000000000001" customHeight="1">
      <c r="A4" s="663" t="s">
        <v>3421</v>
      </c>
      <c r="B4" s="664" t="s">
        <v>3422</v>
      </c>
      <c r="C4" s="665" t="s">
        <v>3423</v>
      </c>
      <c r="D4" s="92" t="s">
        <v>3424</v>
      </c>
      <c r="E4" s="93">
        <v>430.92</v>
      </c>
      <c r="F4" s="93">
        <v>532</v>
      </c>
      <c r="G4" s="666">
        <f t="shared" ref="G4:G8" si="4">H4*0.6</f>
        <v>570</v>
      </c>
      <c r="H4" s="666">
        <v>950</v>
      </c>
      <c r="I4" s="94" t="s">
        <v>974</v>
      </c>
      <c r="J4" s="94" t="s">
        <v>1228</v>
      </c>
      <c r="K4" s="667"/>
      <c r="L4" s="59"/>
      <c r="M4" s="64"/>
      <c r="N4" s="49">
        <f t="shared" si="0"/>
        <v>0</v>
      </c>
      <c r="O4" s="49">
        <f t="shared" si="1"/>
        <v>0</v>
      </c>
      <c r="P4" s="49">
        <f t="shared" si="2"/>
        <v>0</v>
      </c>
      <c r="Q4" s="49">
        <f t="shared" si="3"/>
        <v>0</v>
      </c>
    </row>
    <row r="5" spans="1:17" s="662" customFormat="1" ht="20.100000000000001" customHeight="1">
      <c r="B5" s="664"/>
      <c r="C5" s="665" t="s">
        <v>3425</v>
      </c>
      <c r="D5" s="92" t="s">
        <v>3426</v>
      </c>
      <c r="E5" s="93">
        <v>377.05499999999995</v>
      </c>
      <c r="F5" s="93">
        <v>465.49999999999994</v>
      </c>
      <c r="G5" s="666">
        <f t="shared" si="4"/>
        <v>492</v>
      </c>
      <c r="H5" s="666">
        <v>820</v>
      </c>
      <c r="I5" s="94" t="s">
        <v>974</v>
      </c>
      <c r="J5" s="94" t="s">
        <v>1228</v>
      </c>
      <c r="K5" s="667"/>
      <c r="N5" s="49">
        <f t="shared" si="0"/>
        <v>0</v>
      </c>
      <c r="O5" s="49">
        <f t="shared" si="1"/>
        <v>0</v>
      </c>
      <c r="P5" s="49">
        <f t="shared" si="2"/>
        <v>0</v>
      </c>
      <c r="Q5" s="49">
        <f t="shared" si="3"/>
        <v>0</v>
      </c>
    </row>
    <row r="6" spans="1:17" s="662" customFormat="1" ht="20.100000000000001" customHeight="1">
      <c r="B6" s="664"/>
      <c r="C6" s="665" t="s">
        <v>3427</v>
      </c>
      <c r="D6" s="92" t="s">
        <v>3428</v>
      </c>
      <c r="E6" s="93">
        <v>538.65</v>
      </c>
      <c r="F6" s="93">
        <v>665</v>
      </c>
      <c r="G6" s="666">
        <f t="shared" si="4"/>
        <v>660</v>
      </c>
      <c r="H6" s="666">
        <v>1100</v>
      </c>
      <c r="I6" s="94" t="s">
        <v>974</v>
      </c>
      <c r="J6" s="94" t="s">
        <v>1228</v>
      </c>
      <c r="K6" s="667"/>
      <c r="N6" s="49">
        <f t="shared" si="0"/>
        <v>0</v>
      </c>
      <c r="O6" s="49">
        <f t="shared" si="1"/>
        <v>0</v>
      </c>
      <c r="P6" s="49">
        <f t="shared" si="2"/>
        <v>0</v>
      </c>
      <c r="Q6" s="49">
        <f t="shared" si="3"/>
        <v>0</v>
      </c>
    </row>
    <row r="7" spans="1:17" s="662" customFormat="1" ht="20.100000000000001" customHeight="1">
      <c r="B7" s="664"/>
      <c r="C7" s="92" t="s">
        <v>3429</v>
      </c>
      <c r="D7" s="92" t="s">
        <v>3430</v>
      </c>
      <c r="E7" s="93">
        <v>1615.95</v>
      </c>
      <c r="F7" s="93">
        <v>1995</v>
      </c>
      <c r="G7" s="666">
        <f t="shared" si="4"/>
        <v>2100</v>
      </c>
      <c r="H7" s="666">
        <v>3500</v>
      </c>
      <c r="I7" s="94" t="s">
        <v>974</v>
      </c>
      <c r="J7" s="94" t="s">
        <v>1228</v>
      </c>
      <c r="K7" s="667"/>
      <c r="N7" s="49">
        <f t="shared" si="0"/>
        <v>0</v>
      </c>
      <c r="O7" s="49">
        <f t="shared" si="1"/>
        <v>0</v>
      </c>
      <c r="P7" s="49">
        <f t="shared" si="2"/>
        <v>0</v>
      </c>
      <c r="Q7" s="49">
        <f t="shared" si="3"/>
        <v>0</v>
      </c>
    </row>
    <row r="8" spans="1:17" s="662" customFormat="1" ht="20.100000000000001" customHeight="1">
      <c r="B8" s="664"/>
      <c r="C8" s="92" t="s">
        <v>3431</v>
      </c>
      <c r="D8" s="92" t="s">
        <v>3432</v>
      </c>
      <c r="E8" s="93">
        <v>1831.41</v>
      </c>
      <c r="F8" s="93">
        <v>2261</v>
      </c>
      <c r="G8" s="666">
        <f t="shared" si="4"/>
        <v>2400</v>
      </c>
      <c r="H8" s="666">
        <v>4000</v>
      </c>
      <c r="I8" s="94" t="s">
        <v>974</v>
      </c>
      <c r="J8" s="94" t="s">
        <v>1228</v>
      </c>
      <c r="K8" s="667"/>
      <c r="N8" s="49">
        <f t="shared" si="0"/>
        <v>0</v>
      </c>
      <c r="O8" s="49">
        <f t="shared" si="1"/>
        <v>0</v>
      </c>
      <c r="P8" s="49">
        <f t="shared" si="2"/>
        <v>0</v>
      </c>
      <c r="Q8" s="49">
        <f t="shared" si="3"/>
        <v>0</v>
      </c>
    </row>
    <row r="9" spans="1:17" s="662" customFormat="1" ht="20.100000000000001" customHeight="1">
      <c r="B9" s="664"/>
      <c r="C9" s="92"/>
      <c r="D9" s="92"/>
      <c r="E9" s="93"/>
      <c r="F9" s="93"/>
      <c r="G9" s="93"/>
      <c r="H9" s="93"/>
      <c r="I9" s="94"/>
      <c r="J9" s="94"/>
      <c r="K9" s="94"/>
      <c r="N9" s="49">
        <f t="shared" si="0"/>
        <v>0</v>
      </c>
      <c r="O9" s="49">
        <f t="shared" si="1"/>
        <v>0</v>
      </c>
      <c r="P9" s="49">
        <f t="shared" si="2"/>
        <v>0</v>
      </c>
      <c r="Q9" s="49">
        <f t="shared" si="3"/>
        <v>0</v>
      </c>
    </row>
    <row r="10" spans="1:17" s="662" customFormat="1" ht="20.100000000000001" customHeight="1">
      <c r="B10" s="664"/>
      <c r="C10" s="92" t="s">
        <v>3433</v>
      </c>
      <c r="D10" s="92" t="s">
        <v>3434</v>
      </c>
      <c r="E10" s="93">
        <v>769.5</v>
      </c>
      <c r="F10" s="93">
        <v>855</v>
      </c>
      <c r="G10" s="93">
        <v>900</v>
      </c>
      <c r="H10" s="93">
        <v>1500</v>
      </c>
      <c r="I10" s="94" t="s">
        <v>1241</v>
      </c>
      <c r="J10" s="94" t="s">
        <v>2536</v>
      </c>
      <c r="K10" s="94"/>
      <c r="N10" s="49">
        <f t="shared" si="0"/>
        <v>0</v>
      </c>
      <c r="O10" s="49">
        <f t="shared" si="1"/>
        <v>0</v>
      </c>
      <c r="P10" s="49">
        <f t="shared" si="2"/>
        <v>0</v>
      </c>
      <c r="Q10" s="49">
        <f t="shared" si="3"/>
        <v>0</v>
      </c>
    </row>
    <row r="11" spans="1:17" s="662" customFormat="1" ht="20.100000000000001" customHeight="1">
      <c r="B11" s="664"/>
      <c r="C11" s="92" t="s">
        <v>3435</v>
      </c>
      <c r="D11" s="92" t="s">
        <v>3436</v>
      </c>
      <c r="E11" s="93">
        <v>820.80000000000007</v>
      </c>
      <c r="F11" s="93">
        <v>912</v>
      </c>
      <c r="G11" s="93">
        <v>960</v>
      </c>
      <c r="H11" s="93">
        <v>1600</v>
      </c>
      <c r="I11" s="94" t="s">
        <v>1241</v>
      </c>
      <c r="J11" s="94" t="s">
        <v>2536</v>
      </c>
      <c r="K11" s="94"/>
      <c r="N11" s="49">
        <f t="shared" si="0"/>
        <v>0</v>
      </c>
      <c r="O11" s="49">
        <f t="shared" si="1"/>
        <v>0</v>
      </c>
      <c r="P11" s="49">
        <f t="shared" si="2"/>
        <v>0</v>
      </c>
      <c r="Q11" s="49">
        <f t="shared" si="3"/>
        <v>0</v>
      </c>
    </row>
    <row r="12" spans="1:17" s="662" customFormat="1" ht="20.100000000000001" customHeight="1">
      <c r="B12" s="664"/>
      <c r="C12" s="92"/>
      <c r="D12" s="92"/>
      <c r="E12" s="93"/>
      <c r="F12" s="93"/>
      <c r="G12" s="93"/>
      <c r="H12" s="93"/>
      <c r="I12" s="94"/>
      <c r="J12" s="94"/>
      <c r="K12" s="94"/>
      <c r="N12" s="49">
        <f t="shared" si="0"/>
        <v>0</v>
      </c>
      <c r="O12" s="49">
        <f t="shared" si="1"/>
        <v>0</v>
      </c>
      <c r="P12" s="49">
        <f t="shared" si="2"/>
        <v>0</v>
      </c>
      <c r="Q12" s="49">
        <f t="shared" si="3"/>
        <v>0</v>
      </c>
    </row>
    <row r="13" spans="1:17" s="662" customFormat="1" ht="20.100000000000001" customHeight="1">
      <c r="B13" s="664" t="s">
        <v>3437</v>
      </c>
      <c r="C13" s="92" t="s">
        <v>3438</v>
      </c>
      <c r="D13" s="92" t="s">
        <v>3439</v>
      </c>
      <c r="E13" s="93">
        <v>538.65</v>
      </c>
      <c r="F13" s="93">
        <v>665</v>
      </c>
      <c r="G13" s="666">
        <f t="shared" ref="G13:G22" si="5">H13*0.6</f>
        <v>660</v>
      </c>
      <c r="H13" s="666">
        <v>1100</v>
      </c>
      <c r="I13" s="94" t="s">
        <v>974</v>
      </c>
      <c r="J13" s="94" t="s">
        <v>1228</v>
      </c>
      <c r="K13" s="667"/>
      <c r="N13" s="49">
        <f t="shared" si="0"/>
        <v>0</v>
      </c>
      <c r="O13" s="49">
        <f t="shared" si="1"/>
        <v>0</v>
      </c>
      <c r="P13" s="49">
        <f t="shared" si="2"/>
        <v>0</v>
      </c>
      <c r="Q13" s="49">
        <f t="shared" si="3"/>
        <v>0</v>
      </c>
    </row>
    <row r="14" spans="1:17" s="662" customFormat="1" ht="20.100000000000001" customHeight="1">
      <c r="B14" s="664"/>
      <c r="C14" s="92" t="s">
        <v>3440</v>
      </c>
      <c r="D14" s="92" t="s">
        <v>3426</v>
      </c>
      <c r="E14" s="93">
        <v>646.38000000000011</v>
      </c>
      <c r="F14" s="93">
        <v>798</v>
      </c>
      <c r="G14" s="666">
        <f t="shared" si="5"/>
        <v>840</v>
      </c>
      <c r="H14" s="666">
        <v>1400</v>
      </c>
      <c r="I14" s="94" t="s">
        <v>974</v>
      </c>
      <c r="J14" s="94" t="s">
        <v>1228</v>
      </c>
      <c r="K14" s="667"/>
      <c r="N14" s="49">
        <f t="shared" si="0"/>
        <v>0</v>
      </c>
      <c r="O14" s="49">
        <f t="shared" si="1"/>
        <v>0</v>
      </c>
      <c r="P14" s="49">
        <f t="shared" si="2"/>
        <v>0</v>
      </c>
      <c r="Q14" s="49">
        <f t="shared" si="3"/>
        <v>0</v>
      </c>
    </row>
    <row r="15" spans="1:17" s="662" customFormat="1" ht="20.100000000000001" customHeight="1">
      <c r="B15" s="664"/>
      <c r="C15" s="92" t="s">
        <v>3441</v>
      </c>
      <c r="D15" s="92" t="s">
        <v>3428</v>
      </c>
      <c r="E15" s="93">
        <v>969.56999999999994</v>
      </c>
      <c r="F15" s="93">
        <v>1197</v>
      </c>
      <c r="G15" s="666">
        <f t="shared" si="5"/>
        <v>1260</v>
      </c>
      <c r="H15" s="666">
        <v>2100</v>
      </c>
      <c r="I15" s="94" t="s">
        <v>974</v>
      </c>
      <c r="J15" s="94" t="s">
        <v>1228</v>
      </c>
      <c r="K15" s="667"/>
      <c r="N15" s="49">
        <f t="shared" si="0"/>
        <v>0</v>
      </c>
      <c r="O15" s="49">
        <f t="shared" si="1"/>
        <v>0</v>
      </c>
      <c r="P15" s="49">
        <f t="shared" si="2"/>
        <v>0</v>
      </c>
      <c r="Q15" s="49">
        <f t="shared" si="3"/>
        <v>0</v>
      </c>
    </row>
    <row r="16" spans="1:17" s="662" customFormat="1" ht="20.100000000000001" customHeight="1">
      <c r="B16" s="664"/>
      <c r="C16" s="92" t="s">
        <v>3442</v>
      </c>
      <c r="D16" s="92" t="s">
        <v>3432</v>
      </c>
      <c r="E16" s="93">
        <v>2154.6</v>
      </c>
      <c r="F16" s="93">
        <v>2660</v>
      </c>
      <c r="G16" s="666">
        <f t="shared" si="5"/>
        <v>2820</v>
      </c>
      <c r="H16" s="666">
        <v>4700</v>
      </c>
      <c r="I16" s="94" t="s">
        <v>974</v>
      </c>
      <c r="J16" s="94" t="s">
        <v>1228</v>
      </c>
      <c r="K16" s="667"/>
      <c r="N16" s="49">
        <f t="shared" si="0"/>
        <v>0</v>
      </c>
      <c r="O16" s="49">
        <f t="shared" si="1"/>
        <v>0</v>
      </c>
      <c r="P16" s="49">
        <f t="shared" si="2"/>
        <v>0</v>
      </c>
      <c r="Q16" s="49">
        <f t="shared" si="3"/>
        <v>0</v>
      </c>
    </row>
    <row r="17" spans="2:17" s="662" customFormat="1" ht="20.100000000000001" customHeight="1">
      <c r="B17" s="664" t="s">
        <v>3443</v>
      </c>
      <c r="C17" s="665" t="s">
        <v>3444</v>
      </c>
      <c r="D17" s="92" t="s">
        <v>3439</v>
      </c>
      <c r="E17" s="93">
        <v>430.92</v>
      </c>
      <c r="F17" s="93">
        <v>532</v>
      </c>
      <c r="G17" s="666">
        <f t="shared" si="5"/>
        <v>570</v>
      </c>
      <c r="H17" s="666">
        <v>950</v>
      </c>
      <c r="I17" s="94" t="s">
        <v>974</v>
      </c>
      <c r="J17" s="94" t="s">
        <v>1228</v>
      </c>
      <c r="K17" s="667"/>
      <c r="N17" s="49">
        <f t="shared" si="0"/>
        <v>0</v>
      </c>
      <c r="O17" s="49">
        <f t="shared" si="1"/>
        <v>0</v>
      </c>
      <c r="P17" s="49">
        <f t="shared" si="2"/>
        <v>0</v>
      </c>
      <c r="Q17" s="49">
        <f t="shared" si="3"/>
        <v>0</v>
      </c>
    </row>
    <row r="18" spans="2:17" s="662" customFormat="1" ht="20.100000000000001" customHeight="1">
      <c r="B18" s="92"/>
      <c r="C18" s="665" t="s">
        <v>3445</v>
      </c>
      <c r="D18" s="92" t="s">
        <v>3446</v>
      </c>
      <c r="E18" s="93">
        <v>430.92</v>
      </c>
      <c r="F18" s="93">
        <v>532</v>
      </c>
      <c r="G18" s="666">
        <f t="shared" si="5"/>
        <v>570</v>
      </c>
      <c r="H18" s="666">
        <v>950</v>
      </c>
      <c r="I18" s="94" t="s">
        <v>974</v>
      </c>
      <c r="J18" s="94" t="s">
        <v>1228</v>
      </c>
      <c r="K18" s="667"/>
      <c r="N18" s="49">
        <f t="shared" si="0"/>
        <v>0</v>
      </c>
      <c r="O18" s="49">
        <f t="shared" si="1"/>
        <v>0</v>
      </c>
      <c r="P18" s="49">
        <f t="shared" si="2"/>
        <v>0</v>
      </c>
      <c r="Q18" s="49">
        <f t="shared" si="3"/>
        <v>0</v>
      </c>
    </row>
    <row r="19" spans="2:17" s="662" customFormat="1" ht="20.100000000000001" customHeight="1">
      <c r="B19" s="92"/>
      <c r="C19" s="665" t="s">
        <v>3447</v>
      </c>
      <c r="D19" s="92" t="s">
        <v>3448</v>
      </c>
      <c r="E19" s="93">
        <v>484.78499999999997</v>
      </c>
      <c r="F19" s="93">
        <v>598.5</v>
      </c>
      <c r="G19" s="666">
        <f t="shared" si="5"/>
        <v>600</v>
      </c>
      <c r="H19" s="666">
        <v>1000</v>
      </c>
      <c r="I19" s="94" t="s">
        <v>974</v>
      </c>
      <c r="J19" s="94" t="s">
        <v>1228</v>
      </c>
      <c r="K19" s="667"/>
      <c r="N19" s="49">
        <f t="shared" si="0"/>
        <v>0</v>
      </c>
      <c r="O19" s="49">
        <f t="shared" si="1"/>
        <v>0</v>
      </c>
      <c r="P19" s="49">
        <f t="shared" si="2"/>
        <v>0</v>
      </c>
      <c r="Q19" s="49">
        <f t="shared" si="3"/>
        <v>0</v>
      </c>
    </row>
    <row r="20" spans="2:17" s="662" customFormat="1" ht="20.100000000000001" customHeight="1">
      <c r="B20" s="92"/>
      <c r="C20" s="92" t="s">
        <v>3449</v>
      </c>
      <c r="D20" s="92" t="s">
        <v>3428</v>
      </c>
      <c r="E20" s="93">
        <v>538.65</v>
      </c>
      <c r="F20" s="93">
        <v>665</v>
      </c>
      <c r="G20" s="666">
        <f t="shared" si="5"/>
        <v>720</v>
      </c>
      <c r="H20" s="666">
        <v>1200</v>
      </c>
      <c r="I20" s="94" t="s">
        <v>974</v>
      </c>
      <c r="J20" s="94" t="s">
        <v>1228</v>
      </c>
      <c r="K20" s="667"/>
      <c r="N20" s="49">
        <f t="shared" si="0"/>
        <v>0</v>
      </c>
      <c r="O20" s="49">
        <f t="shared" si="1"/>
        <v>0</v>
      </c>
      <c r="P20" s="49">
        <f t="shared" si="2"/>
        <v>0</v>
      </c>
      <c r="Q20" s="49">
        <f t="shared" si="3"/>
        <v>0</v>
      </c>
    </row>
    <row r="21" spans="2:17" s="662" customFormat="1" ht="20.100000000000001" customHeight="1">
      <c r="B21" s="92"/>
      <c r="C21" s="665" t="s">
        <v>3450</v>
      </c>
      <c r="D21" s="92" t="s">
        <v>3432</v>
      </c>
      <c r="E21" s="93">
        <v>1615.95</v>
      </c>
      <c r="F21" s="93">
        <v>1995</v>
      </c>
      <c r="G21" s="666">
        <f t="shared" si="5"/>
        <v>2118</v>
      </c>
      <c r="H21" s="666">
        <v>3530</v>
      </c>
      <c r="I21" s="94" t="s">
        <v>974</v>
      </c>
      <c r="J21" s="94" t="s">
        <v>1228</v>
      </c>
      <c r="K21" s="667"/>
      <c r="N21" s="49">
        <f t="shared" si="0"/>
        <v>0</v>
      </c>
      <c r="O21" s="49">
        <f t="shared" si="1"/>
        <v>0</v>
      </c>
      <c r="P21" s="49">
        <f t="shared" si="2"/>
        <v>0</v>
      </c>
      <c r="Q21" s="49">
        <f t="shared" si="3"/>
        <v>0</v>
      </c>
    </row>
    <row r="22" spans="2:17" s="662" customFormat="1" ht="20.100000000000001" customHeight="1">
      <c r="B22" s="92"/>
      <c r="C22" s="92" t="s">
        <v>3451</v>
      </c>
      <c r="D22" s="92" t="s">
        <v>3452</v>
      </c>
      <c r="E22" s="93">
        <v>5386.5</v>
      </c>
      <c r="F22" s="93">
        <v>6650</v>
      </c>
      <c r="G22" s="666">
        <f t="shared" si="5"/>
        <v>6900</v>
      </c>
      <c r="H22" s="666">
        <v>11500</v>
      </c>
      <c r="I22" s="94" t="s">
        <v>974</v>
      </c>
      <c r="J22" s="94" t="s">
        <v>1228</v>
      </c>
      <c r="K22" s="667"/>
      <c r="N22" s="49">
        <f t="shared" si="0"/>
        <v>0</v>
      </c>
      <c r="O22" s="49">
        <f t="shared" si="1"/>
        <v>0</v>
      </c>
      <c r="P22" s="49">
        <f t="shared" si="2"/>
        <v>0</v>
      </c>
      <c r="Q22" s="49">
        <f t="shared" si="3"/>
        <v>0</v>
      </c>
    </row>
    <row r="23" spans="2:17" s="662" customFormat="1" ht="20.100000000000001" customHeight="1">
      <c r="C23" s="92"/>
      <c r="D23" s="92"/>
      <c r="E23" s="93"/>
      <c r="F23" s="93"/>
      <c r="G23" s="93"/>
      <c r="H23" s="93"/>
      <c r="I23" s="92"/>
      <c r="J23" s="92"/>
      <c r="K23" s="87"/>
      <c r="N23" s="49">
        <f t="shared" si="0"/>
        <v>0</v>
      </c>
      <c r="O23" s="49">
        <f t="shared" si="1"/>
        <v>0</v>
      </c>
      <c r="P23" s="49">
        <f t="shared" si="2"/>
        <v>0</v>
      </c>
      <c r="Q23" s="49">
        <f t="shared" si="3"/>
        <v>0</v>
      </c>
    </row>
    <row r="24" spans="2:17" s="662" customFormat="1" ht="20.100000000000001" customHeight="1">
      <c r="B24" s="92" t="s">
        <v>3453</v>
      </c>
      <c r="C24" s="92" t="s">
        <v>3454</v>
      </c>
      <c r="D24" s="92" t="s">
        <v>3455</v>
      </c>
      <c r="E24" s="93">
        <v>523.26</v>
      </c>
      <c r="F24" s="93">
        <v>581.4</v>
      </c>
      <c r="G24" s="93">
        <v>612</v>
      </c>
      <c r="H24" s="93">
        <v>1020</v>
      </c>
      <c r="I24" s="94" t="s">
        <v>3456</v>
      </c>
      <c r="J24" s="94"/>
      <c r="K24" s="87"/>
      <c r="N24" s="49">
        <f t="shared" si="0"/>
        <v>0</v>
      </c>
      <c r="O24" s="49">
        <f t="shared" si="1"/>
        <v>0</v>
      </c>
      <c r="P24" s="49">
        <f t="shared" si="2"/>
        <v>0</v>
      </c>
      <c r="Q24" s="49">
        <f t="shared" si="3"/>
        <v>0</v>
      </c>
    </row>
    <row r="25" spans="2:17" s="662" customFormat="1" ht="20.100000000000001" customHeight="1">
      <c r="B25" s="92" t="s">
        <v>3457</v>
      </c>
      <c r="C25" s="92" t="s">
        <v>3458</v>
      </c>
      <c r="D25" s="92" t="s">
        <v>3455</v>
      </c>
      <c r="E25" s="93">
        <v>707.93999999999994</v>
      </c>
      <c r="F25" s="93">
        <v>786.59999999999991</v>
      </c>
      <c r="G25" s="93">
        <v>828</v>
      </c>
      <c r="H25" s="93">
        <v>1380</v>
      </c>
      <c r="I25" s="94" t="s">
        <v>3456</v>
      </c>
      <c r="J25" s="94"/>
      <c r="K25" s="87"/>
      <c r="N25" s="49">
        <f t="shared" si="0"/>
        <v>0</v>
      </c>
      <c r="O25" s="49">
        <f t="shared" si="1"/>
        <v>0</v>
      </c>
      <c r="P25" s="49">
        <f t="shared" si="2"/>
        <v>0</v>
      </c>
      <c r="Q25" s="49">
        <f t="shared" si="3"/>
        <v>0</v>
      </c>
    </row>
    <row r="26" spans="2:17" s="662" customFormat="1" ht="20.100000000000001" customHeight="1">
      <c r="B26" s="92" t="s">
        <v>3459</v>
      </c>
      <c r="C26" s="92" t="s">
        <v>3460</v>
      </c>
      <c r="D26" s="92" t="s">
        <v>3461</v>
      </c>
      <c r="E26" s="93">
        <v>646.38</v>
      </c>
      <c r="F26" s="93">
        <v>718.19999999999993</v>
      </c>
      <c r="G26" s="93">
        <v>756</v>
      </c>
      <c r="H26" s="93">
        <v>1260</v>
      </c>
      <c r="I26" s="94" t="s">
        <v>3456</v>
      </c>
      <c r="J26" s="94"/>
      <c r="K26" s="87"/>
      <c r="N26" s="49">
        <f t="shared" si="0"/>
        <v>0</v>
      </c>
      <c r="O26" s="49">
        <f t="shared" si="1"/>
        <v>0</v>
      </c>
      <c r="P26" s="49">
        <f t="shared" si="2"/>
        <v>0</v>
      </c>
      <c r="Q26" s="49">
        <f t="shared" si="3"/>
        <v>0</v>
      </c>
    </row>
    <row r="27" spans="2:17" s="662" customFormat="1" ht="20.100000000000001" customHeight="1">
      <c r="B27" s="92" t="s">
        <v>3462</v>
      </c>
      <c r="C27" s="92" t="s">
        <v>3463</v>
      </c>
      <c r="D27" s="92" t="s">
        <v>3461</v>
      </c>
      <c r="E27" s="93">
        <v>831.06</v>
      </c>
      <c r="F27" s="93">
        <v>923.4</v>
      </c>
      <c r="G27" s="93">
        <v>972</v>
      </c>
      <c r="H27" s="93">
        <v>1620</v>
      </c>
      <c r="I27" s="94" t="s">
        <v>3456</v>
      </c>
      <c r="J27" s="94"/>
      <c r="K27" s="87"/>
      <c r="N27" s="49">
        <f t="shared" si="0"/>
        <v>0</v>
      </c>
      <c r="O27" s="49">
        <f t="shared" si="1"/>
        <v>0</v>
      </c>
      <c r="P27" s="49">
        <f t="shared" si="2"/>
        <v>0</v>
      </c>
      <c r="Q27" s="49">
        <f t="shared" si="3"/>
        <v>0</v>
      </c>
    </row>
    <row r="28" spans="2:17" s="662" customFormat="1" ht="20.100000000000001" customHeight="1">
      <c r="B28" s="92" t="s">
        <v>3464</v>
      </c>
      <c r="C28" s="92" t="s">
        <v>3465</v>
      </c>
      <c r="D28" s="92" t="s">
        <v>3466</v>
      </c>
      <c r="E28" s="93">
        <v>2031.4799999999998</v>
      </c>
      <c r="F28" s="93">
        <v>2257.1999999999998</v>
      </c>
      <c r="G28" s="93">
        <v>2376</v>
      </c>
      <c r="H28" s="93">
        <v>3960</v>
      </c>
      <c r="I28" s="94" t="s">
        <v>3456</v>
      </c>
      <c r="J28" s="94"/>
      <c r="K28" s="87"/>
      <c r="N28" s="49">
        <f t="shared" si="0"/>
        <v>0</v>
      </c>
      <c r="O28" s="49">
        <f t="shared" si="1"/>
        <v>0</v>
      </c>
      <c r="P28" s="49">
        <f t="shared" si="2"/>
        <v>0</v>
      </c>
      <c r="Q28" s="49">
        <f t="shared" si="3"/>
        <v>0</v>
      </c>
    </row>
    <row r="29" spans="2:17" s="662" customFormat="1" ht="20.100000000000001" customHeight="1">
      <c r="B29" s="92"/>
      <c r="C29" s="92"/>
      <c r="D29" s="92"/>
      <c r="E29" s="93"/>
      <c r="F29" s="93"/>
      <c r="G29" s="93"/>
      <c r="H29" s="93"/>
      <c r="I29" s="94"/>
      <c r="J29" s="94"/>
      <c r="K29" s="87"/>
      <c r="N29" s="49">
        <f t="shared" si="0"/>
        <v>0</v>
      </c>
      <c r="O29" s="49">
        <f t="shared" si="1"/>
        <v>0</v>
      </c>
      <c r="P29" s="49">
        <f t="shared" si="2"/>
        <v>0</v>
      </c>
      <c r="Q29" s="49">
        <f t="shared" si="3"/>
        <v>0</v>
      </c>
    </row>
    <row r="30" spans="2:17" s="662" customFormat="1" ht="20.100000000000001" customHeight="1">
      <c r="B30" s="92"/>
      <c r="C30" s="92" t="s">
        <v>3467</v>
      </c>
      <c r="D30" s="92" t="s">
        <v>3468</v>
      </c>
      <c r="E30" s="93">
        <v>769.5</v>
      </c>
      <c r="F30" s="93">
        <v>855</v>
      </c>
      <c r="G30" s="93">
        <v>900</v>
      </c>
      <c r="H30" s="93">
        <v>1500</v>
      </c>
      <c r="I30" s="94" t="s">
        <v>1241</v>
      </c>
      <c r="J30" s="94" t="s">
        <v>2536</v>
      </c>
      <c r="K30" s="87"/>
      <c r="N30" s="49">
        <f t="shared" si="0"/>
        <v>0</v>
      </c>
      <c r="O30" s="49">
        <f t="shared" si="1"/>
        <v>0</v>
      </c>
      <c r="P30" s="49">
        <f t="shared" si="2"/>
        <v>0</v>
      </c>
      <c r="Q30" s="49">
        <f t="shared" si="3"/>
        <v>0</v>
      </c>
    </row>
    <row r="31" spans="2:17" s="662" customFormat="1" ht="20.100000000000001" customHeight="1">
      <c r="B31" s="92"/>
      <c r="C31" s="92" t="s">
        <v>3469</v>
      </c>
      <c r="D31" s="92" t="s">
        <v>3470</v>
      </c>
      <c r="E31" s="93">
        <v>820.80000000000007</v>
      </c>
      <c r="F31" s="93">
        <v>912</v>
      </c>
      <c r="G31" s="93">
        <v>960</v>
      </c>
      <c r="H31" s="93">
        <v>1600</v>
      </c>
      <c r="I31" s="94" t="s">
        <v>1241</v>
      </c>
      <c r="J31" s="94" t="s">
        <v>2536</v>
      </c>
      <c r="K31" s="87"/>
      <c r="N31" s="49">
        <f t="shared" si="0"/>
        <v>0</v>
      </c>
      <c r="O31" s="49">
        <f t="shared" si="1"/>
        <v>0</v>
      </c>
      <c r="P31" s="49">
        <f t="shared" si="2"/>
        <v>0</v>
      </c>
      <c r="Q31" s="49">
        <f t="shared" si="3"/>
        <v>0</v>
      </c>
    </row>
    <row r="32" spans="2:17" s="662" customFormat="1" ht="20.100000000000001" customHeight="1">
      <c r="B32" s="92"/>
      <c r="C32" s="92" t="s">
        <v>3471</v>
      </c>
      <c r="D32" s="92" t="s">
        <v>3472</v>
      </c>
      <c r="E32" s="93">
        <v>923.4</v>
      </c>
      <c r="F32" s="93">
        <v>1026</v>
      </c>
      <c r="G32" s="93">
        <v>1080</v>
      </c>
      <c r="H32" s="93">
        <v>1800</v>
      </c>
      <c r="I32" s="94" t="s">
        <v>1241</v>
      </c>
      <c r="J32" s="94" t="s">
        <v>2536</v>
      </c>
      <c r="K32" s="87"/>
      <c r="N32" s="49">
        <f t="shared" si="0"/>
        <v>0</v>
      </c>
      <c r="O32" s="49">
        <f t="shared" si="1"/>
        <v>0</v>
      </c>
      <c r="P32" s="49">
        <f t="shared" si="2"/>
        <v>0</v>
      </c>
      <c r="Q32" s="49">
        <f t="shared" si="3"/>
        <v>0</v>
      </c>
    </row>
    <row r="33" spans="2:17" s="662" customFormat="1" ht="20.100000000000001" customHeight="1">
      <c r="B33" s="92"/>
      <c r="C33" s="92" t="s">
        <v>3473</v>
      </c>
      <c r="D33" s="92" t="s">
        <v>3474</v>
      </c>
      <c r="E33" s="93">
        <v>2257.2000000000003</v>
      </c>
      <c r="F33" s="93">
        <v>2508</v>
      </c>
      <c r="G33" s="93">
        <v>2640</v>
      </c>
      <c r="H33" s="93">
        <v>4400</v>
      </c>
      <c r="I33" s="94" t="s">
        <v>1241</v>
      </c>
      <c r="J33" s="94" t="s">
        <v>2536</v>
      </c>
      <c r="K33" s="87"/>
      <c r="N33" s="49">
        <f t="shared" si="0"/>
        <v>0</v>
      </c>
      <c r="O33" s="49">
        <f t="shared" si="1"/>
        <v>0</v>
      </c>
      <c r="P33" s="49">
        <f t="shared" si="2"/>
        <v>0</v>
      </c>
      <c r="Q33" s="49">
        <f t="shared" si="3"/>
        <v>0</v>
      </c>
    </row>
    <row r="34" spans="2:17" s="662" customFormat="1" ht="20.100000000000001" customHeight="1">
      <c r="B34" s="92"/>
      <c r="C34" s="92" t="s">
        <v>3475</v>
      </c>
      <c r="D34" s="92" t="s">
        <v>3476</v>
      </c>
      <c r="E34" s="93">
        <v>2924.1</v>
      </c>
      <c r="F34" s="93">
        <v>3249</v>
      </c>
      <c r="G34" s="93">
        <v>3420</v>
      </c>
      <c r="H34" s="93">
        <v>5700</v>
      </c>
      <c r="I34" s="94" t="s">
        <v>1241</v>
      </c>
      <c r="J34" s="94" t="s">
        <v>2536</v>
      </c>
      <c r="K34" s="87"/>
      <c r="N34" s="49">
        <f t="shared" si="0"/>
        <v>0</v>
      </c>
      <c r="O34" s="49">
        <f t="shared" si="1"/>
        <v>0</v>
      </c>
      <c r="P34" s="49">
        <f t="shared" si="2"/>
        <v>0</v>
      </c>
      <c r="Q34" s="49">
        <f t="shared" si="3"/>
        <v>0</v>
      </c>
    </row>
    <row r="35" spans="2:17" s="662" customFormat="1" ht="20.100000000000001" customHeight="1">
      <c r="B35" s="92"/>
      <c r="C35" s="92" t="s">
        <v>3477</v>
      </c>
      <c r="D35" s="92" t="s">
        <v>3478</v>
      </c>
      <c r="E35" s="93">
        <v>12825</v>
      </c>
      <c r="F35" s="93">
        <v>14250</v>
      </c>
      <c r="G35" s="93">
        <v>15000</v>
      </c>
      <c r="H35" s="93">
        <v>25000</v>
      </c>
      <c r="I35" s="94" t="s">
        <v>1241</v>
      </c>
      <c r="J35" s="94" t="s">
        <v>2536</v>
      </c>
      <c r="K35" s="87"/>
      <c r="N35" s="49">
        <f t="shared" si="0"/>
        <v>0</v>
      </c>
      <c r="O35" s="49">
        <f t="shared" si="1"/>
        <v>0</v>
      </c>
      <c r="P35" s="49">
        <f t="shared" si="2"/>
        <v>0</v>
      </c>
      <c r="Q35" s="49">
        <f t="shared" si="3"/>
        <v>0</v>
      </c>
    </row>
    <row r="36" spans="2:17" s="662" customFormat="1" ht="20.100000000000001" customHeight="1">
      <c r="B36" s="92"/>
      <c r="C36" s="92"/>
      <c r="D36" s="92"/>
      <c r="E36" s="93"/>
      <c r="F36" s="93"/>
      <c r="G36" s="93"/>
      <c r="H36" s="93"/>
      <c r="I36" s="94"/>
      <c r="J36" s="94"/>
      <c r="K36" s="87"/>
      <c r="N36" s="49">
        <f t="shared" si="0"/>
        <v>0</v>
      </c>
      <c r="O36" s="49">
        <f t="shared" si="1"/>
        <v>0</v>
      </c>
      <c r="P36" s="49">
        <f t="shared" si="2"/>
        <v>0</v>
      </c>
      <c r="Q36" s="49">
        <f t="shared" si="3"/>
        <v>0</v>
      </c>
    </row>
    <row r="37" spans="2:17" s="662" customFormat="1" ht="20.100000000000001" customHeight="1">
      <c r="B37" s="664" t="s">
        <v>3479</v>
      </c>
      <c r="C37" s="665" t="s">
        <v>3480</v>
      </c>
      <c r="D37" s="92" t="s">
        <v>3481</v>
      </c>
      <c r="E37" s="93">
        <v>807.97500000000002</v>
      </c>
      <c r="F37" s="93">
        <v>997.5</v>
      </c>
      <c r="G37" s="666">
        <f t="shared" ref="G37:G42" si="6">H37*0.6</f>
        <v>1020</v>
      </c>
      <c r="H37" s="666">
        <v>1700</v>
      </c>
      <c r="I37" s="94" t="s">
        <v>974</v>
      </c>
      <c r="J37" s="94" t="s">
        <v>1228</v>
      </c>
      <c r="K37" s="667"/>
      <c r="N37" s="49">
        <f t="shared" si="0"/>
        <v>0</v>
      </c>
      <c r="O37" s="49">
        <f t="shared" si="1"/>
        <v>0</v>
      </c>
      <c r="P37" s="49">
        <f t="shared" si="2"/>
        <v>0</v>
      </c>
      <c r="Q37" s="49">
        <f t="shared" si="3"/>
        <v>0</v>
      </c>
    </row>
    <row r="38" spans="2:17" s="662" customFormat="1" ht="20.100000000000001" customHeight="1">
      <c r="B38" s="92"/>
      <c r="C38" s="665" t="s">
        <v>3482</v>
      </c>
      <c r="D38" s="92" t="s">
        <v>3424</v>
      </c>
      <c r="E38" s="93">
        <v>1077.3</v>
      </c>
      <c r="F38" s="93">
        <v>1330</v>
      </c>
      <c r="G38" s="666">
        <f t="shared" si="6"/>
        <v>1380</v>
      </c>
      <c r="H38" s="666">
        <v>2300</v>
      </c>
      <c r="I38" s="94" t="s">
        <v>974</v>
      </c>
      <c r="J38" s="94" t="s">
        <v>1228</v>
      </c>
      <c r="K38" s="667"/>
      <c r="N38" s="49">
        <f t="shared" si="0"/>
        <v>0</v>
      </c>
      <c r="O38" s="49">
        <f t="shared" si="1"/>
        <v>0</v>
      </c>
      <c r="P38" s="49">
        <f t="shared" si="2"/>
        <v>0</v>
      </c>
      <c r="Q38" s="49">
        <f t="shared" si="3"/>
        <v>0</v>
      </c>
    </row>
    <row r="39" spans="2:17" s="662" customFormat="1" ht="20.100000000000001" customHeight="1">
      <c r="B39" s="92"/>
      <c r="C39" s="92" t="s">
        <v>3483</v>
      </c>
      <c r="D39" s="92" t="s">
        <v>3484</v>
      </c>
      <c r="E39" s="93">
        <v>1346.625</v>
      </c>
      <c r="F39" s="93">
        <v>1662.5</v>
      </c>
      <c r="G39" s="666">
        <f t="shared" si="6"/>
        <v>1740</v>
      </c>
      <c r="H39" s="666">
        <v>2900</v>
      </c>
      <c r="I39" s="94" t="s">
        <v>974</v>
      </c>
      <c r="J39" s="94" t="s">
        <v>1228</v>
      </c>
      <c r="K39" s="667"/>
      <c r="N39" s="49">
        <f t="shared" si="0"/>
        <v>0</v>
      </c>
      <c r="O39" s="49">
        <f t="shared" si="1"/>
        <v>0</v>
      </c>
      <c r="P39" s="49">
        <f t="shared" si="2"/>
        <v>0</v>
      </c>
      <c r="Q39" s="49">
        <f t="shared" si="3"/>
        <v>0</v>
      </c>
    </row>
    <row r="40" spans="2:17" s="662" customFormat="1" ht="20.100000000000001" customHeight="1">
      <c r="B40" s="92"/>
      <c r="C40" s="665" t="s">
        <v>3485</v>
      </c>
      <c r="D40" s="92" t="s">
        <v>3428</v>
      </c>
      <c r="E40" s="93">
        <v>1615.95</v>
      </c>
      <c r="F40" s="93">
        <v>1995</v>
      </c>
      <c r="G40" s="666">
        <f t="shared" si="6"/>
        <v>2100</v>
      </c>
      <c r="H40" s="666">
        <v>3500</v>
      </c>
      <c r="I40" s="94" t="s">
        <v>974</v>
      </c>
      <c r="J40" s="94" t="s">
        <v>1228</v>
      </c>
      <c r="K40" s="667"/>
      <c r="N40" s="49">
        <f t="shared" si="0"/>
        <v>0</v>
      </c>
      <c r="O40" s="49">
        <f t="shared" si="1"/>
        <v>0</v>
      </c>
      <c r="P40" s="49">
        <f t="shared" si="2"/>
        <v>0</v>
      </c>
      <c r="Q40" s="49">
        <f t="shared" si="3"/>
        <v>0</v>
      </c>
    </row>
    <row r="41" spans="2:17" s="662" customFormat="1" ht="20.100000000000001" customHeight="1">
      <c r="B41" s="92"/>
      <c r="C41" s="92" t="s">
        <v>3486</v>
      </c>
      <c r="D41" s="92" t="s">
        <v>3432</v>
      </c>
      <c r="E41" s="93">
        <v>3770.55</v>
      </c>
      <c r="F41" s="93">
        <v>4655</v>
      </c>
      <c r="G41" s="666">
        <f t="shared" si="6"/>
        <v>4980</v>
      </c>
      <c r="H41" s="666">
        <v>8300</v>
      </c>
      <c r="I41" s="94" t="s">
        <v>974</v>
      </c>
      <c r="J41" s="94" t="s">
        <v>1228</v>
      </c>
      <c r="K41" s="667"/>
      <c r="N41" s="49">
        <f t="shared" si="0"/>
        <v>0</v>
      </c>
      <c r="O41" s="49">
        <f t="shared" si="1"/>
        <v>0</v>
      </c>
      <c r="P41" s="49">
        <f t="shared" si="2"/>
        <v>0</v>
      </c>
      <c r="Q41" s="49">
        <f t="shared" si="3"/>
        <v>0</v>
      </c>
    </row>
    <row r="42" spans="2:17" s="662" customFormat="1" ht="20.100000000000001" customHeight="1">
      <c r="B42" s="92"/>
      <c r="C42" s="92" t="s">
        <v>3487</v>
      </c>
      <c r="D42" s="92" t="s">
        <v>3452</v>
      </c>
      <c r="E42" s="93">
        <v>8079.75</v>
      </c>
      <c r="F42" s="93">
        <v>9975</v>
      </c>
      <c r="G42" s="666">
        <f t="shared" si="6"/>
        <v>10500</v>
      </c>
      <c r="H42" s="666">
        <v>17500</v>
      </c>
      <c r="I42" s="94" t="s">
        <v>974</v>
      </c>
      <c r="J42" s="94" t="s">
        <v>1228</v>
      </c>
      <c r="K42" s="667"/>
      <c r="N42" s="49">
        <f t="shared" si="0"/>
        <v>0</v>
      </c>
      <c r="O42" s="49">
        <f t="shared" si="1"/>
        <v>0</v>
      </c>
      <c r="P42" s="49">
        <f t="shared" si="2"/>
        <v>0</v>
      </c>
      <c r="Q42" s="49">
        <f t="shared" si="3"/>
        <v>0</v>
      </c>
    </row>
    <row r="43" spans="2:17" s="662" customFormat="1" ht="20.100000000000001" customHeight="1">
      <c r="C43" s="92"/>
      <c r="D43" s="92"/>
      <c r="E43" s="93"/>
      <c r="F43" s="93"/>
      <c r="G43" s="668"/>
      <c r="H43" s="668"/>
      <c r="I43" s="92"/>
      <c r="J43" s="94"/>
      <c r="K43" s="87"/>
      <c r="N43" s="49">
        <f t="shared" si="0"/>
        <v>0</v>
      </c>
      <c r="O43" s="49">
        <f t="shared" si="1"/>
        <v>0</v>
      </c>
      <c r="P43" s="49">
        <f t="shared" si="2"/>
        <v>0</v>
      </c>
      <c r="Q43" s="49">
        <f t="shared" si="3"/>
        <v>0</v>
      </c>
    </row>
    <row r="44" spans="2:17" s="662" customFormat="1" ht="20.100000000000001" customHeight="1">
      <c r="B44" s="43" t="s">
        <v>3488</v>
      </c>
      <c r="C44" s="92" t="s">
        <v>3489</v>
      </c>
      <c r="D44" s="92" t="s">
        <v>3481</v>
      </c>
      <c r="E44" s="93">
        <v>754.1099999999999</v>
      </c>
      <c r="F44" s="93">
        <v>930.99999999999989</v>
      </c>
      <c r="G44" s="666">
        <f t="shared" ref="G44:G47" si="7">H44*0.6</f>
        <v>960</v>
      </c>
      <c r="H44" s="666">
        <v>1600</v>
      </c>
      <c r="I44" s="94" t="s">
        <v>974</v>
      </c>
      <c r="J44" s="94" t="s">
        <v>1228</v>
      </c>
      <c r="K44" s="667"/>
      <c r="N44" s="49">
        <f t="shared" si="0"/>
        <v>0</v>
      </c>
      <c r="O44" s="49">
        <f t="shared" si="1"/>
        <v>0</v>
      </c>
      <c r="P44" s="49">
        <f t="shared" si="2"/>
        <v>0</v>
      </c>
      <c r="Q44" s="49">
        <f t="shared" si="3"/>
        <v>0</v>
      </c>
    </row>
    <row r="45" spans="2:17" s="662" customFormat="1" ht="20.100000000000001" customHeight="1">
      <c r="C45" s="665" t="s">
        <v>3490</v>
      </c>
      <c r="D45" s="92" t="s">
        <v>3446</v>
      </c>
      <c r="E45" s="93">
        <v>1077.3</v>
      </c>
      <c r="F45" s="93">
        <v>1330</v>
      </c>
      <c r="G45" s="666">
        <f t="shared" si="7"/>
        <v>13800</v>
      </c>
      <c r="H45" s="666">
        <v>23000</v>
      </c>
      <c r="I45" s="94" t="s">
        <v>974</v>
      </c>
      <c r="J45" s="94" t="s">
        <v>1228</v>
      </c>
      <c r="K45" s="667"/>
      <c r="N45" s="49">
        <f t="shared" si="0"/>
        <v>0</v>
      </c>
      <c r="O45" s="49">
        <f t="shared" si="1"/>
        <v>0</v>
      </c>
      <c r="P45" s="49">
        <f t="shared" si="2"/>
        <v>0</v>
      </c>
      <c r="Q45" s="49">
        <f t="shared" si="3"/>
        <v>0</v>
      </c>
    </row>
    <row r="46" spans="2:17" s="662" customFormat="1" ht="20.100000000000001" customHeight="1">
      <c r="C46" s="665" t="s">
        <v>3491</v>
      </c>
      <c r="D46" s="92" t="s">
        <v>3428</v>
      </c>
      <c r="E46" s="93">
        <v>6463.8</v>
      </c>
      <c r="F46" s="93">
        <v>7980</v>
      </c>
      <c r="G46" s="666">
        <f t="shared" si="7"/>
        <v>8400</v>
      </c>
      <c r="H46" s="666">
        <v>14000</v>
      </c>
      <c r="I46" s="94" t="s">
        <v>974</v>
      </c>
      <c r="J46" s="94" t="s">
        <v>1228</v>
      </c>
      <c r="K46" s="667"/>
      <c r="N46" s="49">
        <f t="shared" si="0"/>
        <v>0</v>
      </c>
      <c r="O46" s="49">
        <f t="shared" si="1"/>
        <v>0</v>
      </c>
      <c r="P46" s="49">
        <f t="shared" si="2"/>
        <v>0</v>
      </c>
      <c r="Q46" s="49">
        <f t="shared" si="3"/>
        <v>0</v>
      </c>
    </row>
    <row r="47" spans="2:17" s="662" customFormat="1" ht="20.100000000000001" customHeight="1">
      <c r="C47" s="92" t="s">
        <v>3492</v>
      </c>
      <c r="D47" s="92" t="s">
        <v>3432</v>
      </c>
      <c r="E47" s="93">
        <v>11850.3</v>
      </c>
      <c r="F47" s="93">
        <v>14629.999999999998</v>
      </c>
      <c r="G47" s="666">
        <f t="shared" si="7"/>
        <v>15600</v>
      </c>
      <c r="H47" s="666">
        <v>26000</v>
      </c>
      <c r="I47" s="94" t="s">
        <v>974</v>
      </c>
      <c r="J47" s="94" t="s">
        <v>1228</v>
      </c>
      <c r="K47" s="667"/>
      <c r="N47" s="49">
        <f t="shared" si="0"/>
        <v>0</v>
      </c>
      <c r="O47" s="49">
        <f t="shared" si="1"/>
        <v>0</v>
      </c>
      <c r="P47" s="49">
        <f t="shared" si="2"/>
        <v>0</v>
      </c>
      <c r="Q47" s="49">
        <f t="shared" si="3"/>
        <v>0</v>
      </c>
    </row>
    <row r="48" spans="2:17" s="662" customFormat="1" ht="20.100000000000001" customHeight="1">
      <c r="C48" s="92"/>
      <c r="D48" s="92"/>
      <c r="E48" s="93"/>
      <c r="F48" s="93"/>
      <c r="G48" s="93"/>
      <c r="H48" s="93"/>
      <c r="I48" s="94"/>
      <c r="J48" s="94"/>
      <c r="K48" s="87"/>
      <c r="N48" s="49">
        <f t="shared" si="0"/>
        <v>0</v>
      </c>
      <c r="O48" s="49">
        <f t="shared" si="1"/>
        <v>0</v>
      </c>
      <c r="P48" s="49">
        <f t="shared" si="2"/>
        <v>0</v>
      </c>
      <c r="Q48" s="49">
        <f t="shared" si="3"/>
        <v>0</v>
      </c>
    </row>
    <row r="49" spans="2:17" s="662" customFormat="1" ht="20.100000000000001" customHeight="1">
      <c r="B49" s="36" t="s">
        <v>3493</v>
      </c>
      <c r="C49" s="92" t="s">
        <v>3494</v>
      </c>
      <c r="D49" s="92" t="s">
        <v>3495</v>
      </c>
      <c r="E49" s="93">
        <v>646.38</v>
      </c>
      <c r="F49" s="93">
        <v>718.19999999999993</v>
      </c>
      <c r="G49" s="93">
        <v>756</v>
      </c>
      <c r="H49" s="93">
        <v>1260</v>
      </c>
      <c r="I49" s="94" t="s">
        <v>3456</v>
      </c>
      <c r="J49" s="94"/>
      <c r="K49" s="87"/>
      <c r="N49" s="49">
        <f t="shared" si="0"/>
        <v>0</v>
      </c>
      <c r="O49" s="49">
        <f t="shared" si="1"/>
        <v>0</v>
      </c>
      <c r="P49" s="49">
        <f t="shared" si="2"/>
        <v>0</v>
      </c>
      <c r="Q49" s="49">
        <f t="shared" si="3"/>
        <v>0</v>
      </c>
    </row>
    <row r="50" spans="2:17" s="662" customFormat="1" ht="20.100000000000001" customHeight="1">
      <c r="B50" s="36" t="s">
        <v>3496</v>
      </c>
      <c r="C50" s="92" t="s">
        <v>3497</v>
      </c>
      <c r="D50" s="92" t="s">
        <v>3498</v>
      </c>
      <c r="E50" s="93">
        <v>2246.94</v>
      </c>
      <c r="F50" s="93">
        <v>2496.6</v>
      </c>
      <c r="G50" s="93">
        <v>2628</v>
      </c>
      <c r="H50" s="93">
        <v>4380</v>
      </c>
      <c r="I50" s="94" t="s">
        <v>3456</v>
      </c>
      <c r="J50" s="94"/>
      <c r="K50" s="87"/>
      <c r="N50" s="49">
        <f t="shared" si="0"/>
        <v>0</v>
      </c>
      <c r="O50" s="49">
        <f t="shared" si="1"/>
        <v>0</v>
      </c>
      <c r="P50" s="49">
        <f t="shared" si="2"/>
        <v>0</v>
      </c>
      <c r="Q50" s="49">
        <f t="shared" si="3"/>
        <v>0</v>
      </c>
    </row>
    <row r="51" spans="2:17" s="662" customFormat="1" ht="20.100000000000001" customHeight="1">
      <c r="B51" s="36" t="s">
        <v>3499</v>
      </c>
      <c r="C51" s="92" t="s">
        <v>3500</v>
      </c>
      <c r="D51" s="92" t="s">
        <v>3501</v>
      </c>
      <c r="E51" s="93">
        <v>1631.34</v>
      </c>
      <c r="F51" s="93">
        <v>1812.6</v>
      </c>
      <c r="G51" s="93">
        <v>1908</v>
      </c>
      <c r="H51" s="93">
        <v>3180</v>
      </c>
      <c r="I51" s="94" t="s">
        <v>3456</v>
      </c>
      <c r="J51" s="94"/>
      <c r="K51" s="87"/>
      <c r="N51" s="49">
        <f t="shared" si="0"/>
        <v>0</v>
      </c>
      <c r="O51" s="49">
        <f t="shared" si="1"/>
        <v>0</v>
      </c>
      <c r="P51" s="49">
        <f t="shared" si="2"/>
        <v>0</v>
      </c>
      <c r="Q51" s="49">
        <f t="shared" si="3"/>
        <v>0</v>
      </c>
    </row>
    <row r="52" spans="2:17" s="662" customFormat="1" ht="20.100000000000001" customHeight="1">
      <c r="B52" s="36" t="s">
        <v>3502</v>
      </c>
      <c r="C52" s="92" t="s">
        <v>3503</v>
      </c>
      <c r="D52" s="92" t="s">
        <v>3504</v>
      </c>
      <c r="E52" s="93">
        <v>10342.08</v>
      </c>
      <c r="F52" s="93">
        <v>11491.199999999999</v>
      </c>
      <c r="G52" s="93">
        <v>12096</v>
      </c>
      <c r="H52" s="93">
        <v>20160</v>
      </c>
      <c r="I52" s="94" t="s">
        <v>3456</v>
      </c>
      <c r="J52" s="94"/>
      <c r="K52" s="87"/>
      <c r="N52" s="49">
        <f t="shared" si="0"/>
        <v>0</v>
      </c>
      <c r="O52" s="49">
        <f t="shared" si="1"/>
        <v>0</v>
      </c>
      <c r="P52" s="49">
        <f t="shared" si="2"/>
        <v>0</v>
      </c>
      <c r="Q52" s="49">
        <f t="shared" si="3"/>
        <v>0</v>
      </c>
    </row>
    <row r="53" spans="2:17" s="662" customFormat="1" ht="20.100000000000001" customHeight="1">
      <c r="B53" s="36" t="s">
        <v>3505</v>
      </c>
      <c r="C53" s="92" t="s">
        <v>3506</v>
      </c>
      <c r="D53" s="92" t="s">
        <v>3507</v>
      </c>
      <c r="E53" s="93">
        <v>20684.16</v>
      </c>
      <c r="F53" s="93">
        <v>22982.399999999998</v>
      </c>
      <c r="G53" s="93">
        <v>24192</v>
      </c>
      <c r="H53" s="93">
        <v>40320</v>
      </c>
      <c r="I53" s="94" t="s">
        <v>3456</v>
      </c>
      <c r="J53" s="94"/>
      <c r="K53" s="87"/>
      <c r="N53" s="49">
        <f t="shared" si="0"/>
        <v>0</v>
      </c>
      <c r="O53" s="49">
        <f t="shared" si="1"/>
        <v>0</v>
      </c>
      <c r="P53" s="49">
        <f t="shared" si="2"/>
        <v>0</v>
      </c>
      <c r="Q53" s="49">
        <f t="shared" si="3"/>
        <v>0</v>
      </c>
    </row>
    <row r="54" spans="2:17" s="662" customFormat="1" ht="20.100000000000001" customHeight="1">
      <c r="B54" s="36" t="s">
        <v>3508</v>
      </c>
      <c r="C54" s="92" t="s">
        <v>3509</v>
      </c>
      <c r="D54" s="92" t="s">
        <v>3510</v>
      </c>
      <c r="E54" s="93">
        <v>3447.3599999999997</v>
      </c>
      <c r="F54" s="93">
        <v>3830.3999999999996</v>
      </c>
      <c r="G54" s="93">
        <v>4032</v>
      </c>
      <c r="H54" s="93">
        <v>6720</v>
      </c>
      <c r="I54" s="94" t="s">
        <v>3456</v>
      </c>
      <c r="J54" s="94"/>
      <c r="K54" s="87"/>
      <c r="N54" s="49">
        <f t="shared" si="0"/>
        <v>0</v>
      </c>
      <c r="O54" s="49">
        <f t="shared" si="1"/>
        <v>0</v>
      </c>
      <c r="P54" s="49">
        <f t="shared" si="2"/>
        <v>0</v>
      </c>
      <c r="Q54" s="49">
        <f t="shared" si="3"/>
        <v>0</v>
      </c>
    </row>
    <row r="55" spans="2:17" s="662" customFormat="1" ht="20.100000000000001" customHeight="1">
      <c r="C55" s="92"/>
      <c r="D55" s="92"/>
      <c r="E55" s="93"/>
      <c r="F55" s="93"/>
      <c r="G55" s="93"/>
      <c r="H55" s="93"/>
      <c r="I55" s="94"/>
      <c r="J55" s="94"/>
      <c r="K55" s="87"/>
      <c r="N55" s="49">
        <f t="shared" si="0"/>
        <v>0</v>
      </c>
      <c r="O55" s="49">
        <f t="shared" si="1"/>
        <v>0</v>
      </c>
      <c r="P55" s="49">
        <f t="shared" si="2"/>
        <v>0</v>
      </c>
      <c r="Q55" s="49">
        <f t="shared" si="3"/>
        <v>0</v>
      </c>
    </row>
    <row r="56" spans="2:17" s="662" customFormat="1" ht="20.100000000000001" customHeight="1">
      <c r="C56" s="92" t="s">
        <v>3511</v>
      </c>
      <c r="D56" s="92" t="s">
        <v>3512</v>
      </c>
      <c r="E56" s="93">
        <v>1179.9000000000001</v>
      </c>
      <c r="F56" s="93">
        <v>1311</v>
      </c>
      <c r="G56" s="93">
        <v>1380</v>
      </c>
      <c r="H56" s="93">
        <v>2300</v>
      </c>
      <c r="I56" s="94" t="s">
        <v>1241</v>
      </c>
      <c r="J56" s="94" t="s">
        <v>2536</v>
      </c>
      <c r="K56" s="87"/>
      <c r="N56" s="49">
        <f t="shared" si="0"/>
        <v>0</v>
      </c>
      <c r="O56" s="49">
        <f t="shared" si="1"/>
        <v>0</v>
      </c>
      <c r="P56" s="49">
        <f t="shared" si="2"/>
        <v>0</v>
      </c>
      <c r="Q56" s="49">
        <f t="shared" si="3"/>
        <v>0</v>
      </c>
    </row>
    <row r="57" spans="2:17" s="662" customFormat="1" ht="20.100000000000001" customHeight="1">
      <c r="C57" s="92" t="s">
        <v>3513</v>
      </c>
      <c r="D57" s="92" t="s">
        <v>3514</v>
      </c>
      <c r="E57" s="93">
        <v>2308.5</v>
      </c>
      <c r="F57" s="93">
        <v>2565</v>
      </c>
      <c r="G57" s="93">
        <v>2700</v>
      </c>
      <c r="H57" s="93">
        <v>4500</v>
      </c>
      <c r="I57" s="94" t="s">
        <v>1241</v>
      </c>
      <c r="J57" s="94" t="s">
        <v>2536</v>
      </c>
      <c r="K57" s="87"/>
      <c r="N57" s="49">
        <f t="shared" si="0"/>
        <v>0</v>
      </c>
      <c r="O57" s="49">
        <f t="shared" si="1"/>
        <v>0</v>
      </c>
      <c r="P57" s="49">
        <f t="shared" si="2"/>
        <v>0</v>
      </c>
      <c r="Q57" s="49">
        <f t="shared" si="3"/>
        <v>0</v>
      </c>
    </row>
    <row r="58" spans="2:17" s="662" customFormat="1" ht="20.100000000000001" customHeight="1">
      <c r="C58" s="92" t="s">
        <v>3515</v>
      </c>
      <c r="D58" s="92" t="s">
        <v>3516</v>
      </c>
      <c r="E58" s="93">
        <v>9234</v>
      </c>
      <c r="F58" s="93">
        <v>10260</v>
      </c>
      <c r="G58" s="93">
        <v>10800</v>
      </c>
      <c r="H58" s="93">
        <v>18000</v>
      </c>
      <c r="I58" s="94" t="s">
        <v>1241</v>
      </c>
      <c r="J58" s="94" t="s">
        <v>2536</v>
      </c>
      <c r="K58" s="87"/>
      <c r="N58" s="49">
        <f t="shared" si="0"/>
        <v>0</v>
      </c>
      <c r="O58" s="49">
        <f t="shared" si="1"/>
        <v>0</v>
      </c>
      <c r="P58" s="49">
        <f t="shared" si="2"/>
        <v>0</v>
      </c>
      <c r="Q58" s="49">
        <f t="shared" si="3"/>
        <v>0</v>
      </c>
    </row>
    <row r="59" spans="2:17" s="662" customFormat="1" ht="20.100000000000001" customHeight="1">
      <c r="C59" s="92"/>
      <c r="D59" s="92"/>
      <c r="E59" s="93"/>
      <c r="F59" s="93"/>
      <c r="G59" s="93"/>
      <c r="H59" s="93"/>
      <c r="I59" s="94"/>
      <c r="J59" s="94"/>
      <c r="K59" s="87"/>
      <c r="N59" s="49">
        <f t="shared" si="0"/>
        <v>0</v>
      </c>
      <c r="O59" s="49">
        <f t="shared" si="1"/>
        <v>0</v>
      </c>
      <c r="P59" s="49">
        <f t="shared" si="2"/>
        <v>0</v>
      </c>
      <c r="Q59" s="49">
        <f t="shared" si="3"/>
        <v>0</v>
      </c>
    </row>
    <row r="60" spans="2:17" s="662" customFormat="1" ht="20.100000000000001" customHeight="1">
      <c r="B60" s="43" t="s">
        <v>3517</v>
      </c>
      <c r="C60" s="92"/>
      <c r="D60" s="92"/>
      <c r="E60" s="93"/>
      <c r="F60" s="93"/>
      <c r="G60" s="93"/>
      <c r="H60" s="93"/>
      <c r="I60" s="94"/>
      <c r="J60" s="94"/>
      <c r="K60" s="87"/>
      <c r="N60" s="49">
        <f t="shared" si="0"/>
        <v>0</v>
      </c>
      <c r="O60" s="49">
        <f t="shared" si="1"/>
        <v>0</v>
      </c>
      <c r="P60" s="49">
        <f t="shared" si="2"/>
        <v>0</v>
      </c>
      <c r="Q60" s="49">
        <f t="shared" si="3"/>
        <v>0</v>
      </c>
    </row>
    <row r="61" spans="2:17" s="662" customFormat="1" ht="20.100000000000001" customHeight="1">
      <c r="B61" s="43" t="s">
        <v>3518</v>
      </c>
      <c r="C61" s="92"/>
      <c r="D61" s="92"/>
      <c r="E61" s="93"/>
      <c r="F61" s="93"/>
      <c r="G61" s="93"/>
      <c r="H61" s="93"/>
      <c r="I61" s="94"/>
      <c r="J61" s="94"/>
      <c r="K61" s="87"/>
      <c r="N61" s="49">
        <f t="shared" si="0"/>
        <v>0</v>
      </c>
      <c r="O61" s="49">
        <f t="shared" si="1"/>
        <v>0</v>
      </c>
      <c r="P61" s="49">
        <f t="shared" si="2"/>
        <v>0</v>
      </c>
      <c r="Q61" s="49">
        <f t="shared" si="3"/>
        <v>0</v>
      </c>
    </row>
    <row r="62" spans="2:17" s="662" customFormat="1" ht="20.100000000000001" customHeight="1">
      <c r="C62" s="92" t="s">
        <v>3519</v>
      </c>
      <c r="D62" s="92" t="s">
        <v>3428</v>
      </c>
      <c r="E62" s="93">
        <v>16159.5</v>
      </c>
      <c r="F62" s="93">
        <v>19950</v>
      </c>
      <c r="G62" s="666">
        <f t="shared" ref="G62:G65" si="8">H62*0.6</f>
        <v>21300</v>
      </c>
      <c r="H62" s="666">
        <v>35500</v>
      </c>
      <c r="I62" s="94" t="s">
        <v>974</v>
      </c>
      <c r="J62" s="94" t="s">
        <v>1228</v>
      </c>
      <c r="K62" s="667"/>
      <c r="N62" s="49">
        <f t="shared" si="0"/>
        <v>0</v>
      </c>
      <c r="O62" s="49">
        <f t="shared" si="1"/>
        <v>0</v>
      </c>
      <c r="P62" s="49">
        <f t="shared" si="2"/>
        <v>0</v>
      </c>
      <c r="Q62" s="49">
        <f t="shared" si="3"/>
        <v>0</v>
      </c>
    </row>
    <row r="63" spans="2:17" s="662" customFormat="1" ht="20.100000000000001" customHeight="1">
      <c r="C63" s="92" t="s">
        <v>3520</v>
      </c>
      <c r="D63" s="92" t="s">
        <v>3432</v>
      </c>
      <c r="E63" s="93">
        <v>18314.100000000002</v>
      </c>
      <c r="F63" s="93">
        <v>22610</v>
      </c>
      <c r="G63" s="666">
        <f t="shared" si="8"/>
        <v>24000</v>
      </c>
      <c r="H63" s="666">
        <v>40000</v>
      </c>
      <c r="I63" s="94" t="s">
        <v>974</v>
      </c>
      <c r="J63" s="94" t="s">
        <v>1228</v>
      </c>
      <c r="K63" s="667"/>
      <c r="N63" s="49">
        <f t="shared" si="0"/>
        <v>0</v>
      </c>
      <c r="O63" s="49">
        <f t="shared" si="1"/>
        <v>0</v>
      </c>
      <c r="P63" s="49">
        <f t="shared" si="2"/>
        <v>0</v>
      </c>
      <c r="Q63" s="49">
        <f t="shared" si="3"/>
        <v>0</v>
      </c>
    </row>
    <row r="64" spans="2:17" s="662" customFormat="1" ht="20.100000000000001" customHeight="1">
      <c r="C64" s="92" t="s">
        <v>3521</v>
      </c>
      <c r="D64" s="92" t="s">
        <v>3428</v>
      </c>
      <c r="E64" s="93">
        <v>16159.5</v>
      </c>
      <c r="F64" s="93">
        <v>19950</v>
      </c>
      <c r="G64" s="666">
        <f t="shared" si="8"/>
        <v>21000</v>
      </c>
      <c r="H64" s="666">
        <v>35000</v>
      </c>
      <c r="I64" s="94" t="s">
        <v>974</v>
      </c>
      <c r="J64" s="94" t="s">
        <v>1228</v>
      </c>
      <c r="K64" s="667"/>
      <c r="N64" s="49">
        <f t="shared" si="0"/>
        <v>0</v>
      </c>
      <c r="O64" s="49">
        <f t="shared" si="1"/>
        <v>0</v>
      </c>
      <c r="P64" s="49">
        <f t="shared" si="2"/>
        <v>0</v>
      </c>
      <c r="Q64" s="49">
        <f t="shared" si="3"/>
        <v>0</v>
      </c>
    </row>
    <row r="65" spans="2:17" s="662" customFormat="1" ht="20.100000000000001" customHeight="1">
      <c r="C65" s="92" t="s">
        <v>3522</v>
      </c>
      <c r="D65" s="92" t="s">
        <v>3432</v>
      </c>
      <c r="E65" s="93">
        <v>19391.400000000001</v>
      </c>
      <c r="F65" s="93">
        <v>23940</v>
      </c>
      <c r="G65" s="666">
        <f t="shared" si="8"/>
        <v>25200</v>
      </c>
      <c r="H65" s="666">
        <v>42000</v>
      </c>
      <c r="I65" s="94" t="s">
        <v>974</v>
      </c>
      <c r="J65" s="94" t="s">
        <v>1228</v>
      </c>
      <c r="K65" s="667"/>
      <c r="N65" s="49">
        <f t="shared" si="0"/>
        <v>0</v>
      </c>
      <c r="O65" s="49">
        <f t="shared" si="1"/>
        <v>0</v>
      </c>
      <c r="P65" s="49">
        <f t="shared" si="2"/>
        <v>0</v>
      </c>
      <c r="Q65" s="49">
        <f t="shared" si="3"/>
        <v>0</v>
      </c>
    </row>
    <row r="66" spans="2:17" s="662" customFormat="1" ht="20.100000000000001" customHeight="1">
      <c r="B66" s="43" t="s">
        <v>3523</v>
      </c>
      <c r="C66" s="92"/>
      <c r="D66" s="92"/>
      <c r="E66" s="93"/>
      <c r="F66" s="93"/>
      <c r="G66" s="93"/>
      <c r="H66" s="93"/>
      <c r="I66" s="94"/>
      <c r="J66" s="94"/>
      <c r="K66" s="94"/>
      <c r="N66" s="49">
        <f t="shared" si="0"/>
        <v>0</v>
      </c>
      <c r="O66" s="49">
        <f t="shared" si="1"/>
        <v>0</v>
      </c>
      <c r="P66" s="49">
        <f t="shared" si="2"/>
        <v>0</v>
      </c>
      <c r="Q66" s="49">
        <f t="shared" si="3"/>
        <v>0</v>
      </c>
    </row>
    <row r="67" spans="2:17" s="662" customFormat="1" ht="20.100000000000001" customHeight="1">
      <c r="B67" s="36" t="s">
        <v>3524</v>
      </c>
      <c r="C67" s="92" t="s">
        <v>3525</v>
      </c>
      <c r="D67" s="92" t="s">
        <v>3526</v>
      </c>
      <c r="E67" s="93">
        <v>3016.44</v>
      </c>
      <c r="F67" s="93">
        <v>3351.6</v>
      </c>
      <c r="G67" s="93">
        <v>3528</v>
      </c>
      <c r="H67" s="93">
        <v>5880</v>
      </c>
      <c r="I67" s="94" t="s">
        <v>3456</v>
      </c>
      <c r="J67" s="94" t="s">
        <v>2536</v>
      </c>
      <c r="K67" s="87"/>
      <c r="N67" s="49">
        <f t="shared" si="0"/>
        <v>0</v>
      </c>
      <c r="O67" s="49">
        <f t="shared" si="1"/>
        <v>0</v>
      </c>
      <c r="P67" s="49">
        <f t="shared" si="2"/>
        <v>0</v>
      </c>
      <c r="Q67" s="49">
        <f t="shared" si="3"/>
        <v>0</v>
      </c>
    </row>
    <row r="68" spans="2:17" s="662" customFormat="1" ht="20.100000000000001" customHeight="1">
      <c r="B68" s="36" t="s">
        <v>3524</v>
      </c>
      <c r="C68" s="92" t="s">
        <v>3527</v>
      </c>
      <c r="D68" s="92" t="s">
        <v>3528</v>
      </c>
      <c r="E68" s="93">
        <v>3016.44</v>
      </c>
      <c r="F68" s="93">
        <v>3351.6</v>
      </c>
      <c r="G68" s="93">
        <v>3528</v>
      </c>
      <c r="H68" s="93">
        <v>5880</v>
      </c>
      <c r="I68" s="94" t="s">
        <v>3456</v>
      </c>
      <c r="J68" s="94" t="s">
        <v>2536</v>
      </c>
      <c r="K68" s="87"/>
      <c r="N68" s="49">
        <f t="shared" si="0"/>
        <v>0</v>
      </c>
      <c r="O68" s="49">
        <f t="shared" si="1"/>
        <v>0</v>
      </c>
      <c r="P68" s="49">
        <f t="shared" si="2"/>
        <v>0</v>
      </c>
      <c r="Q68" s="49">
        <f t="shared" si="3"/>
        <v>0</v>
      </c>
    </row>
    <row r="69" spans="2:17" s="662" customFormat="1" ht="20.100000000000001" customHeight="1">
      <c r="B69" s="36" t="s">
        <v>3529</v>
      </c>
      <c r="C69" s="92" t="s">
        <v>3530</v>
      </c>
      <c r="D69" s="92" t="s">
        <v>3531</v>
      </c>
      <c r="E69" s="93">
        <v>3016.44</v>
      </c>
      <c r="F69" s="93">
        <v>3351.6</v>
      </c>
      <c r="G69" s="93">
        <v>3528</v>
      </c>
      <c r="H69" s="93">
        <v>5880</v>
      </c>
      <c r="I69" s="94" t="s">
        <v>3456</v>
      </c>
      <c r="J69" s="94" t="s">
        <v>2536</v>
      </c>
      <c r="K69" s="87"/>
      <c r="N69" s="49">
        <f t="shared" si="0"/>
        <v>0</v>
      </c>
      <c r="O69" s="49">
        <f t="shared" si="1"/>
        <v>0</v>
      </c>
      <c r="P69" s="49">
        <f t="shared" si="2"/>
        <v>0</v>
      </c>
      <c r="Q69" s="49">
        <f t="shared" si="3"/>
        <v>0</v>
      </c>
    </row>
    <row r="70" spans="2:17" s="662" customFormat="1" ht="20.100000000000001" customHeight="1">
      <c r="B70" s="36" t="s">
        <v>3532</v>
      </c>
      <c r="C70" s="92" t="s">
        <v>3533</v>
      </c>
      <c r="D70" s="92" t="s">
        <v>3534</v>
      </c>
      <c r="E70" s="93">
        <v>3016.44</v>
      </c>
      <c r="F70" s="93">
        <v>3351.6</v>
      </c>
      <c r="G70" s="93">
        <v>3528</v>
      </c>
      <c r="H70" s="93">
        <v>5880</v>
      </c>
      <c r="I70" s="94" t="s">
        <v>3456</v>
      </c>
      <c r="J70" s="94" t="s">
        <v>2536</v>
      </c>
      <c r="K70" s="87"/>
      <c r="N70" s="49">
        <f t="shared" si="0"/>
        <v>0</v>
      </c>
      <c r="O70" s="49">
        <f t="shared" si="1"/>
        <v>0</v>
      </c>
      <c r="P70" s="49">
        <f t="shared" si="2"/>
        <v>0</v>
      </c>
      <c r="Q70" s="49">
        <f t="shared" si="3"/>
        <v>0</v>
      </c>
    </row>
    <row r="71" spans="2:17" s="662" customFormat="1" ht="20.100000000000001" customHeight="1">
      <c r="B71" s="36" t="s">
        <v>3535</v>
      </c>
      <c r="C71" s="92" t="s">
        <v>3536</v>
      </c>
      <c r="D71" s="92" t="s">
        <v>3537</v>
      </c>
      <c r="E71" s="93">
        <v>3201.12</v>
      </c>
      <c r="F71" s="93">
        <v>3556.7999999999997</v>
      </c>
      <c r="G71" s="93">
        <v>3744</v>
      </c>
      <c r="H71" s="93">
        <v>6240</v>
      </c>
      <c r="I71" s="94" t="s">
        <v>3456</v>
      </c>
      <c r="J71" s="94" t="s">
        <v>2536</v>
      </c>
      <c r="K71" s="87"/>
      <c r="N71" s="49">
        <f t="shared" si="0"/>
        <v>0</v>
      </c>
      <c r="O71" s="49">
        <f t="shared" si="1"/>
        <v>0</v>
      </c>
      <c r="P71" s="49">
        <f t="shared" si="2"/>
        <v>0</v>
      </c>
      <c r="Q71" s="49">
        <f t="shared" si="3"/>
        <v>0</v>
      </c>
    </row>
    <row r="72" spans="2:17" s="662" customFormat="1" ht="20.100000000000001" customHeight="1">
      <c r="B72" s="36" t="s">
        <v>3538</v>
      </c>
      <c r="C72" s="92" t="s">
        <v>3539</v>
      </c>
      <c r="D72" s="92" t="s">
        <v>3540</v>
      </c>
      <c r="E72" s="93">
        <v>3201.12</v>
      </c>
      <c r="F72" s="93">
        <v>3556.7999999999997</v>
      </c>
      <c r="G72" s="93">
        <v>3744</v>
      </c>
      <c r="H72" s="93">
        <v>6240</v>
      </c>
      <c r="I72" s="94" t="s">
        <v>3456</v>
      </c>
      <c r="J72" s="94" t="s">
        <v>2536</v>
      </c>
      <c r="K72" s="87"/>
      <c r="N72" s="49">
        <f t="shared" si="0"/>
        <v>0</v>
      </c>
      <c r="O72" s="49">
        <f t="shared" si="1"/>
        <v>0</v>
      </c>
      <c r="P72" s="49">
        <f t="shared" si="2"/>
        <v>0</v>
      </c>
      <c r="Q72" s="49">
        <f t="shared" si="3"/>
        <v>0</v>
      </c>
    </row>
    <row r="73" spans="2:17" s="662" customFormat="1" ht="20.100000000000001" customHeight="1">
      <c r="B73" s="36" t="s">
        <v>3541</v>
      </c>
      <c r="C73" s="92" t="s">
        <v>3542</v>
      </c>
      <c r="D73" s="92" t="s">
        <v>3543</v>
      </c>
      <c r="E73" s="93">
        <v>4678.5599999999995</v>
      </c>
      <c r="F73" s="93">
        <v>5198.3999999999996</v>
      </c>
      <c r="G73" s="93">
        <v>5472</v>
      </c>
      <c r="H73" s="93">
        <v>9120</v>
      </c>
      <c r="I73" s="94" t="s">
        <v>3456</v>
      </c>
      <c r="J73" s="94" t="s">
        <v>2536</v>
      </c>
      <c r="K73" s="87"/>
      <c r="N73" s="49">
        <f t="shared" si="0"/>
        <v>0</v>
      </c>
      <c r="O73" s="49">
        <f t="shared" si="1"/>
        <v>0</v>
      </c>
      <c r="P73" s="49">
        <f t="shared" si="2"/>
        <v>0</v>
      </c>
      <c r="Q73" s="49">
        <f t="shared" si="3"/>
        <v>0</v>
      </c>
    </row>
    <row r="74" spans="2:17" s="662" customFormat="1" ht="20.100000000000001" customHeight="1">
      <c r="B74" s="36" t="s">
        <v>3544</v>
      </c>
      <c r="C74" s="92" t="s">
        <v>3545</v>
      </c>
      <c r="D74" s="92" t="s">
        <v>3546</v>
      </c>
      <c r="E74" s="93">
        <v>4678.5599999999995</v>
      </c>
      <c r="F74" s="93">
        <v>5198.3999999999996</v>
      </c>
      <c r="G74" s="93">
        <v>5472</v>
      </c>
      <c r="H74" s="93">
        <v>9120</v>
      </c>
      <c r="I74" s="94" t="s">
        <v>3456</v>
      </c>
      <c r="J74" s="94" t="s">
        <v>2536</v>
      </c>
      <c r="K74" s="87"/>
      <c r="N74" s="49">
        <f t="shared" si="0"/>
        <v>0</v>
      </c>
      <c r="O74" s="49">
        <f t="shared" si="1"/>
        <v>0</v>
      </c>
      <c r="P74" s="49">
        <f t="shared" si="2"/>
        <v>0</v>
      </c>
      <c r="Q74" s="49">
        <f t="shared" si="3"/>
        <v>0</v>
      </c>
    </row>
    <row r="75" spans="2:17" s="662" customFormat="1" ht="20.100000000000001" customHeight="1">
      <c r="C75" s="92"/>
      <c r="D75" s="92"/>
      <c r="E75" s="93"/>
      <c r="F75" s="93"/>
      <c r="G75" s="93"/>
      <c r="H75" s="93"/>
      <c r="I75" s="94"/>
      <c r="J75" s="94"/>
      <c r="K75" s="87"/>
      <c r="N75" s="49">
        <f t="shared" si="0"/>
        <v>0</v>
      </c>
      <c r="O75" s="49">
        <f t="shared" si="1"/>
        <v>0</v>
      </c>
      <c r="P75" s="49">
        <f t="shared" si="2"/>
        <v>0</v>
      </c>
      <c r="Q75" s="49">
        <f t="shared" si="3"/>
        <v>0</v>
      </c>
    </row>
    <row r="76" spans="2:17" s="662" customFormat="1" ht="20.100000000000001" customHeight="1">
      <c r="B76" s="43" t="s">
        <v>3518</v>
      </c>
      <c r="C76" s="92"/>
      <c r="D76" s="92"/>
      <c r="E76" s="93"/>
      <c r="F76" s="93"/>
      <c r="G76" s="93"/>
      <c r="H76" s="93"/>
      <c r="I76" s="94"/>
      <c r="J76" s="94"/>
      <c r="K76" s="87"/>
      <c r="N76" s="49">
        <f t="shared" si="0"/>
        <v>0</v>
      </c>
      <c r="O76" s="49">
        <f t="shared" si="1"/>
        <v>0</v>
      </c>
      <c r="P76" s="49">
        <f t="shared" si="2"/>
        <v>0</v>
      </c>
      <c r="Q76" s="49">
        <f t="shared" si="3"/>
        <v>0</v>
      </c>
    </row>
    <row r="77" spans="2:17" s="662" customFormat="1" ht="20.100000000000001" customHeight="1">
      <c r="B77" s="36" t="s">
        <v>3547</v>
      </c>
      <c r="C77" s="92" t="s">
        <v>3548</v>
      </c>
      <c r="D77" s="92" t="s">
        <v>3549</v>
      </c>
      <c r="E77" s="93">
        <v>23085</v>
      </c>
      <c r="F77" s="93">
        <v>25650</v>
      </c>
      <c r="G77" s="93">
        <v>27000</v>
      </c>
      <c r="H77" s="93">
        <v>45000</v>
      </c>
      <c r="I77" s="94" t="s">
        <v>3456</v>
      </c>
      <c r="J77" s="94" t="s">
        <v>2536</v>
      </c>
      <c r="K77" s="87"/>
      <c r="N77" s="49">
        <f t="shared" si="0"/>
        <v>0</v>
      </c>
      <c r="O77" s="49">
        <f t="shared" si="1"/>
        <v>0</v>
      </c>
      <c r="P77" s="49">
        <f t="shared" si="2"/>
        <v>0</v>
      </c>
      <c r="Q77" s="49">
        <f t="shared" si="3"/>
        <v>0</v>
      </c>
    </row>
    <row r="78" spans="2:17" s="662" customFormat="1" ht="20.100000000000001" customHeight="1">
      <c r="B78" s="36" t="s">
        <v>3550</v>
      </c>
      <c r="C78" s="92" t="s">
        <v>3551</v>
      </c>
      <c r="D78" s="92" t="s">
        <v>3552</v>
      </c>
      <c r="E78" s="93">
        <v>30164.400000000001</v>
      </c>
      <c r="F78" s="93">
        <v>33516</v>
      </c>
      <c r="G78" s="93">
        <v>35280</v>
      </c>
      <c r="H78" s="93">
        <v>58800</v>
      </c>
      <c r="I78" s="94" t="s">
        <v>3456</v>
      </c>
      <c r="J78" s="94" t="s">
        <v>2536</v>
      </c>
      <c r="K78" s="87"/>
      <c r="N78" s="49">
        <f t="shared" si="0"/>
        <v>0</v>
      </c>
      <c r="O78" s="49">
        <f t="shared" si="1"/>
        <v>0</v>
      </c>
      <c r="P78" s="49">
        <f t="shared" si="2"/>
        <v>0</v>
      </c>
      <c r="Q78" s="49">
        <f t="shared" si="3"/>
        <v>0</v>
      </c>
    </row>
    <row r="79" spans="2:17" s="662" customFormat="1" ht="20.100000000000001" customHeight="1">
      <c r="C79" s="92"/>
      <c r="D79" s="92"/>
      <c r="E79" s="93"/>
      <c r="F79" s="93"/>
      <c r="G79" s="93"/>
      <c r="H79" s="93"/>
      <c r="I79" s="94"/>
      <c r="J79" s="94"/>
      <c r="K79" s="87"/>
      <c r="N79" s="49">
        <f t="shared" si="0"/>
        <v>0</v>
      </c>
      <c r="O79" s="49">
        <f t="shared" si="1"/>
        <v>0</v>
      </c>
      <c r="P79" s="49">
        <f t="shared" si="2"/>
        <v>0</v>
      </c>
      <c r="Q79" s="49">
        <f t="shared" si="3"/>
        <v>0</v>
      </c>
    </row>
    <row r="80" spans="2:17" s="662" customFormat="1" ht="20.100000000000001" customHeight="1">
      <c r="B80" s="43" t="s">
        <v>3553</v>
      </c>
      <c r="C80" s="92"/>
      <c r="D80" s="92"/>
      <c r="E80" s="93"/>
      <c r="F80" s="93"/>
      <c r="G80" s="93"/>
      <c r="H80" s="93"/>
      <c r="I80" s="94"/>
      <c r="J80" s="94"/>
      <c r="K80" s="87"/>
      <c r="N80" s="49">
        <f t="shared" si="0"/>
        <v>0</v>
      </c>
      <c r="O80" s="49">
        <f t="shared" si="1"/>
        <v>0</v>
      </c>
      <c r="P80" s="49">
        <f t="shared" si="2"/>
        <v>0</v>
      </c>
      <c r="Q80" s="49">
        <f t="shared" si="3"/>
        <v>0</v>
      </c>
    </row>
    <row r="81" spans="2:17" s="662" customFormat="1" ht="20.100000000000001" customHeight="1">
      <c r="B81" s="36" t="s">
        <v>3554</v>
      </c>
      <c r="C81" s="92" t="s">
        <v>3555</v>
      </c>
      <c r="D81" s="92" t="s">
        <v>3556</v>
      </c>
      <c r="E81" s="93">
        <v>73256.400000000009</v>
      </c>
      <c r="F81" s="93">
        <v>81396</v>
      </c>
      <c r="G81" s="93">
        <v>85680</v>
      </c>
      <c r="H81" s="93">
        <v>142800</v>
      </c>
      <c r="I81" s="94" t="s">
        <v>3456</v>
      </c>
      <c r="J81" s="94" t="s">
        <v>2536</v>
      </c>
      <c r="K81" s="87"/>
      <c r="N81" s="49">
        <f t="shared" si="0"/>
        <v>0</v>
      </c>
      <c r="O81" s="49">
        <f t="shared" si="1"/>
        <v>0</v>
      </c>
      <c r="P81" s="49">
        <f t="shared" si="2"/>
        <v>0</v>
      </c>
      <c r="Q81" s="49">
        <f t="shared" si="3"/>
        <v>0</v>
      </c>
    </row>
    <row r="82" spans="2:17" s="662" customFormat="1" ht="20.100000000000001" customHeight="1">
      <c r="B82" s="36" t="s">
        <v>3557</v>
      </c>
      <c r="C82" s="92" t="s">
        <v>3558</v>
      </c>
      <c r="D82" s="92" t="s">
        <v>3559</v>
      </c>
      <c r="E82" s="93">
        <v>15082.2</v>
      </c>
      <c r="F82" s="93">
        <v>16758</v>
      </c>
      <c r="G82" s="93">
        <v>17640</v>
      </c>
      <c r="H82" s="93">
        <v>29400</v>
      </c>
      <c r="I82" s="94" t="s">
        <v>3456</v>
      </c>
      <c r="J82" s="94" t="s">
        <v>2536</v>
      </c>
      <c r="K82" s="87"/>
      <c r="N82" s="49">
        <f t="shared" si="0"/>
        <v>0</v>
      </c>
      <c r="O82" s="49">
        <f t="shared" si="1"/>
        <v>0</v>
      </c>
      <c r="P82" s="49">
        <f t="shared" si="2"/>
        <v>0</v>
      </c>
      <c r="Q82" s="49">
        <f t="shared" si="3"/>
        <v>0</v>
      </c>
    </row>
    <row r="83" spans="2:17" s="662" customFormat="1" ht="20.100000000000001" customHeight="1">
      <c r="B83" s="36" t="s">
        <v>3560</v>
      </c>
      <c r="C83" s="92" t="s">
        <v>3561</v>
      </c>
      <c r="D83" s="92" t="s">
        <v>3562</v>
      </c>
      <c r="E83" s="93">
        <v>24131.52</v>
      </c>
      <c r="F83" s="93">
        <v>26812.799999999999</v>
      </c>
      <c r="G83" s="93">
        <v>28224</v>
      </c>
      <c r="H83" s="93">
        <v>47040</v>
      </c>
      <c r="I83" s="94" t="s">
        <v>3456</v>
      </c>
      <c r="J83" s="94" t="s">
        <v>2536</v>
      </c>
      <c r="K83" s="87"/>
      <c r="N83" s="49">
        <f t="shared" si="0"/>
        <v>0</v>
      </c>
      <c r="O83" s="49">
        <f t="shared" si="1"/>
        <v>0</v>
      </c>
      <c r="P83" s="49">
        <f t="shared" si="2"/>
        <v>0</v>
      </c>
      <c r="Q83" s="49">
        <f t="shared" si="3"/>
        <v>0</v>
      </c>
    </row>
    <row r="84" spans="2:17" s="662" customFormat="1" ht="20.100000000000001" customHeight="1">
      <c r="C84" s="92"/>
      <c r="D84" s="92"/>
      <c r="E84" s="93"/>
      <c r="F84" s="93"/>
      <c r="G84" s="93"/>
      <c r="H84" s="93"/>
      <c r="I84" s="92"/>
      <c r="J84" s="92"/>
      <c r="K84" s="87"/>
      <c r="N84" s="49">
        <f t="shared" si="0"/>
        <v>0</v>
      </c>
      <c r="O84" s="49">
        <f t="shared" si="1"/>
        <v>0</v>
      </c>
      <c r="P84" s="49">
        <f t="shared" si="2"/>
        <v>0</v>
      </c>
      <c r="Q84" s="49">
        <f t="shared" si="3"/>
        <v>0</v>
      </c>
    </row>
    <row r="85" spans="2:17" s="662" customFormat="1" ht="20.100000000000001" customHeight="1">
      <c r="B85" s="43" t="s">
        <v>3563</v>
      </c>
      <c r="C85" s="92"/>
      <c r="D85" s="92"/>
      <c r="E85" s="93">
        <v>3693.6</v>
      </c>
      <c r="F85" s="93">
        <v>4104</v>
      </c>
      <c r="G85" s="93">
        <v>4320</v>
      </c>
      <c r="H85" s="93">
        <v>7200</v>
      </c>
      <c r="I85" s="94" t="s">
        <v>3456</v>
      </c>
      <c r="J85" s="94" t="s">
        <v>2536</v>
      </c>
      <c r="K85" s="87"/>
      <c r="N85" s="49">
        <f t="shared" si="0"/>
        <v>0</v>
      </c>
      <c r="O85" s="49">
        <f t="shared" si="1"/>
        <v>0</v>
      </c>
      <c r="P85" s="49">
        <f t="shared" si="2"/>
        <v>0</v>
      </c>
      <c r="Q85" s="49">
        <f t="shared" si="3"/>
        <v>0</v>
      </c>
    </row>
    <row r="86" spans="2:17" s="662" customFormat="1" ht="20.100000000000001" customHeight="1">
      <c r="B86" s="36" t="s">
        <v>3564</v>
      </c>
      <c r="C86" s="92" t="s">
        <v>3565</v>
      </c>
      <c r="D86" s="92" t="s">
        <v>3566</v>
      </c>
      <c r="E86" s="93">
        <v>10465.200000000001</v>
      </c>
      <c r="F86" s="93">
        <v>11628</v>
      </c>
      <c r="G86" s="93">
        <v>12240</v>
      </c>
      <c r="H86" s="93">
        <v>20400</v>
      </c>
      <c r="I86" s="94" t="s">
        <v>3456</v>
      </c>
      <c r="J86" s="94" t="s">
        <v>2536</v>
      </c>
      <c r="K86" s="87"/>
      <c r="N86" s="49">
        <f t="shared" si="0"/>
        <v>0</v>
      </c>
      <c r="O86" s="49">
        <f t="shared" si="1"/>
        <v>0</v>
      </c>
      <c r="P86" s="49">
        <f t="shared" si="2"/>
        <v>0</v>
      </c>
      <c r="Q86" s="49">
        <f t="shared" si="3"/>
        <v>0</v>
      </c>
    </row>
    <row r="87" spans="2:17" s="662" customFormat="1" ht="20.100000000000001" customHeight="1">
      <c r="B87" s="36" t="s">
        <v>3567</v>
      </c>
      <c r="C87" s="92" t="s">
        <v>3568</v>
      </c>
      <c r="D87" s="92" t="s">
        <v>3569</v>
      </c>
      <c r="E87" s="93"/>
      <c r="F87" s="93"/>
      <c r="G87" s="93"/>
      <c r="H87" s="93"/>
      <c r="I87" s="92"/>
      <c r="J87" s="92"/>
      <c r="K87" s="87"/>
      <c r="N87" s="49">
        <f t="shared" si="0"/>
        <v>0</v>
      </c>
      <c r="O87" s="49">
        <f t="shared" si="1"/>
        <v>0</v>
      </c>
      <c r="P87" s="49">
        <f t="shared" si="2"/>
        <v>0</v>
      </c>
      <c r="Q87" s="49">
        <f t="shared" si="3"/>
        <v>0</v>
      </c>
    </row>
    <row r="88" spans="2:17" s="662" customFormat="1" ht="20.100000000000001" customHeight="1">
      <c r="C88" s="92"/>
      <c r="D88" s="92"/>
      <c r="E88" s="93"/>
      <c r="F88" s="93"/>
      <c r="G88" s="93"/>
      <c r="H88" s="93"/>
      <c r="I88" s="92"/>
      <c r="J88" s="92"/>
      <c r="K88" s="87"/>
      <c r="N88" s="49">
        <f t="shared" si="0"/>
        <v>0</v>
      </c>
      <c r="O88" s="49">
        <f t="shared" si="1"/>
        <v>0</v>
      </c>
      <c r="P88" s="49">
        <f t="shared" si="2"/>
        <v>0</v>
      </c>
      <c r="Q88" s="49">
        <f t="shared" si="3"/>
        <v>0</v>
      </c>
    </row>
    <row r="89" spans="2:17" s="662" customFormat="1" ht="20.100000000000001" customHeight="1">
      <c r="B89" s="43" t="s">
        <v>3570</v>
      </c>
      <c r="C89" s="92"/>
      <c r="D89" s="92"/>
      <c r="E89" s="93"/>
      <c r="F89" s="93"/>
      <c r="G89" s="93"/>
      <c r="H89" s="93"/>
      <c r="I89" s="92"/>
      <c r="J89" s="92"/>
      <c r="K89" s="87"/>
      <c r="N89" s="49">
        <f t="shared" si="0"/>
        <v>0</v>
      </c>
      <c r="O89" s="49">
        <f t="shared" si="1"/>
        <v>0</v>
      </c>
      <c r="P89" s="49">
        <f t="shared" si="2"/>
        <v>0</v>
      </c>
      <c r="Q89" s="49">
        <f t="shared" si="3"/>
        <v>0</v>
      </c>
    </row>
    <row r="90" spans="2:17" s="662" customFormat="1" ht="20.100000000000001" customHeight="1">
      <c r="B90" s="36" t="s">
        <v>3571</v>
      </c>
      <c r="C90" s="92" t="s">
        <v>3572</v>
      </c>
      <c r="D90" s="92" t="s">
        <v>3573</v>
      </c>
      <c r="E90" s="93">
        <v>15390</v>
      </c>
      <c r="F90" s="93">
        <v>17100</v>
      </c>
      <c r="G90" s="93">
        <v>18000</v>
      </c>
      <c r="H90" s="93">
        <v>30000</v>
      </c>
      <c r="I90" s="94" t="s">
        <v>3456</v>
      </c>
      <c r="J90" s="94" t="s">
        <v>2536</v>
      </c>
      <c r="K90" s="87"/>
      <c r="N90" s="49">
        <f t="shared" si="0"/>
        <v>0</v>
      </c>
      <c r="O90" s="49">
        <f t="shared" si="1"/>
        <v>0</v>
      </c>
      <c r="P90" s="49">
        <f t="shared" si="2"/>
        <v>0</v>
      </c>
      <c r="Q90" s="49">
        <f t="shared" si="3"/>
        <v>0</v>
      </c>
    </row>
    <row r="91" spans="2:17" s="662" customFormat="1" ht="20.100000000000001" customHeight="1">
      <c r="C91" s="92"/>
      <c r="D91" s="92"/>
      <c r="E91" s="93"/>
      <c r="F91" s="93"/>
      <c r="G91" s="93"/>
      <c r="H91" s="93"/>
      <c r="I91" s="92"/>
      <c r="J91" s="92"/>
      <c r="K91" s="87"/>
      <c r="N91" s="49">
        <f t="shared" si="0"/>
        <v>0</v>
      </c>
      <c r="O91" s="49">
        <f t="shared" si="1"/>
        <v>0</v>
      </c>
      <c r="P91" s="49">
        <f t="shared" si="2"/>
        <v>0</v>
      </c>
      <c r="Q91" s="49">
        <f t="shared" si="3"/>
        <v>0</v>
      </c>
    </row>
    <row r="92" spans="2:17" s="662" customFormat="1" ht="20.100000000000001" customHeight="1">
      <c r="B92" s="43" t="s">
        <v>3574</v>
      </c>
      <c r="C92" s="92"/>
      <c r="D92" s="92"/>
      <c r="E92" s="93"/>
      <c r="F92" s="93"/>
      <c r="G92" s="93"/>
      <c r="H92" s="93"/>
      <c r="I92" s="92"/>
      <c r="J92" s="92"/>
      <c r="K92" s="87"/>
      <c r="N92" s="49">
        <f t="shared" si="0"/>
        <v>0</v>
      </c>
      <c r="O92" s="49">
        <f t="shared" si="1"/>
        <v>0</v>
      </c>
      <c r="P92" s="49">
        <f t="shared" si="2"/>
        <v>0</v>
      </c>
      <c r="Q92" s="49">
        <f t="shared" si="3"/>
        <v>0</v>
      </c>
    </row>
    <row r="93" spans="2:17" s="662" customFormat="1" ht="20.100000000000001" customHeight="1">
      <c r="B93" s="36" t="s">
        <v>3575</v>
      </c>
      <c r="C93" s="92" t="s">
        <v>3576</v>
      </c>
      <c r="D93" s="92" t="s">
        <v>3577</v>
      </c>
      <c r="E93" s="93">
        <v>3693.6</v>
      </c>
      <c r="F93" s="93">
        <v>4104</v>
      </c>
      <c r="G93" s="93">
        <v>4320</v>
      </c>
      <c r="H93" s="93">
        <v>7200</v>
      </c>
      <c r="I93" s="94" t="s">
        <v>3456</v>
      </c>
      <c r="J93" s="94" t="s">
        <v>2536</v>
      </c>
      <c r="K93" s="87"/>
      <c r="N93" s="49">
        <f t="shared" si="0"/>
        <v>0</v>
      </c>
      <c r="O93" s="49">
        <f t="shared" si="1"/>
        <v>0</v>
      </c>
      <c r="P93" s="49">
        <f t="shared" si="2"/>
        <v>0</v>
      </c>
      <c r="Q93" s="49">
        <f t="shared" si="3"/>
        <v>0</v>
      </c>
    </row>
    <row r="94" spans="2:17" s="662" customFormat="1" ht="20.100000000000001" customHeight="1">
      <c r="B94" s="36" t="s">
        <v>3575</v>
      </c>
      <c r="C94" s="92" t="s">
        <v>3578</v>
      </c>
      <c r="D94" s="92" t="s">
        <v>3579</v>
      </c>
      <c r="E94" s="93">
        <v>4309.2</v>
      </c>
      <c r="F94" s="93">
        <v>4788</v>
      </c>
      <c r="G94" s="93">
        <v>5040</v>
      </c>
      <c r="H94" s="93">
        <v>8400</v>
      </c>
      <c r="I94" s="94" t="s">
        <v>3456</v>
      </c>
      <c r="J94" s="94" t="s">
        <v>2536</v>
      </c>
      <c r="K94" s="87"/>
      <c r="N94" s="49">
        <f t="shared" si="0"/>
        <v>0</v>
      </c>
      <c r="O94" s="49">
        <f t="shared" si="1"/>
        <v>0</v>
      </c>
      <c r="P94" s="49">
        <f t="shared" si="2"/>
        <v>0</v>
      </c>
      <c r="Q94" s="49">
        <f t="shared" si="3"/>
        <v>0</v>
      </c>
    </row>
    <row r="95" spans="2:17" s="662" customFormat="1" ht="20.100000000000001" customHeight="1">
      <c r="B95" s="36" t="s">
        <v>3580</v>
      </c>
      <c r="C95" s="92" t="s">
        <v>3581</v>
      </c>
      <c r="D95" s="92" t="s">
        <v>3582</v>
      </c>
      <c r="E95" s="93">
        <v>13543.2</v>
      </c>
      <c r="F95" s="93">
        <v>15048</v>
      </c>
      <c r="G95" s="93">
        <v>15840</v>
      </c>
      <c r="H95" s="93">
        <v>26400</v>
      </c>
      <c r="I95" s="94" t="s">
        <v>3456</v>
      </c>
      <c r="J95" s="94" t="s">
        <v>2536</v>
      </c>
      <c r="K95" s="87"/>
      <c r="N95" s="49">
        <f t="shared" si="0"/>
        <v>0</v>
      </c>
      <c r="O95" s="49">
        <f t="shared" si="1"/>
        <v>0</v>
      </c>
      <c r="P95" s="49">
        <f t="shared" si="2"/>
        <v>0</v>
      </c>
      <c r="Q95" s="49">
        <f t="shared" si="3"/>
        <v>0</v>
      </c>
    </row>
    <row r="96" spans="2:17" s="662" customFormat="1" ht="20.100000000000001" customHeight="1">
      <c r="B96" s="36" t="s">
        <v>3583</v>
      </c>
      <c r="C96" s="92" t="s">
        <v>3584</v>
      </c>
      <c r="D96" s="92" t="s">
        <v>3585</v>
      </c>
      <c r="E96" s="93">
        <v>14158.800000000001</v>
      </c>
      <c r="F96" s="93">
        <v>15732</v>
      </c>
      <c r="G96" s="93">
        <v>16560</v>
      </c>
      <c r="H96" s="93">
        <v>27600</v>
      </c>
      <c r="I96" s="94" t="s">
        <v>3456</v>
      </c>
      <c r="J96" s="94" t="s">
        <v>2536</v>
      </c>
      <c r="K96" s="87"/>
      <c r="N96" s="49">
        <f t="shared" si="0"/>
        <v>0</v>
      </c>
      <c r="O96" s="49">
        <f t="shared" si="1"/>
        <v>0</v>
      </c>
      <c r="P96" s="49">
        <f t="shared" si="2"/>
        <v>0</v>
      </c>
      <c r="Q96" s="49">
        <f t="shared" si="3"/>
        <v>0</v>
      </c>
    </row>
    <row r="97" spans="2:17" s="662" customFormat="1" ht="20.100000000000001" customHeight="1">
      <c r="B97" s="36" t="s">
        <v>3586</v>
      </c>
      <c r="C97" s="92" t="s">
        <v>3587</v>
      </c>
      <c r="D97" s="92" t="s">
        <v>3588</v>
      </c>
      <c r="E97" s="93">
        <v>16005.6</v>
      </c>
      <c r="F97" s="93">
        <v>17784</v>
      </c>
      <c r="G97" s="93">
        <v>18720</v>
      </c>
      <c r="H97" s="93">
        <v>31200</v>
      </c>
      <c r="I97" s="94" t="s">
        <v>3456</v>
      </c>
      <c r="J97" s="94" t="s">
        <v>2536</v>
      </c>
      <c r="K97" s="87"/>
      <c r="N97" s="49">
        <f t="shared" si="0"/>
        <v>0</v>
      </c>
      <c r="O97" s="49">
        <f t="shared" si="1"/>
        <v>0</v>
      </c>
      <c r="P97" s="49">
        <f t="shared" si="2"/>
        <v>0</v>
      </c>
      <c r="Q97" s="49">
        <f t="shared" si="3"/>
        <v>0</v>
      </c>
    </row>
    <row r="98" spans="2:17" s="662" customFormat="1" ht="20.100000000000001" customHeight="1">
      <c r="B98" s="36" t="s">
        <v>3589</v>
      </c>
      <c r="C98" s="92" t="s">
        <v>3590</v>
      </c>
      <c r="D98" s="92" t="s">
        <v>3591</v>
      </c>
      <c r="E98" s="93">
        <v>15390</v>
      </c>
      <c r="F98" s="93">
        <v>17100</v>
      </c>
      <c r="G98" s="93">
        <v>18000</v>
      </c>
      <c r="H98" s="93">
        <v>30000</v>
      </c>
      <c r="I98" s="94" t="s">
        <v>3456</v>
      </c>
      <c r="J98" s="94" t="s">
        <v>2536</v>
      </c>
      <c r="K98" s="87"/>
      <c r="N98" s="49">
        <f t="shared" si="0"/>
        <v>0</v>
      </c>
      <c r="O98" s="49">
        <f t="shared" si="1"/>
        <v>0</v>
      </c>
      <c r="P98" s="49">
        <f t="shared" si="2"/>
        <v>0</v>
      </c>
      <c r="Q98" s="49">
        <f t="shared" si="3"/>
        <v>0</v>
      </c>
    </row>
    <row r="99" spans="2:17" s="662" customFormat="1" ht="20.100000000000001" customHeight="1">
      <c r="B99" s="43" t="s">
        <v>3574</v>
      </c>
      <c r="C99" s="92"/>
      <c r="D99" s="92"/>
      <c r="E99" s="93"/>
      <c r="F99" s="93"/>
      <c r="G99" s="93"/>
      <c r="H99" s="93"/>
      <c r="I99" s="92"/>
      <c r="J99" s="94" t="s">
        <v>2536</v>
      </c>
      <c r="K99" s="87"/>
      <c r="N99" s="49">
        <f t="shared" si="0"/>
        <v>0</v>
      </c>
      <c r="O99" s="49">
        <f t="shared" si="1"/>
        <v>0</v>
      </c>
      <c r="P99" s="49">
        <f t="shared" si="2"/>
        <v>0</v>
      </c>
      <c r="Q99" s="49">
        <f t="shared" si="3"/>
        <v>0</v>
      </c>
    </row>
    <row r="100" spans="2:17" s="662" customFormat="1" ht="20.100000000000001" customHeight="1">
      <c r="C100" s="665" t="s">
        <v>3592</v>
      </c>
      <c r="D100" s="92" t="s">
        <v>3593</v>
      </c>
      <c r="E100" s="93">
        <v>2693.25</v>
      </c>
      <c r="F100" s="93">
        <v>3325</v>
      </c>
      <c r="G100" s="666">
        <f>H100*0.6</f>
        <v>3540</v>
      </c>
      <c r="H100" s="666">
        <v>5900</v>
      </c>
      <c r="I100" s="94" t="s">
        <v>974</v>
      </c>
      <c r="J100" s="94" t="s">
        <v>1228</v>
      </c>
      <c r="K100" s="667"/>
      <c r="N100" s="49">
        <f t="shared" si="0"/>
        <v>0</v>
      </c>
      <c r="O100" s="49">
        <f t="shared" si="1"/>
        <v>0</v>
      </c>
      <c r="P100" s="49">
        <f t="shared" si="2"/>
        <v>0</v>
      </c>
      <c r="Q100" s="49">
        <f t="shared" si="3"/>
        <v>0</v>
      </c>
    </row>
    <row r="101" spans="2:17" s="662" customFormat="1" ht="20.100000000000001" customHeight="1">
      <c r="C101" s="92" t="s">
        <v>3594</v>
      </c>
      <c r="D101" s="92" t="s">
        <v>3481</v>
      </c>
      <c r="E101" s="93">
        <v>3770.55</v>
      </c>
      <c r="F101" s="93">
        <v>4655</v>
      </c>
      <c r="G101" s="666">
        <f t="shared" ref="G101:G105" si="9">H101*0.6</f>
        <v>4980</v>
      </c>
      <c r="H101" s="666">
        <v>8300</v>
      </c>
      <c r="I101" s="94" t="s">
        <v>974</v>
      </c>
      <c r="J101" s="94" t="s">
        <v>1228</v>
      </c>
      <c r="K101" s="667"/>
      <c r="N101" s="49">
        <f t="shared" si="0"/>
        <v>0</v>
      </c>
      <c r="O101" s="49">
        <f t="shared" si="1"/>
        <v>0</v>
      </c>
      <c r="P101" s="49">
        <f t="shared" si="2"/>
        <v>0</v>
      </c>
      <c r="Q101" s="49">
        <f t="shared" si="3"/>
        <v>0</v>
      </c>
    </row>
    <row r="102" spans="2:17" s="662" customFormat="1" ht="20.100000000000001" customHeight="1">
      <c r="C102" s="92" t="s">
        <v>3595</v>
      </c>
      <c r="D102" s="92" t="s">
        <v>3424</v>
      </c>
      <c r="E102" s="93">
        <v>10773</v>
      </c>
      <c r="F102" s="93">
        <v>13300</v>
      </c>
      <c r="G102" s="666">
        <f t="shared" si="9"/>
        <v>13800</v>
      </c>
      <c r="H102" s="666">
        <v>23000</v>
      </c>
      <c r="I102" s="94" t="s">
        <v>974</v>
      </c>
      <c r="J102" s="94" t="s">
        <v>1228</v>
      </c>
      <c r="K102" s="667"/>
      <c r="N102" s="49">
        <f t="shared" si="0"/>
        <v>0</v>
      </c>
      <c r="O102" s="49">
        <f t="shared" si="1"/>
        <v>0</v>
      </c>
      <c r="P102" s="49">
        <f t="shared" si="2"/>
        <v>0</v>
      </c>
      <c r="Q102" s="49">
        <f t="shared" si="3"/>
        <v>0</v>
      </c>
    </row>
    <row r="103" spans="2:17" s="662" customFormat="1" ht="20.100000000000001" customHeight="1">
      <c r="B103" s="92"/>
      <c r="C103" s="92" t="s">
        <v>3596</v>
      </c>
      <c r="D103" s="92" t="s">
        <v>3446</v>
      </c>
      <c r="E103" s="93">
        <v>11850.3</v>
      </c>
      <c r="F103" s="93">
        <v>14629.999999999998</v>
      </c>
      <c r="G103" s="666">
        <f t="shared" si="9"/>
        <v>15600</v>
      </c>
      <c r="H103" s="666">
        <v>26000</v>
      </c>
      <c r="I103" s="94" t="s">
        <v>974</v>
      </c>
      <c r="J103" s="94" t="s">
        <v>1228</v>
      </c>
      <c r="K103" s="667"/>
      <c r="N103" s="49">
        <f t="shared" si="0"/>
        <v>0</v>
      </c>
      <c r="O103" s="49">
        <f t="shared" si="1"/>
        <v>0</v>
      </c>
      <c r="P103" s="49">
        <f t="shared" si="2"/>
        <v>0</v>
      </c>
      <c r="Q103" s="49">
        <f t="shared" si="3"/>
        <v>0</v>
      </c>
    </row>
    <row r="104" spans="2:17" s="662" customFormat="1" ht="20.100000000000001" customHeight="1">
      <c r="B104" s="92"/>
      <c r="C104" s="92" t="s">
        <v>3597</v>
      </c>
      <c r="D104" s="92" t="s">
        <v>3424</v>
      </c>
      <c r="E104" s="93">
        <v>10773</v>
      </c>
      <c r="F104" s="93">
        <v>13300</v>
      </c>
      <c r="G104" s="666">
        <f t="shared" si="9"/>
        <v>13800</v>
      </c>
      <c r="H104" s="666">
        <v>23000</v>
      </c>
      <c r="I104" s="94" t="s">
        <v>974</v>
      </c>
      <c r="J104" s="94" t="s">
        <v>1228</v>
      </c>
      <c r="K104" s="667"/>
      <c r="N104" s="49">
        <f t="shared" si="0"/>
        <v>0</v>
      </c>
      <c r="O104" s="49">
        <f t="shared" si="1"/>
        <v>0</v>
      </c>
      <c r="P104" s="49">
        <f t="shared" si="2"/>
        <v>0</v>
      </c>
      <c r="Q104" s="49">
        <f t="shared" si="3"/>
        <v>0</v>
      </c>
    </row>
    <row r="105" spans="2:17" s="662" customFormat="1" ht="20.100000000000001" customHeight="1">
      <c r="C105" s="92" t="s">
        <v>3598</v>
      </c>
      <c r="D105" s="92" t="s">
        <v>3446</v>
      </c>
      <c r="E105" s="93">
        <v>11850.3</v>
      </c>
      <c r="F105" s="93">
        <v>14629.999999999998</v>
      </c>
      <c r="G105" s="666">
        <f t="shared" si="9"/>
        <v>15600</v>
      </c>
      <c r="H105" s="666">
        <v>26000</v>
      </c>
      <c r="I105" s="94" t="s">
        <v>974</v>
      </c>
      <c r="J105" s="94" t="s">
        <v>1228</v>
      </c>
      <c r="K105" s="667"/>
      <c r="N105" s="49">
        <f t="shared" si="0"/>
        <v>0</v>
      </c>
      <c r="O105" s="49">
        <f t="shared" si="1"/>
        <v>0</v>
      </c>
      <c r="P105" s="49">
        <f t="shared" si="2"/>
        <v>0</v>
      </c>
      <c r="Q105" s="49">
        <f t="shared" si="3"/>
        <v>0</v>
      </c>
    </row>
    <row r="106" spans="2:17" s="662" customFormat="1" ht="20.100000000000001" customHeight="1">
      <c r="C106" s="92"/>
      <c r="D106" s="92"/>
      <c r="E106" s="93"/>
      <c r="F106" s="93"/>
      <c r="G106" s="93"/>
      <c r="H106" s="93"/>
      <c r="I106" s="92"/>
      <c r="J106" s="92"/>
      <c r="K106" s="87"/>
      <c r="N106" s="49">
        <f t="shared" si="0"/>
        <v>0</v>
      </c>
      <c r="O106" s="49">
        <f t="shared" si="1"/>
        <v>0</v>
      </c>
      <c r="P106" s="49">
        <f t="shared" si="2"/>
        <v>0</v>
      </c>
      <c r="Q106" s="49">
        <f t="shared" si="3"/>
        <v>0</v>
      </c>
    </row>
    <row r="107" spans="2:17" s="662" customFormat="1" ht="20.100000000000001" customHeight="1">
      <c r="B107" s="43" t="s">
        <v>3599</v>
      </c>
      <c r="C107" s="92"/>
      <c r="D107" s="92"/>
      <c r="E107" s="93"/>
      <c r="F107" s="93"/>
      <c r="G107" s="93"/>
      <c r="H107" s="93"/>
      <c r="I107" s="92"/>
      <c r="J107" s="92"/>
      <c r="K107" s="87"/>
      <c r="N107" s="49">
        <f t="shared" si="0"/>
        <v>0</v>
      </c>
      <c r="O107" s="49">
        <f t="shared" si="1"/>
        <v>0</v>
      </c>
      <c r="P107" s="49">
        <f t="shared" si="2"/>
        <v>0</v>
      </c>
      <c r="Q107" s="49">
        <f t="shared" si="3"/>
        <v>0</v>
      </c>
    </row>
    <row r="108" spans="2:17" s="662" customFormat="1" ht="20.100000000000001" customHeight="1">
      <c r="B108" s="36" t="s">
        <v>3600</v>
      </c>
      <c r="C108" s="92" t="s">
        <v>3601</v>
      </c>
      <c r="D108" s="92" t="s">
        <v>3602</v>
      </c>
      <c r="E108" s="93">
        <v>7387.2</v>
      </c>
      <c r="F108" s="93">
        <v>8208</v>
      </c>
      <c r="G108" s="93">
        <v>8640</v>
      </c>
      <c r="H108" s="93">
        <v>14400</v>
      </c>
      <c r="I108" s="94" t="s">
        <v>3456</v>
      </c>
      <c r="J108" s="94" t="s">
        <v>2536</v>
      </c>
      <c r="K108" s="87"/>
      <c r="N108" s="49">
        <f t="shared" si="0"/>
        <v>0</v>
      </c>
      <c r="O108" s="49">
        <f t="shared" si="1"/>
        <v>0</v>
      </c>
      <c r="P108" s="49">
        <f t="shared" si="2"/>
        <v>0</v>
      </c>
      <c r="Q108" s="49">
        <f t="shared" si="3"/>
        <v>0</v>
      </c>
    </row>
    <row r="109" spans="2:17" s="662" customFormat="1" ht="20.100000000000001" customHeight="1">
      <c r="B109" s="36" t="s">
        <v>3603</v>
      </c>
      <c r="C109" s="92" t="s">
        <v>3604</v>
      </c>
      <c r="D109" s="92" t="s">
        <v>3605</v>
      </c>
      <c r="E109" s="93">
        <v>28317.600000000002</v>
      </c>
      <c r="F109" s="93">
        <v>31464</v>
      </c>
      <c r="G109" s="93">
        <v>33120</v>
      </c>
      <c r="H109" s="93">
        <v>55200</v>
      </c>
      <c r="I109" s="94" t="s">
        <v>3456</v>
      </c>
      <c r="J109" s="94" t="s">
        <v>2536</v>
      </c>
      <c r="K109" s="87"/>
      <c r="N109" s="49">
        <f t="shared" si="0"/>
        <v>0</v>
      </c>
      <c r="O109" s="49">
        <f t="shared" si="1"/>
        <v>0</v>
      </c>
      <c r="P109" s="49">
        <f t="shared" si="2"/>
        <v>0</v>
      </c>
      <c r="Q109" s="49">
        <f t="shared" si="3"/>
        <v>0</v>
      </c>
    </row>
    <row r="110" spans="2:17" s="662" customFormat="1" ht="20.100000000000001" customHeight="1">
      <c r="B110" s="36" t="s">
        <v>3606</v>
      </c>
      <c r="C110" s="92" t="s">
        <v>3607</v>
      </c>
      <c r="D110" s="92" t="s">
        <v>3608</v>
      </c>
      <c r="E110" s="93">
        <v>26470.799999999999</v>
      </c>
      <c r="F110" s="93">
        <v>29412</v>
      </c>
      <c r="G110" s="93">
        <v>30960</v>
      </c>
      <c r="H110" s="93">
        <v>51600</v>
      </c>
      <c r="I110" s="94" t="s">
        <v>3456</v>
      </c>
      <c r="J110" s="94" t="s">
        <v>2536</v>
      </c>
      <c r="K110" s="87"/>
      <c r="N110" s="49">
        <f t="shared" si="0"/>
        <v>0</v>
      </c>
      <c r="O110" s="49">
        <f t="shared" si="1"/>
        <v>0</v>
      </c>
      <c r="P110" s="49">
        <f t="shared" si="2"/>
        <v>0</v>
      </c>
      <c r="Q110" s="49">
        <f t="shared" si="3"/>
        <v>0</v>
      </c>
    </row>
    <row r="111" spans="2:17" s="662" customFormat="1" ht="20.100000000000001" customHeight="1">
      <c r="B111" s="36" t="s">
        <v>3609</v>
      </c>
      <c r="C111" s="92" t="s">
        <v>3610</v>
      </c>
      <c r="D111" s="92" t="s">
        <v>3611</v>
      </c>
      <c r="E111" s="93">
        <v>35704.800000000003</v>
      </c>
      <c r="F111" s="93">
        <v>39672</v>
      </c>
      <c r="G111" s="93">
        <v>41760</v>
      </c>
      <c r="H111" s="93">
        <v>69600</v>
      </c>
      <c r="I111" s="94" t="s">
        <v>3456</v>
      </c>
      <c r="J111" s="94" t="s">
        <v>2536</v>
      </c>
      <c r="K111" s="87"/>
      <c r="N111" s="49">
        <f t="shared" si="0"/>
        <v>0</v>
      </c>
      <c r="O111" s="49">
        <f t="shared" si="1"/>
        <v>0</v>
      </c>
      <c r="P111" s="49">
        <f t="shared" si="2"/>
        <v>0</v>
      </c>
      <c r="Q111" s="49">
        <f t="shared" si="3"/>
        <v>0</v>
      </c>
    </row>
    <row r="112" spans="2:17" s="662" customFormat="1" ht="20.100000000000001" customHeight="1">
      <c r="B112" s="36" t="s">
        <v>3612</v>
      </c>
      <c r="C112" s="92" t="s">
        <v>3613</v>
      </c>
      <c r="D112" s="92" t="s">
        <v>3614</v>
      </c>
      <c r="E112" s="93">
        <v>46170</v>
      </c>
      <c r="F112" s="93">
        <v>51300</v>
      </c>
      <c r="G112" s="93">
        <v>54000</v>
      </c>
      <c r="H112" s="93">
        <v>90000</v>
      </c>
      <c r="I112" s="94" t="s">
        <v>3456</v>
      </c>
      <c r="J112" s="94" t="s">
        <v>2536</v>
      </c>
      <c r="K112" s="87"/>
      <c r="N112" s="49">
        <f t="shared" si="0"/>
        <v>0</v>
      </c>
      <c r="O112" s="49">
        <f t="shared" si="1"/>
        <v>0</v>
      </c>
      <c r="P112" s="49">
        <f t="shared" si="2"/>
        <v>0</v>
      </c>
      <c r="Q112" s="49">
        <f t="shared" si="3"/>
        <v>0</v>
      </c>
    </row>
    <row r="113" spans="2:17" s="662" customFormat="1" ht="20.100000000000001" customHeight="1">
      <c r="B113" s="36" t="s">
        <v>3615</v>
      </c>
      <c r="C113" s="92" t="s">
        <v>3616</v>
      </c>
      <c r="D113" s="92" t="s">
        <v>3617</v>
      </c>
      <c r="E113" s="93">
        <v>178524</v>
      </c>
      <c r="F113" s="93">
        <v>198360</v>
      </c>
      <c r="G113" s="93">
        <v>208800</v>
      </c>
      <c r="H113" s="93">
        <v>348000</v>
      </c>
      <c r="I113" s="94" t="s">
        <v>3456</v>
      </c>
      <c r="J113" s="94" t="s">
        <v>2536</v>
      </c>
      <c r="K113" s="87"/>
      <c r="N113" s="49">
        <f t="shared" si="0"/>
        <v>0</v>
      </c>
      <c r="O113" s="49">
        <f t="shared" si="1"/>
        <v>0</v>
      </c>
      <c r="P113" s="49">
        <f t="shared" si="2"/>
        <v>0</v>
      </c>
      <c r="Q113" s="49">
        <f t="shared" si="3"/>
        <v>0</v>
      </c>
    </row>
    <row r="114" spans="2:17" s="662" customFormat="1" ht="20.100000000000001" customHeight="1">
      <c r="C114" s="92"/>
      <c r="D114" s="92"/>
      <c r="E114" s="93"/>
      <c r="F114" s="93"/>
      <c r="G114" s="93"/>
      <c r="H114" s="93"/>
      <c r="I114" s="92"/>
      <c r="J114" s="92"/>
      <c r="K114" s="87"/>
      <c r="N114" s="49">
        <f t="shared" si="0"/>
        <v>0</v>
      </c>
      <c r="O114" s="49">
        <f t="shared" si="1"/>
        <v>0</v>
      </c>
      <c r="P114" s="49">
        <f t="shared" si="2"/>
        <v>0</v>
      </c>
      <c r="Q114" s="49">
        <f t="shared" si="3"/>
        <v>0</v>
      </c>
    </row>
    <row r="115" spans="2:17" s="662" customFormat="1" ht="20.100000000000001" customHeight="1">
      <c r="B115" s="664" t="s">
        <v>3618</v>
      </c>
      <c r="C115" s="92"/>
      <c r="D115" s="92"/>
      <c r="E115" s="93"/>
      <c r="F115" s="93"/>
      <c r="G115" s="93"/>
      <c r="H115" s="93"/>
      <c r="I115" s="92"/>
      <c r="J115" s="92"/>
      <c r="K115" s="87"/>
      <c r="N115" s="49">
        <f t="shared" si="0"/>
        <v>0</v>
      </c>
      <c r="O115" s="49">
        <f t="shared" si="1"/>
        <v>0</v>
      </c>
      <c r="P115" s="49">
        <f t="shared" si="2"/>
        <v>0</v>
      </c>
      <c r="Q115" s="49">
        <f t="shared" si="3"/>
        <v>0</v>
      </c>
    </row>
    <row r="116" spans="2:17" s="662" customFormat="1" ht="20.100000000000001" customHeight="1">
      <c r="C116" s="92" t="s">
        <v>3619</v>
      </c>
      <c r="D116" s="92" t="s">
        <v>3428</v>
      </c>
      <c r="E116" s="93">
        <v>2693.25</v>
      </c>
      <c r="F116" s="93">
        <v>3325</v>
      </c>
      <c r="G116" s="666">
        <f t="shared" ref="G116:G117" si="10">H116*0.6</f>
        <v>3420</v>
      </c>
      <c r="H116" s="666">
        <v>5700</v>
      </c>
      <c r="I116" s="94" t="s">
        <v>974</v>
      </c>
      <c r="J116" s="94" t="s">
        <v>1228</v>
      </c>
      <c r="K116" s="667"/>
      <c r="N116" s="49">
        <f t="shared" si="0"/>
        <v>0</v>
      </c>
      <c r="O116" s="49">
        <f t="shared" si="1"/>
        <v>0</v>
      </c>
      <c r="P116" s="49">
        <f t="shared" si="2"/>
        <v>0</v>
      </c>
      <c r="Q116" s="49">
        <f t="shared" si="3"/>
        <v>0</v>
      </c>
    </row>
    <row r="117" spans="2:17" s="662" customFormat="1" ht="20.100000000000001" customHeight="1">
      <c r="B117" s="92"/>
      <c r="C117" s="92" t="s">
        <v>3619</v>
      </c>
      <c r="D117" s="92" t="s">
        <v>3432</v>
      </c>
      <c r="E117" s="93">
        <v>2154.6</v>
      </c>
      <c r="F117" s="93">
        <v>2660</v>
      </c>
      <c r="G117" s="666">
        <f t="shared" si="10"/>
        <v>2820</v>
      </c>
      <c r="H117" s="666">
        <v>4700</v>
      </c>
      <c r="I117" s="94" t="s">
        <v>974</v>
      </c>
      <c r="J117" s="94" t="s">
        <v>1228</v>
      </c>
      <c r="K117" s="667"/>
      <c r="N117" s="49">
        <f t="shared" si="0"/>
        <v>0</v>
      </c>
      <c r="O117" s="49">
        <f t="shared" si="1"/>
        <v>0</v>
      </c>
      <c r="P117" s="49">
        <f t="shared" si="2"/>
        <v>0</v>
      </c>
      <c r="Q117" s="49">
        <f t="shared" si="3"/>
        <v>0</v>
      </c>
    </row>
    <row r="118" spans="2:17" s="662" customFormat="1" ht="20.100000000000001" customHeight="1">
      <c r="B118" s="92"/>
      <c r="C118" s="92"/>
      <c r="D118" s="92"/>
      <c r="E118" s="93"/>
      <c r="F118" s="93"/>
      <c r="G118" s="93"/>
      <c r="H118" s="93"/>
      <c r="I118" s="94"/>
      <c r="J118" s="94"/>
      <c r="K118" s="87"/>
      <c r="N118" s="49">
        <f t="shared" si="0"/>
        <v>0</v>
      </c>
      <c r="O118" s="49">
        <f t="shared" si="1"/>
        <v>0</v>
      </c>
      <c r="P118" s="49">
        <f t="shared" si="2"/>
        <v>0</v>
      </c>
      <c r="Q118" s="49">
        <f t="shared" si="3"/>
        <v>0</v>
      </c>
    </row>
    <row r="119" spans="2:17" s="662" customFormat="1" ht="20.100000000000001" customHeight="1">
      <c r="B119" s="664" t="s">
        <v>3620</v>
      </c>
      <c r="C119" s="92"/>
      <c r="D119" s="92"/>
      <c r="E119" s="93"/>
      <c r="F119" s="93"/>
      <c r="G119" s="93"/>
      <c r="H119" s="93"/>
      <c r="I119" s="94"/>
      <c r="J119" s="94"/>
      <c r="K119" s="87"/>
      <c r="N119" s="49">
        <f t="shared" si="0"/>
        <v>0</v>
      </c>
      <c r="O119" s="49">
        <f t="shared" si="1"/>
        <v>0</v>
      </c>
      <c r="P119" s="49">
        <f t="shared" si="2"/>
        <v>0</v>
      </c>
      <c r="Q119" s="49">
        <f t="shared" si="3"/>
        <v>0</v>
      </c>
    </row>
    <row r="120" spans="2:17" s="662" customFormat="1" ht="20.100000000000001" customHeight="1">
      <c r="C120" s="665" t="s">
        <v>3621</v>
      </c>
      <c r="D120" s="92" t="s">
        <v>3428</v>
      </c>
      <c r="E120" s="93">
        <v>3231.9</v>
      </c>
      <c r="F120" s="93">
        <v>3990</v>
      </c>
      <c r="G120" s="666">
        <f t="shared" ref="G120:G121" si="11">H120*0.6</f>
        <v>4200</v>
      </c>
      <c r="H120" s="666">
        <v>7000</v>
      </c>
      <c r="I120" s="94" t="s">
        <v>974</v>
      </c>
      <c r="J120" s="94" t="s">
        <v>1228</v>
      </c>
      <c r="K120" s="667"/>
      <c r="N120" s="49">
        <f t="shared" si="0"/>
        <v>0</v>
      </c>
      <c r="O120" s="49">
        <f t="shared" si="1"/>
        <v>0</v>
      </c>
      <c r="P120" s="49">
        <f t="shared" si="2"/>
        <v>0</v>
      </c>
      <c r="Q120" s="49">
        <f t="shared" si="3"/>
        <v>0</v>
      </c>
    </row>
    <row r="121" spans="2:17" s="662" customFormat="1" ht="20.100000000000001" customHeight="1">
      <c r="B121" s="92"/>
      <c r="C121" s="92" t="s">
        <v>3621</v>
      </c>
      <c r="D121" s="92" t="s">
        <v>3432</v>
      </c>
      <c r="E121" s="93">
        <v>2423.9250000000002</v>
      </c>
      <c r="F121" s="93">
        <v>2992.5</v>
      </c>
      <c r="G121" s="666">
        <f t="shared" si="11"/>
        <v>3180</v>
      </c>
      <c r="H121" s="666">
        <v>5300</v>
      </c>
      <c r="I121" s="94" t="s">
        <v>974</v>
      </c>
      <c r="J121" s="94" t="s">
        <v>1228</v>
      </c>
      <c r="K121" s="667"/>
      <c r="N121" s="49">
        <f t="shared" si="0"/>
        <v>0</v>
      </c>
      <c r="O121" s="49">
        <f t="shared" si="1"/>
        <v>0</v>
      </c>
      <c r="P121" s="49">
        <f t="shared" si="2"/>
        <v>0</v>
      </c>
      <c r="Q121" s="49">
        <f t="shared" si="3"/>
        <v>0</v>
      </c>
    </row>
    <row r="122" spans="2:17" s="662" customFormat="1" ht="20.100000000000001" customHeight="1">
      <c r="B122" s="92"/>
      <c r="C122" s="92"/>
      <c r="D122" s="92"/>
      <c r="E122" s="93"/>
      <c r="F122" s="93"/>
      <c r="G122" s="93"/>
      <c r="H122" s="93"/>
      <c r="I122" s="94"/>
      <c r="J122" s="94"/>
      <c r="K122" s="87"/>
      <c r="N122" s="49">
        <f t="shared" si="0"/>
        <v>0</v>
      </c>
      <c r="O122" s="49">
        <f t="shared" si="1"/>
        <v>0</v>
      </c>
      <c r="P122" s="49">
        <f t="shared" si="2"/>
        <v>0</v>
      </c>
      <c r="Q122" s="49">
        <f t="shared" si="3"/>
        <v>0</v>
      </c>
    </row>
    <row r="123" spans="2:17" s="662" customFormat="1" ht="20.100000000000001" customHeight="1">
      <c r="B123" s="664"/>
      <c r="C123" s="92"/>
      <c r="D123" s="92"/>
      <c r="E123" s="93"/>
      <c r="F123" s="93"/>
      <c r="G123" s="93"/>
      <c r="H123" s="93"/>
      <c r="I123" s="92"/>
      <c r="J123" s="92"/>
      <c r="K123" s="87"/>
      <c r="N123" s="49">
        <f t="shared" si="0"/>
        <v>0</v>
      </c>
      <c r="O123" s="49">
        <f t="shared" si="1"/>
        <v>0</v>
      </c>
      <c r="P123" s="49">
        <f t="shared" si="2"/>
        <v>0</v>
      </c>
      <c r="Q123" s="49">
        <f t="shared" si="3"/>
        <v>0</v>
      </c>
    </row>
    <row r="124" spans="2:17" s="662" customFormat="1" ht="20.100000000000001" customHeight="1">
      <c r="B124" s="36" t="s">
        <v>3622</v>
      </c>
      <c r="C124" s="92" t="s">
        <v>3623</v>
      </c>
      <c r="D124" s="92" t="s">
        <v>3624</v>
      </c>
      <c r="E124" s="93">
        <v>2462.4</v>
      </c>
      <c r="F124" s="93">
        <v>2736</v>
      </c>
      <c r="G124" s="93">
        <v>2880</v>
      </c>
      <c r="H124" s="93">
        <v>4800</v>
      </c>
      <c r="I124" s="94" t="s">
        <v>3456</v>
      </c>
      <c r="J124" s="94" t="s">
        <v>2536</v>
      </c>
      <c r="K124" s="87"/>
      <c r="N124" s="49">
        <f t="shared" si="0"/>
        <v>0</v>
      </c>
      <c r="O124" s="49">
        <f t="shared" si="1"/>
        <v>0</v>
      </c>
      <c r="P124" s="49">
        <f t="shared" si="2"/>
        <v>0</v>
      </c>
      <c r="Q124" s="49">
        <f t="shared" si="3"/>
        <v>0</v>
      </c>
    </row>
    <row r="125" spans="2:17" s="662" customFormat="1" ht="20.100000000000001" customHeight="1">
      <c r="B125" s="36" t="s">
        <v>3625</v>
      </c>
      <c r="C125" s="92" t="s">
        <v>3626</v>
      </c>
      <c r="D125" s="92" t="s">
        <v>3627</v>
      </c>
      <c r="E125" s="93">
        <v>2647.08</v>
      </c>
      <c r="F125" s="93">
        <v>2941.2</v>
      </c>
      <c r="G125" s="93">
        <v>3096</v>
      </c>
      <c r="H125" s="93">
        <v>5160</v>
      </c>
      <c r="I125" s="94" t="s">
        <v>3456</v>
      </c>
      <c r="J125" s="94" t="s">
        <v>2536</v>
      </c>
      <c r="K125" s="87"/>
      <c r="N125" s="49">
        <f t="shared" si="0"/>
        <v>0</v>
      </c>
      <c r="O125" s="49">
        <f t="shared" si="1"/>
        <v>0</v>
      </c>
      <c r="P125" s="49">
        <f t="shared" si="2"/>
        <v>0</v>
      </c>
      <c r="Q125" s="49">
        <f t="shared" si="3"/>
        <v>0</v>
      </c>
    </row>
    <row r="126" spans="2:17" s="662" customFormat="1" ht="20.100000000000001" customHeight="1">
      <c r="C126" s="92"/>
      <c r="D126" s="92"/>
      <c r="E126" s="93"/>
      <c r="F126" s="93"/>
      <c r="G126" s="93"/>
      <c r="H126" s="93"/>
      <c r="I126" s="94"/>
      <c r="J126" s="94"/>
      <c r="K126" s="87"/>
      <c r="N126" s="49">
        <f t="shared" si="0"/>
        <v>0</v>
      </c>
      <c r="O126" s="49">
        <f t="shared" si="1"/>
        <v>0</v>
      </c>
      <c r="P126" s="49">
        <f t="shared" si="2"/>
        <v>0</v>
      </c>
      <c r="Q126" s="49">
        <f t="shared" si="3"/>
        <v>0</v>
      </c>
    </row>
    <row r="127" spans="2:17" s="662" customFormat="1" ht="20.100000000000001" customHeight="1">
      <c r="B127" s="664" t="s">
        <v>3628</v>
      </c>
      <c r="C127" s="92"/>
      <c r="D127" s="92"/>
      <c r="E127" s="93"/>
      <c r="F127" s="93"/>
      <c r="G127" s="93"/>
      <c r="H127" s="93"/>
      <c r="I127" s="94"/>
      <c r="J127" s="94"/>
      <c r="K127" s="87"/>
      <c r="N127" s="49">
        <f t="shared" si="0"/>
        <v>0</v>
      </c>
      <c r="O127" s="49">
        <f t="shared" si="1"/>
        <v>0</v>
      </c>
      <c r="P127" s="49">
        <f t="shared" si="2"/>
        <v>0</v>
      </c>
      <c r="Q127" s="49">
        <f t="shared" si="3"/>
        <v>0</v>
      </c>
    </row>
    <row r="128" spans="2:17" s="662" customFormat="1" ht="20.100000000000001" customHeight="1">
      <c r="C128" s="665" t="s">
        <v>3629</v>
      </c>
      <c r="D128" s="92" t="s">
        <v>3428</v>
      </c>
      <c r="E128" s="93">
        <v>5386.5</v>
      </c>
      <c r="F128" s="93">
        <v>6650</v>
      </c>
      <c r="G128" s="666">
        <f t="shared" ref="G128:G129" si="12">H128*0.6</f>
        <v>6900</v>
      </c>
      <c r="H128" s="666">
        <v>11500</v>
      </c>
      <c r="I128" s="94" t="s">
        <v>974</v>
      </c>
      <c r="J128" s="94" t="s">
        <v>1228</v>
      </c>
      <c r="K128" s="669"/>
      <c r="N128" s="49">
        <f t="shared" si="0"/>
        <v>0</v>
      </c>
      <c r="O128" s="49">
        <f t="shared" si="1"/>
        <v>0</v>
      </c>
      <c r="P128" s="49">
        <f t="shared" si="2"/>
        <v>0</v>
      </c>
      <c r="Q128" s="49">
        <f t="shared" si="3"/>
        <v>0</v>
      </c>
    </row>
    <row r="129" spans="1:17" s="662" customFormat="1" ht="20.100000000000001" customHeight="1">
      <c r="B129" s="92"/>
      <c r="C129" s="92" t="s">
        <v>3629</v>
      </c>
      <c r="D129" s="92" t="s">
        <v>3432</v>
      </c>
      <c r="E129" s="93">
        <v>4847.8500000000004</v>
      </c>
      <c r="F129" s="93">
        <v>5985</v>
      </c>
      <c r="G129" s="666">
        <f t="shared" si="12"/>
        <v>6300</v>
      </c>
      <c r="H129" s="666">
        <v>10500</v>
      </c>
      <c r="I129" s="94" t="s">
        <v>974</v>
      </c>
      <c r="J129" s="94" t="s">
        <v>1228</v>
      </c>
      <c r="K129" s="669"/>
      <c r="N129" s="49">
        <f t="shared" si="0"/>
        <v>0</v>
      </c>
      <c r="O129" s="49">
        <f t="shared" si="1"/>
        <v>0</v>
      </c>
      <c r="P129" s="49">
        <f t="shared" si="2"/>
        <v>0</v>
      </c>
      <c r="Q129" s="49">
        <f t="shared" si="3"/>
        <v>0</v>
      </c>
    </row>
    <row r="130" spans="1:17" s="662" customFormat="1" ht="20.100000000000001" customHeight="1">
      <c r="B130" s="92"/>
      <c r="C130" s="92"/>
      <c r="D130" s="92"/>
      <c r="E130" s="93"/>
      <c r="F130" s="93"/>
      <c r="G130" s="668"/>
      <c r="H130" s="668"/>
      <c r="I130" s="94"/>
      <c r="J130" s="94"/>
      <c r="K130" s="87"/>
      <c r="N130" s="49">
        <f t="shared" si="0"/>
        <v>0</v>
      </c>
      <c r="O130" s="49">
        <f t="shared" si="1"/>
        <v>0</v>
      </c>
      <c r="P130" s="49">
        <f t="shared" si="2"/>
        <v>0</v>
      </c>
      <c r="Q130" s="49">
        <f t="shared" si="3"/>
        <v>0</v>
      </c>
    </row>
    <row r="131" spans="1:17" s="662" customFormat="1" ht="20.100000000000001" customHeight="1">
      <c r="A131" s="663" t="s">
        <v>3630</v>
      </c>
      <c r="B131" s="664" t="s">
        <v>3631</v>
      </c>
      <c r="C131" s="92"/>
      <c r="D131" s="92"/>
      <c r="E131" s="93"/>
      <c r="F131" s="93"/>
      <c r="G131" s="93"/>
      <c r="H131" s="93"/>
      <c r="I131" s="92"/>
      <c r="J131" s="92"/>
      <c r="K131" s="87"/>
      <c r="N131" s="49">
        <f t="shared" si="0"/>
        <v>0</v>
      </c>
      <c r="O131" s="49">
        <f t="shared" si="1"/>
        <v>0</v>
      </c>
      <c r="P131" s="49">
        <f t="shared" si="2"/>
        <v>0</v>
      </c>
      <c r="Q131" s="49">
        <f t="shared" si="3"/>
        <v>0</v>
      </c>
    </row>
    <row r="132" spans="1:17" s="662" customFormat="1" ht="20.100000000000001" customHeight="1">
      <c r="C132" s="92" t="s">
        <v>3632</v>
      </c>
      <c r="D132" s="92" t="s">
        <v>3426</v>
      </c>
      <c r="E132" s="93">
        <v>1077.3</v>
      </c>
      <c r="F132" s="93">
        <v>1330</v>
      </c>
      <c r="G132" s="666">
        <f t="shared" ref="G132" si="13">H132*0.6</f>
        <v>1380</v>
      </c>
      <c r="H132" s="666">
        <v>2300</v>
      </c>
      <c r="I132" s="94" t="s">
        <v>974</v>
      </c>
      <c r="J132" s="94" t="s">
        <v>1228</v>
      </c>
      <c r="K132" s="669"/>
      <c r="N132" s="49">
        <f t="shared" si="0"/>
        <v>0</v>
      </c>
      <c r="O132" s="49">
        <f t="shared" si="1"/>
        <v>0</v>
      </c>
      <c r="P132" s="49">
        <f t="shared" si="2"/>
        <v>0</v>
      </c>
      <c r="Q132" s="49">
        <f t="shared" si="3"/>
        <v>0</v>
      </c>
    </row>
    <row r="133" spans="1:17" s="662" customFormat="1" ht="20.100000000000001" customHeight="1">
      <c r="B133" s="92"/>
      <c r="C133" s="92" t="s">
        <v>3634</v>
      </c>
      <c r="D133" s="92" t="s">
        <v>3426</v>
      </c>
      <c r="E133" s="93">
        <v>0</v>
      </c>
      <c r="F133" s="93">
        <v>0</v>
      </c>
      <c r="G133" s="676" t="s">
        <v>1150</v>
      </c>
      <c r="H133" s="676" t="s">
        <v>1150</v>
      </c>
      <c r="I133" s="94" t="s">
        <v>974</v>
      </c>
      <c r="J133" s="94" t="s">
        <v>1228</v>
      </c>
      <c r="K133" s="673" t="s">
        <v>5297</v>
      </c>
      <c r="N133" s="49">
        <f t="shared" si="0"/>
        <v>0</v>
      </c>
      <c r="O133" s="49">
        <f t="shared" si="1"/>
        <v>0</v>
      </c>
      <c r="P133" s="49">
        <f t="shared" si="2"/>
        <v>0</v>
      </c>
      <c r="Q133" s="49">
        <f t="shared" si="3"/>
        <v>0</v>
      </c>
    </row>
    <row r="134" spans="1:17" s="662" customFormat="1" ht="20.100000000000001" customHeight="1">
      <c r="B134" s="92"/>
      <c r="C134" s="92" t="s">
        <v>3635</v>
      </c>
      <c r="D134" s="92" t="s">
        <v>3428</v>
      </c>
      <c r="E134" s="93">
        <v>1615.95</v>
      </c>
      <c r="F134" s="93">
        <v>1995</v>
      </c>
      <c r="G134" s="666">
        <f t="shared" ref="G134" si="14">H134*0.6</f>
        <v>2100</v>
      </c>
      <c r="H134" s="666">
        <v>3500</v>
      </c>
      <c r="I134" s="94" t="s">
        <v>974</v>
      </c>
      <c r="J134" s="94" t="s">
        <v>1228</v>
      </c>
      <c r="K134" s="669"/>
      <c r="N134" s="49">
        <f t="shared" si="0"/>
        <v>0</v>
      </c>
      <c r="O134" s="49">
        <f t="shared" si="1"/>
        <v>0</v>
      </c>
      <c r="P134" s="49">
        <f t="shared" si="2"/>
        <v>0</v>
      </c>
      <c r="Q134" s="49">
        <f t="shared" si="3"/>
        <v>0</v>
      </c>
    </row>
    <row r="135" spans="1:17" s="662" customFormat="1" ht="20.100000000000001" customHeight="1">
      <c r="B135" s="92"/>
      <c r="C135" s="92" t="s">
        <v>3636</v>
      </c>
      <c r="D135" s="92" t="s">
        <v>3428</v>
      </c>
      <c r="E135" s="93">
        <v>0</v>
      </c>
      <c r="F135" s="93">
        <v>0</v>
      </c>
      <c r="G135" s="676" t="s">
        <v>1150</v>
      </c>
      <c r="H135" s="676" t="s">
        <v>1150</v>
      </c>
      <c r="I135" s="94" t="s">
        <v>974</v>
      </c>
      <c r="J135" s="94" t="s">
        <v>1228</v>
      </c>
      <c r="K135" s="673" t="s">
        <v>5297</v>
      </c>
      <c r="N135" s="49">
        <f t="shared" si="0"/>
        <v>0</v>
      </c>
      <c r="O135" s="49">
        <f t="shared" si="1"/>
        <v>0</v>
      </c>
      <c r="P135" s="49">
        <f t="shared" si="2"/>
        <v>0</v>
      </c>
      <c r="Q135" s="49">
        <f t="shared" si="3"/>
        <v>0</v>
      </c>
    </row>
    <row r="136" spans="1:17" s="662" customFormat="1" ht="20.100000000000001" customHeight="1">
      <c r="B136" s="92"/>
      <c r="C136" s="92" t="s">
        <v>3637</v>
      </c>
      <c r="D136" s="92" t="s">
        <v>3430</v>
      </c>
      <c r="E136" s="93">
        <v>3770.55</v>
      </c>
      <c r="F136" s="93">
        <v>4655</v>
      </c>
      <c r="G136" s="666">
        <f t="shared" ref="G136" si="15">H136*0.6</f>
        <v>4980</v>
      </c>
      <c r="H136" s="666">
        <v>8300</v>
      </c>
      <c r="I136" s="94" t="s">
        <v>974</v>
      </c>
      <c r="J136" s="94" t="s">
        <v>1228</v>
      </c>
      <c r="K136" s="669"/>
      <c r="N136" s="49">
        <f t="shared" si="0"/>
        <v>0</v>
      </c>
      <c r="O136" s="49">
        <f t="shared" si="1"/>
        <v>0</v>
      </c>
      <c r="P136" s="49">
        <f t="shared" si="2"/>
        <v>0</v>
      </c>
      <c r="Q136" s="49">
        <f t="shared" si="3"/>
        <v>0</v>
      </c>
    </row>
    <row r="137" spans="1:17" s="662" customFormat="1" ht="20.100000000000001" customHeight="1">
      <c r="B137" s="92"/>
      <c r="C137" s="92" t="s">
        <v>3638</v>
      </c>
      <c r="D137" s="92" t="s">
        <v>3430</v>
      </c>
      <c r="E137" s="93">
        <v>0</v>
      </c>
      <c r="F137" s="93">
        <v>0</v>
      </c>
      <c r="G137" s="676" t="s">
        <v>1150</v>
      </c>
      <c r="H137" s="676" t="s">
        <v>1150</v>
      </c>
      <c r="I137" s="94" t="s">
        <v>974</v>
      </c>
      <c r="J137" s="94" t="s">
        <v>1228</v>
      </c>
      <c r="K137" s="673" t="s">
        <v>5297</v>
      </c>
      <c r="N137" s="49">
        <f t="shared" si="0"/>
        <v>0</v>
      </c>
      <c r="O137" s="49">
        <f t="shared" si="1"/>
        <v>0</v>
      </c>
      <c r="P137" s="49">
        <f t="shared" si="2"/>
        <v>0</v>
      </c>
      <c r="Q137" s="49">
        <f t="shared" si="3"/>
        <v>0</v>
      </c>
    </row>
    <row r="138" spans="1:17" s="662" customFormat="1" ht="20.100000000000001" customHeight="1">
      <c r="B138" s="92"/>
      <c r="C138" s="92" t="s">
        <v>3639</v>
      </c>
      <c r="D138" s="92" t="s">
        <v>3432</v>
      </c>
      <c r="E138" s="93">
        <v>4039.875</v>
      </c>
      <c r="F138" s="93">
        <v>4987.5</v>
      </c>
      <c r="G138" s="666">
        <f t="shared" ref="G138" si="16">H138*0.6</f>
        <v>5340</v>
      </c>
      <c r="H138" s="666">
        <v>8900</v>
      </c>
      <c r="I138" s="94" t="s">
        <v>974</v>
      </c>
      <c r="J138" s="94" t="s">
        <v>1228</v>
      </c>
      <c r="K138" s="669"/>
      <c r="N138" s="49">
        <f t="shared" si="0"/>
        <v>0</v>
      </c>
      <c r="O138" s="49">
        <f t="shared" si="1"/>
        <v>0</v>
      </c>
      <c r="P138" s="49">
        <f t="shared" si="2"/>
        <v>0</v>
      </c>
      <c r="Q138" s="49">
        <f t="shared" si="3"/>
        <v>0</v>
      </c>
    </row>
    <row r="139" spans="1:17" s="662" customFormat="1" ht="20.100000000000001" customHeight="1">
      <c r="B139" s="92"/>
      <c r="C139" s="92" t="s">
        <v>3640</v>
      </c>
      <c r="D139" s="92" t="s">
        <v>3432</v>
      </c>
      <c r="E139" s="93">
        <v>0</v>
      </c>
      <c r="F139" s="93">
        <v>0</v>
      </c>
      <c r="G139" s="676" t="s">
        <v>1150</v>
      </c>
      <c r="H139" s="676" t="s">
        <v>1150</v>
      </c>
      <c r="I139" s="94" t="s">
        <v>974</v>
      </c>
      <c r="J139" s="94" t="s">
        <v>1228</v>
      </c>
      <c r="K139" s="673" t="s">
        <v>5297</v>
      </c>
      <c r="N139" s="49">
        <f t="shared" si="0"/>
        <v>0</v>
      </c>
      <c r="O139" s="49">
        <f t="shared" si="1"/>
        <v>0</v>
      </c>
      <c r="P139" s="49">
        <f t="shared" si="2"/>
        <v>0</v>
      </c>
      <c r="Q139" s="49">
        <f t="shared" si="3"/>
        <v>0</v>
      </c>
    </row>
    <row r="140" spans="1:17" s="662" customFormat="1" ht="20.100000000000001" customHeight="1">
      <c r="B140" s="92"/>
      <c r="C140" s="92"/>
      <c r="D140" s="92"/>
      <c r="E140" s="93"/>
      <c r="F140" s="93"/>
      <c r="G140" s="93"/>
      <c r="H140" s="93"/>
      <c r="I140" s="94"/>
      <c r="J140" s="94"/>
      <c r="K140" s="94"/>
      <c r="N140" s="49">
        <f t="shared" si="0"/>
        <v>0</v>
      </c>
      <c r="O140" s="49">
        <f t="shared" si="1"/>
        <v>0</v>
      </c>
      <c r="P140" s="49">
        <f t="shared" si="2"/>
        <v>0</v>
      </c>
      <c r="Q140" s="49">
        <f t="shared" si="3"/>
        <v>0</v>
      </c>
    </row>
    <row r="141" spans="1:17" s="662" customFormat="1" ht="20.100000000000001" customHeight="1">
      <c r="B141" s="664" t="s">
        <v>3641</v>
      </c>
      <c r="C141" s="92"/>
      <c r="D141" s="92"/>
      <c r="E141" s="93"/>
      <c r="F141" s="93"/>
      <c r="G141" s="93"/>
      <c r="H141" s="93"/>
      <c r="I141" s="94"/>
      <c r="J141" s="94"/>
      <c r="K141" s="94"/>
      <c r="N141" s="49">
        <f t="shared" si="0"/>
        <v>0</v>
      </c>
      <c r="O141" s="49">
        <f t="shared" si="1"/>
        <v>0</v>
      </c>
      <c r="P141" s="49">
        <f t="shared" si="2"/>
        <v>0</v>
      </c>
      <c r="Q141" s="49">
        <f t="shared" si="3"/>
        <v>0</v>
      </c>
    </row>
    <row r="142" spans="1:17" s="662" customFormat="1" ht="20.100000000000001" customHeight="1">
      <c r="C142" s="92" t="s">
        <v>3642</v>
      </c>
      <c r="D142" s="92" t="s">
        <v>3643</v>
      </c>
      <c r="E142" s="93">
        <v>807.97500000000002</v>
      </c>
      <c r="F142" s="93">
        <v>997.5</v>
      </c>
      <c r="G142" s="666">
        <f t="shared" ref="G142" si="17">H142*0.6</f>
        <v>1020</v>
      </c>
      <c r="H142" s="666">
        <v>1700</v>
      </c>
      <c r="I142" s="94" t="s">
        <v>974</v>
      </c>
      <c r="J142" s="94" t="s">
        <v>1228</v>
      </c>
      <c r="K142" s="669"/>
      <c r="N142" s="49">
        <f t="shared" si="0"/>
        <v>0</v>
      </c>
      <c r="O142" s="49">
        <f t="shared" si="1"/>
        <v>0</v>
      </c>
      <c r="P142" s="49">
        <f t="shared" si="2"/>
        <v>0</v>
      </c>
      <c r="Q142" s="49">
        <f t="shared" si="3"/>
        <v>0</v>
      </c>
    </row>
    <row r="143" spans="1:17" s="662" customFormat="1" ht="20.100000000000001" customHeight="1">
      <c r="B143" s="92"/>
      <c r="C143" s="92" t="s">
        <v>3644</v>
      </c>
      <c r="D143" s="92" t="s">
        <v>3643</v>
      </c>
      <c r="E143" s="93">
        <v>0</v>
      </c>
      <c r="F143" s="93">
        <v>0</v>
      </c>
      <c r="G143" s="676" t="s">
        <v>1150</v>
      </c>
      <c r="H143" s="676" t="s">
        <v>1150</v>
      </c>
      <c r="I143" s="94" t="s">
        <v>974</v>
      </c>
      <c r="J143" s="94" t="s">
        <v>1228</v>
      </c>
      <c r="K143" s="673" t="s">
        <v>5297</v>
      </c>
      <c r="N143" s="49">
        <f t="shared" si="0"/>
        <v>0</v>
      </c>
      <c r="O143" s="49">
        <f t="shared" si="1"/>
        <v>0</v>
      </c>
      <c r="P143" s="49">
        <f t="shared" si="2"/>
        <v>0</v>
      </c>
      <c r="Q143" s="49">
        <f t="shared" si="3"/>
        <v>0</v>
      </c>
    </row>
    <row r="144" spans="1:17" s="662" customFormat="1" ht="20.100000000000001" customHeight="1">
      <c r="B144" s="92"/>
      <c r="C144" s="92" t="s">
        <v>3645</v>
      </c>
      <c r="D144" s="92" t="s">
        <v>3426</v>
      </c>
      <c r="E144" s="93">
        <v>1077.3</v>
      </c>
      <c r="F144" s="93">
        <v>1330</v>
      </c>
      <c r="G144" s="666">
        <f t="shared" ref="G144" si="18">H144*0.6</f>
        <v>1380</v>
      </c>
      <c r="H144" s="666">
        <v>2300</v>
      </c>
      <c r="I144" s="94" t="s">
        <v>974</v>
      </c>
      <c r="J144" s="94" t="s">
        <v>1228</v>
      </c>
      <c r="K144" s="669"/>
      <c r="N144" s="49">
        <f t="shared" si="0"/>
        <v>0</v>
      </c>
      <c r="O144" s="49">
        <f t="shared" si="1"/>
        <v>0</v>
      </c>
      <c r="P144" s="49">
        <f t="shared" si="2"/>
        <v>0</v>
      </c>
      <c r="Q144" s="49">
        <f t="shared" si="3"/>
        <v>0</v>
      </c>
    </row>
    <row r="145" spans="2:17" s="662" customFormat="1" ht="20.100000000000001" customHeight="1">
      <c r="B145" s="92"/>
      <c r="C145" s="92" t="s">
        <v>3646</v>
      </c>
      <c r="D145" s="92" t="s">
        <v>3426</v>
      </c>
      <c r="E145" s="93">
        <v>0</v>
      </c>
      <c r="F145" s="93">
        <v>0</v>
      </c>
      <c r="G145" s="676" t="s">
        <v>1150</v>
      </c>
      <c r="H145" s="676" t="s">
        <v>1150</v>
      </c>
      <c r="I145" s="94" t="s">
        <v>974</v>
      </c>
      <c r="J145" s="94" t="s">
        <v>1228</v>
      </c>
      <c r="K145" s="673" t="s">
        <v>5297</v>
      </c>
      <c r="N145" s="49">
        <f t="shared" si="0"/>
        <v>0</v>
      </c>
      <c r="O145" s="49">
        <f t="shared" si="1"/>
        <v>0</v>
      </c>
      <c r="P145" s="49">
        <f t="shared" si="2"/>
        <v>0</v>
      </c>
      <c r="Q145" s="49">
        <f t="shared" si="3"/>
        <v>0</v>
      </c>
    </row>
    <row r="146" spans="2:17" s="662" customFormat="1" ht="20.100000000000001" customHeight="1">
      <c r="B146" s="92"/>
      <c r="C146" s="92" t="s">
        <v>3647</v>
      </c>
      <c r="D146" s="92" t="s">
        <v>3428</v>
      </c>
      <c r="E146" s="93">
        <v>1346.625</v>
      </c>
      <c r="F146" s="93">
        <v>1662.5</v>
      </c>
      <c r="G146" s="666">
        <f t="shared" ref="G146" si="19">H146*0.6</f>
        <v>1740</v>
      </c>
      <c r="H146" s="666">
        <v>2900</v>
      </c>
      <c r="I146" s="94" t="s">
        <v>974</v>
      </c>
      <c r="J146" s="94" t="s">
        <v>1228</v>
      </c>
      <c r="K146" s="669"/>
      <c r="N146" s="49">
        <f t="shared" si="0"/>
        <v>0</v>
      </c>
      <c r="O146" s="49">
        <f t="shared" si="1"/>
        <v>0</v>
      </c>
      <c r="P146" s="49">
        <f t="shared" si="2"/>
        <v>0</v>
      </c>
      <c r="Q146" s="49">
        <f t="shared" si="3"/>
        <v>0</v>
      </c>
    </row>
    <row r="147" spans="2:17" s="662" customFormat="1" ht="20.100000000000001" customHeight="1">
      <c r="B147" s="92"/>
      <c r="C147" s="92" t="s">
        <v>3648</v>
      </c>
      <c r="D147" s="92" t="s">
        <v>3428</v>
      </c>
      <c r="E147" s="93">
        <v>0</v>
      </c>
      <c r="F147" s="93">
        <v>0</v>
      </c>
      <c r="G147" s="676" t="s">
        <v>1150</v>
      </c>
      <c r="H147" s="676" t="s">
        <v>1150</v>
      </c>
      <c r="I147" s="94" t="s">
        <v>974</v>
      </c>
      <c r="J147" s="94" t="s">
        <v>1228</v>
      </c>
      <c r="K147" s="673" t="s">
        <v>5297</v>
      </c>
      <c r="N147" s="49">
        <f t="shared" si="0"/>
        <v>0</v>
      </c>
      <c r="O147" s="49">
        <f t="shared" si="1"/>
        <v>0</v>
      </c>
      <c r="P147" s="49">
        <f t="shared" si="2"/>
        <v>0</v>
      </c>
      <c r="Q147" s="49">
        <f t="shared" si="3"/>
        <v>0</v>
      </c>
    </row>
    <row r="148" spans="2:17" s="662" customFormat="1" ht="20.100000000000001" customHeight="1">
      <c r="B148" s="92" t="s">
        <v>182</v>
      </c>
      <c r="C148" s="92" t="s">
        <v>3649</v>
      </c>
      <c r="D148" s="92" t="s">
        <v>3430</v>
      </c>
      <c r="E148" s="93">
        <v>2423.9250000000002</v>
      </c>
      <c r="F148" s="93">
        <v>2992.5</v>
      </c>
      <c r="G148" s="666">
        <f t="shared" ref="G148" si="20">H148*0.6</f>
        <v>3180</v>
      </c>
      <c r="H148" s="666">
        <v>5300</v>
      </c>
      <c r="I148" s="94" t="s">
        <v>974</v>
      </c>
      <c r="J148" s="94" t="s">
        <v>1228</v>
      </c>
      <c r="K148" s="669"/>
      <c r="N148" s="49">
        <f t="shared" si="0"/>
        <v>0</v>
      </c>
      <c r="O148" s="49">
        <f t="shared" si="1"/>
        <v>0</v>
      </c>
      <c r="P148" s="49">
        <f t="shared" si="2"/>
        <v>0</v>
      </c>
      <c r="Q148" s="49">
        <f t="shared" si="3"/>
        <v>0</v>
      </c>
    </row>
    <row r="149" spans="2:17" s="662" customFormat="1" ht="20.100000000000001" customHeight="1">
      <c r="B149" s="92"/>
      <c r="C149" s="92" t="s">
        <v>3650</v>
      </c>
      <c r="D149" s="92" t="s">
        <v>3430</v>
      </c>
      <c r="E149" s="93">
        <v>0</v>
      </c>
      <c r="F149" s="93">
        <v>0</v>
      </c>
      <c r="G149" s="676" t="s">
        <v>1150</v>
      </c>
      <c r="H149" s="676" t="s">
        <v>1150</v>
      </c>
      <c r="I149" s="94" t="s">
        <v>974</v>
      </c>
      <c r="J149" s="94" t="s">
        <v>1228</v>
      </c>
      <c r="K149" s="673" t="s">
        <v>5297</v>
      </c>
      <c r="N149" s="49">
        <f t="shared" si="0"/>
        <v>0</v>
      </c>
      <c r="O149" s="49">
        <f t="shared" si="1"/>
        <v>0</v>
      </c>
      <c r="P149" s="49">
        <f t="shared" si="2"/>
        <v>0</v>
      </c>
      <c r="Q149" s="49">
        <f t="shared" si="3"/>
        <v>0</v>
      </c>
    </row>
    <row r="150" spans="2:17" s="662" customFormat="1" ht="20.100000000000001" customHeight="1">
      <c r="B150" s="92"/>
      <c r="C150" s="92" t="s">
        <v>3651</v>
      </c>
      <c r="D150" s="92" t="s">
        <v>3432</v>
      </c>
      <c r="E150" s="93">
        <v>2693.25</v>
      </c>
      <c r="F150" s="93">
        <v>3325</v>
      </c>
      <c r="G150" s="666">
        <f t="shared" ref="G150" si="21">H150*0.6</f>
        <v>3540</v>
      </c>
      <c r="H150" s="666">
        <v>5900</v>
      </c>
      <c r="I150" s="94" t="s">
        <v>974</v>
      </c>
      <c r="J150" s="94" t="s">
        <v>1228</v>
      </c>
      <c r="K150" s="669"/>
      <c r="N150" s="49">
        <f t="shared" si="0"/>
        <v>0</v>
      </c>
      <c r="O150" s="49">
        <f t="shared" si="1"/>
        <v>0</v>
      </c>
      <c r="P150" s="49">
        <f t="shared" si="2"/>
        <v>0</v>
      </c>
      <c r="Q150" s="49">
        <f t="shared" si="3"/>
        <v>0</v>
      </c>
    </row>
    <row r="151" spans="2:17" s="662" customFormat="1" ht="20.100000000000001" customHeight="1">
      <c r="B151" s="92"/>
      <c r="C151" s="92" t="s">
        <v>3652</v>
      </c>
      <c r="D151" s="92" t="s">
        <v>3432</v>
      </c>
      <c r="E151" s="93">
        <v>0</v>
      </c>
      <c r="F151" s="93">
        <v>0</v>
      </c>
      <c r="G151" s="676" t="s">
        <v>1150</v>
      </c>
      <c r="H151" s="676" t="s">
        <v>1150</v>
      </c>
      <c r="I151" s="94" t="s">
        <v>974</v>
      </c>
      <c r="J151" s="94" t="s">
        <v>1228</v>
      </c>
      <c r="K151" s="673" t="s">
        <v>5297</v>
      </c>
      <c r="N151" s="49">
        <f t="shared" si="0"/>
        <v>0</v>
      </c>
      <c r="O151" s="49">
        <f t="shared" si="1"/>
        <v>0</v>
      </c>
      <c r="P151" s="49">
        <f t="shared" si="2"/>
        <v>0</v>
      </c>
      <c r="Q151" s="49">
        <f t="shared" si="3"/>
        <v>0</v>
      </c>
    </row>
    <row r="152" spans="2:17" s="662" customFormat="1" ht="20.100000000000001" customHeight="1">
      <c r="B152" s="92"/>
      <c r="C152" s="92" t="s">
        <v>3653</v>
      </c>
      <c r="D152" s="92" t="s">
        <v>3452</v>
      </c>
      <c r="E152" s="93">
        <v>5386.5</v>
      </c>
      <c r="F152" s="93">
        <v>6650</v>
      </c>
      <c r="G152" s="666">
        <f t="shared" ref="G152" si="22">H152*0.6</f>
        <v>6600</v>
      </c>
      <c r="H152" s="666">
        <v>11000</v>
      </c>
      <c r="I152" s="94" t="s">
        <v>974</v>
      </c>
      <c r="J152" s="94" t="s">
        <v>1228</v>
      </c>
      <c r="K152" s="669"/>
      <c r="N152" s="49">
        <f t="shared" si="0"/>
        <v>0</v>
      </c>
      <c r="O152" s="49">
        <f t="shared" si="1"/>
        <v>0</v>
      </c>
      <c r="P152" s="49">
        <f t="shared" si="2"/>
        <v>0</v>
      </c>
      <c r="Q152" s="49">
        <f t="shared" si="3"/>
        <v>0</v>
      </c>
    </row>
    <row r="153" spans="2:17" s="662" customFormat="1" ht="20.100000000000001" customHeight="1">
      <c r="B153" s="92"/>
      <c r="C153" s="92" t="s">
        <v>3654</v>
      </c>
      <c r="D153" s="92" t="s">
        <v>3452</v>
      </c>
      <c r="E153" s="93">
        <v>0</v>
      </c>
      <c r="F153" s="93">
        <v>0</v>
      </c>
      <c r="G153" s="93">
        <v>0</v>
      </c>
      <c r="H153" s="93"/>
      <c r="I153" s="94" t="s">
        <v>974</v>
      </c>
      <c r="J153" s="94" t="s">
        <v>1228</v>
      </c>
      <c r="K153" s="94"/>
      <c r="N153" s="49">
        <f t="shared" si="0"/>
        <v>0</v>
      </c>
      <c r="O153" s="49">
        <f t="shared" si="1"/>
        <v>0</v>
      </c>
      <c r="P153" s="49">
        <f t="shared" si="2"/>
        <v>0</v>
      </c>
      <c r="Q153" s="49">
        <f t="shared" si="3"/>
        <v>0</v>
      </c>
    </row>
    <row r="154" spans="2:17" s="662" customFormat="1" ht="20.100000000000001" customHeight="1">
      <c r="B154" s="92"/>
      <c r="C154" s="92"/>
      <c r="D154" s="92"/>
      <c r="E154" s="93"/>
      <c r="F154" s="93"/>
      <c r="G154" s="93"/>
      <c r="H154" s="93"/>
      <c r="I154" s="94"/>
      <c r="J154" s="94"/>
      <c r="K154" s="94"/>
      <c r="N154" s="49">
        <f t="shared" si="0"/>
        <v>0</v>
      </c>
      <c r="O154" s="49">
        <f t="shared" si="1"/>
        <v>0</v>
      </c>
      <c r="P154" s="49">
        <f t="shared" si="2"/>
        <v>0</v>
      </c>
      <c r="Q154" s="49">
        <f t="shared" si="3"/>
        <v>0</v>
      </c>
    </row>
    <row r="155" spans="2:17" s="662" customFormat="1" ht="20.100000000000001" customHeight="1">
      <c r="B155" s="36" t="s">
        <v>3655</v>
      </c>
      <c r="C155" s="92" t="s">
        <v>3656</v>
      </c>
      <c r="D155" s="92" t="s">
        <v>3657</v>
      </c>
      <c r="E155" s="93">
        <v>646.38</v>
      </c>
      <c r="F155" s="93">
        <v>718.19999999999993</v>
      </c>
      <c r="G155" s="93">
        <v>756</v>
      </c>
      <c r="H155" s="93">
        <v>1260</v>
      </c>
      <c r="I155" s="94" t="s">
        <v>3456</v>
      </c>
      <c r="J155" s="94" t="s">
        <v>2536</v>
      </c>
      <c r="K155" s="674" t="s">
        <v>3633</v>
      </c>
      <c r="N155" s="49">
        <f t="shared" si="0"/>
        <v>0</v>
      </c>
      <c r="O155" s="49">
        <f t="shared" si="1"/>
        <v>0</v>
      </c>
      <c r="P155" s="49">
        <f t="shared" si="2"/>
        <v>0</v>
      </c>
      <c r="Q155" s="49">
        <f t="shared" si="3"/>
        <v>0</v>
      </c>
    </row>
    <row r="156" spans="2:17" s="662" customFormat="1" ht="20.100000000000001" customHeight="1">
      <c r="B156" s="36" t="s">
        <v>3658</v>
      </c>
      <c r="C156" s="92" t="s">
        <v>3659</v>
      </c>
      <c r="D156" s="92" t="s">
        <v>3660</v>
      </c>
      <c r="E156" s="93">
        <v>892.62</v>
      </c>
      <c r="F156" s="93">
        <v>991.8</v>
      </c>
      <c r="G156" s="93">
        <v>1044</v>
      </c>
      <c r="H156" s="93">
        <v>1740</v>
      </c>
      <c r="I156" s="94" t="s">
        <v>3456</v>
      </c>
      <c r="J156" s="94" t="s">
        <v>2536</v>
      </c>
      <c r="K156" s="675"/>
      <c r="N156" s="49">
        <f t="shared" si="0"/>
        <v>0</v>
      </c>
      <c r="O156" s="49">
        <f t="shared" si="1"/>
        <v>0</v>
      </c>
      <c r="P156" s="49">
        <f t="shared" si="2"/>
        <v>0</v>
      </c>
      <c r="Q156" s="49">
        <f t="shared" si="3"/>
        <v>0</v>
      </c>
    </row>
    <row r="157" spans="2:17" s="662" customFormat="1" ht="20.100000000000001" customHeight="1">
      <c r="B157" s="36" t="s">
        <v>3661</v>
      </c>
      <c r="C157" s="92" t="s">
        <v>3662</v>
      </c>
      <c r="D157" s="92" t="s">
        <v>3663</v>
      </c>
      <c r="E157" s="93">
        <v>646.38</v>
      </c>
      <c r="F157" s="93">
        <v>718.19999999999993</v>
      </c>
      <c r="G157" s="93">
        <v>756</v>
      </c>
      <c r="H157" s="93">
        <v>1260</v>
      </c>
      <c r="I157" s="94" t="s">
        <v>3456</v>
      </c>
      <c r="J157" s="94" t="s">
        <v>2536</v>
      </c>
      <c r="K157" s="674" t="s">
        <v>3633</v>
      </c>
      <c r="N157" s="49">
        <f t="shared" si="0"/>
        <v>0</v>
      </c>
      <c r="O157" s="49">
        <f t="shared" si="1"/>
        <v>0</v>
      </c>
      <c r="P157" s="49">
        <f t="shared" si="2"/>
        <v>0</v>
      </c>
      <c r="Q157" s="49">
        <f t="shared" si="3"/>
        <v>0</v>
      </c>
    </row>
    <row r="158" spans="2:17" s="662" customFormat="1" ht="20.100000000000001" customHeight="1">
      <c r="B158" s="36" t="s">
        <v>3664</v>
      </c>
      <c r="C158" s="92" t="s">
        <v>3665</v>
      </c>
      <c r="D158" s="92" t="s">
        <v>3666</v>
      </c>
      <c r="E158" s="93">
        <v>892.62</v>
      </c>
      <c r="F158" s="93">
        <v>991.8</v>
      </c>
      <c r="G158" s="93">
        <v>1044</v>
      </c>
      <c r="H158" s="93">
        <v>1740</v>
      </c>
      <c r="I158" s="94" t="s">
        <v>3456</v>
      </c>
      <c r="J158" s="94" t="s">
        <v>2536</v>
      </c>
      <c r="K158" s="675"/>
      <c r="N158" s="49">
        <f t="shared" si="0"/>
        <v>0</v>
      </c>
      <c r="O158" s="49">
        <f t="shared" si="1"/>
        <v>0</v>
      </c>
      <c r="P158" s="49">
        <f t="shared" si="2"/>
        <v>0</v>
      </c>
      <c r="Q158" s="49">
        <f t="shared" si="3"/>
        <v>0</v>
      </c>
    </row>
    <row r="159" spans="2:17" s="662" customFormat="1" ht="20.100000000000001" customHeight="1">
      <c r="B159" s="36" t="s">
        <v>3667</v>
      </c>
      <c r="C159" s="92" t="s">
        <v>3668</v>
      </c>
      <c r="D159" s="92" t="s">
        <v>3669</v>
      </c>
      <c r="E159" s="93">
        <v>1108.0800000000002</v>
      </c>
      <c r="F159" s="93">
        <v>1231.2</v>
      </c>
      <c r="G159" s="93">
        <v>1296</v>
      </c>
      <c r="H159" s="93">
        <v>2160</v>
      </c>
      <c r="I159" s="94" t="s">
        <v>3456</v>
      </c>
      <c r="J159" s="94" t="s">
        <v>2536</v>
      </c>
      <c r="K159" s="674" t="s">
        <v>3633</v>
      </c>
      <c r="N159" s="49">
        <f t="shared" si="0"/>
        <v>0</v>
      </c>
      <c r="O159" s="49">
        <f t="shared" si="1"/>
        <v>0</v>
      </c>
      <c r="P159" s="49">
        <f t="shared" si="2"/>
        <v>0</v>
      </c>
      <c r="Q159" s="49">
        <f t="shared" si="3"/>
        <v>0</v>
      </c>
    </row>
    <row r="160" spans="2:17" s="662" customFormat="1" ht="20.100000000000001" customHeight="1">
      <c r="B160" s="36" t="s">
        <v>3670</v>
      </c>
      <c r="C160" s="92" t="s">
        <v>3671</v>
      </c>
      <c r="D160" s="92" t="s">
        <v>3672</v>
      </c>
      <c r="E160" s="93">
        <v>923.4</v>
      </c>
      <c r="F160" s="93">
        <v>1026</v>
      </c>
      <c r="G160" s="93">
        <v>1080</v>
      </c>
      <c r="H160" s="93">
        <v>1800</v>
      </c>
      <c r="I160" s="94" t="s">
        <v>3456</v>
      </c>
      <c r="J160" s="94" t="s">
        <v>2536</v>
      </c>
      <c r="K160" s="675"/>
      <c r="N160" s="49">
        <f t="shared" si="0"/>
        <v>0</v>
      </c>
      <c r="O160" s="49">
        <f t="shared" si="1"/>
        <v>0</v>
      </c>
      <c r="P160" s="49">
        <f t="shared" si="2"/>
        <v>0</v>
      </c>
      <c r="Q160" s="49">
        <f t="shared" si="3"/>
        <v>0</v>
      </c>
    </row>
    <row r="161" spans="2:17" s="662" customFormat="1" ht="20.100000000000001" customHeight="1">
      <c r="B161" s="36" t="s">
        <v>3673</v>
      </c>
      <c r="C161" s="92" t="s">
        <v>3674</v>
      </c>
      <c r="D161" s="92" t="s">
        <v>3675</v>
      </c>
      <c r="E161" s="93">
        <v>4709.3399999999992</v>
      </c>
      <c r="F161" s="93">
        <v>5232.5999999999995</v>
      </c>
      <c r="G161" s="93">
        <v>5508</v>
      </c>
      <c r="H161" s="93">
        <v>9180</v>
      </c>
      <c r="I161" s="94" t="s">
        <v>3456</v>
      </c>
      <c r="J161" s="94" t="s">
        <v>2536</v>
      </c>
      <c r="K161" s="674" t="s">
        <v>3633</v>
      </c>
      <c r="N161" s="49">
        <f t="shared" si="0"/>
        <v>0</v>
      </c>
      <c r="O161" s="49">
        <f t="shared" si="1"/>
        <v>0</v>
      </c>
      <c r="P161" s="49">
        <f t="shared" si="2"/>
        <v>0</v>
      </c>
      <c r="Q161" s="49">
        <f t="shared" si="3"/>
        <v>0</v>
      </c>
    </row>
    <row r="162" spans="2:17" s="662" customFormat="1" ht="20.100000000000001" customHeight="1">
      <c r="B162" s="36" t="s">
        <v>3676</v>
      </c>
      <c r="C162" s="92" t="s">
        <v>3677</v>
      </c>
      <c r="D162" s="92" t="s">
        <v>3678</v>
      </c>
      <c r="E162" s="93">
        <v>4709.3399999999992</v>
      </c>
      <c r="F162" s="93">
        <v>5232.5999999999995</v>
      </c>
      <c r="G162" s="93">
        <v>5508</v>
      </c>
      <c r="H162" s="93">
        <v>9180</v>
      </c>
      <c r="I162" s="94" t="s">
        <v>3456</v>
      </c>
      <c r="J162" s="94" t="s">
        <v>2536</v>
      </c>
      <c r="K162" s="675"/>
      <c r="N162" s="49">
        <f t="shared" si="0"/>
        <v>0</v>
      </c>
      <c r="O162" s="49">
        <f t="shared" si="1"/>
        <v>0</v>
      </c>
      <c r="P162" s="49">
        <f t="shared" si="2"/>
        <v>0</v>
      </c>
      <c r="Q162" s="49">
        <f t="shared" si="3"/>
        <v>0</v>
      </c>
    </row>
    <row r="163" spans="2:17" s="662" customFormat="1" ht="20.100000000000001" customHeight="1">
      <c r="B163" s="36" t="s">
        <v>3679</v>
      </c>
      <c r="C163" s="92" t="s">
        <v>3680</v>
      </c>
      <c r="D163" s="92" t="s">
        <v>3681</v>
      </c>
      <c r="E163" s="93">
        <v>2954.88</v>
      </c>
      <c r="F163" s="93">
        <v>3283.2</v>
      </c>
      <c r="G163" s="93">
        <v>3456</v>
      </c>
      <c r="H163" s="93">
        <v>5760</v>
      </c>
      <c r="I163" s="94" t="s">
        <v>3456</v>
      </c>
      <c r="J163" s="94" t="s">
        <v>2536</v>
      </c>
      <c r="K163" s="674" t="s">
        <v>3633</v>
      </c>
      <c r="N163" s="49">
        <f t="shared" si="0"/>
        <v>0</v>
      </c>
      <c r="O163" s="49">
        <f t="shared" si="1"/>
        <v>0</v>
      </c>
      <c r="P163" s="49">
        <f t="shared" si="2"/>
        <v>0</v>
      </c>
      <c r="Q163" s="49">
        <f t="shared" si="3"/>
        <v>0</v>
      </c>
    </row>
    <row r="164" spans="2:17" s="662" customFormat="1" ht="20.100000000000001" customHeight="1">
      <c r="B164" s="36" t="s">
        <v>3679</v>
      </c>
      <c r="C164" s="92" t="s">
        <v>3682</v>
      </c>
      <c r="D164" s="92" t="s">
        <v>3683</v>
      </c>
      <c r="E164" s="93">
        <v>2400.84</v>
      </c>
      <c r="F164" s="93">
        <v>2667.6</v>
      </c>
      <c r="G164" s="93">
        <v>2808</v>
      </c>
      <c r="H164" s="93">
        <v>4680</v>
      </c>
      <c r="I164" s="94" t="s">
        <v>3456</v>
      </c>
      <c r="J164" s="94" t="s">
        <v>2536</v>
      </c>
      <c r="K164" s="675"/>
      <c r="N164" s="49">
        <f t="shared" si="0"/>
        <v>0</v>
      </c>
      <c r="O164" s="49">
        <f t="shared" si="1"/>
        <v>0</v>
      </c>
      <c r="P164" s="49">
        <f t="shared" si="2"/>
        <v>0</v>
      </c>
      <c r="Q164" s="49">
        <f t="shared" si="3"/>
        <v>0</v>
      </c>
    </row>
    <row r="165" spans="2:17" s="662" customFormat="1" ht="20.100000000000001" customHeight="1">
      <c r="B165" s="36" t="s">
        <v>3655</v>
      </c>
      <c r="C165" s="92" t="s">
        <v>3684</v>
      </c>
      <c r="D165" s="92" t="s">
        <v>3685</v>
      </c>
      <c r="E165" s="93">
        <v>646.38</v>
      </c>
      <c r="F165" s="93">
        <v>718.19999999999993</v>
      </c>
      <c r="G165" s="93">
        <v>756</v>
      </c>
      <c r="H165" s="93">
        <v>1260</v>
      </c>
      <c r="I165" s="94" t="s">
        <v>3456</v>
      </c>
      <c r="J165" s="94" t="s">
        <v>2536</v>
      </c>
      <c r="K165" s="674" t="s">
        <v>3633</v>
      </c>
      <c r="N165" s="49">
        <f t="shared" si="0"/>
        <v>0</v>
      </c>
      <c r="O165" s="49">
        <f t="shared" si="1"/>
        <v>0</v>
      </c>
      <c r="P165" s="49">
        <f t="shared" si="2"/>
        <v>0</v>
      </c>
      <c r="Q165" s="49">
        <f t="shared" si="3"/>
        <v>0</v>
      </c>
    </row>
    <row r="166" spans="2:17" s="662" customFormat="1" ht="20.100000000000001" customHeight="1">
      <c r="B166" s="36" t="s">
        <v>3686</v>
      </c>
      <c r="C166" s="92" t="s">
        <v>3687</v>
      </c>
      <c r="D166" s="92" t="s">
        <v>3688</v>
      </c>
      <c r="E166" s="93">
        <v>892.62</v>
      </c>
      <c r="F166" s="93">
        <v>991.8</v>
      </c>
      <c r="G166" s="93">
        <v>1044</v>
      </c>
      <c r="H166" s="93">
        <v>1740</v>
      </c>
      <c r="I166" s="94" t="s">
        <v>3456</v>
      </c>
      <c r="J166" s="94" t="s">
        <v>2536</v>
      </c>
      <c r="K166" s="675"/>
      <c r="N166" s="49">
        <f t="shared" si="0"/>
        <v>0</v>
      </c>
      <c r="O166" s="49">
        <f t="shared" si="1"/>
        <v>0</v>
      </c>
      <c r="P166" s="49">
        <f t="shared" si="2"/>
        <v>0</v>
      </c>
      <c r="Q166" s="49">
        <f t="shared" si="3"/>
        <v>0</v>
      </c>
    </row>
    <row r="167" spans="2:17" s="662" customFormat="1" ht="20.100000000000001" customHeight="1">
      <c r="B167" s="36" t="s">
        <v>3661</v>
      </c>
      <c r="C167" s="92" t="s">
        <v>3689</v>
      </c>
      <c r="D167" s="92" t="s">
        <v>3690</v>
      </c>
      <c r="E167" s="93">
        <v>646.38</v>
      </c>
      <c r="F167" s="93">
        <v>718.19999999999993</v>
      </c>
      <c r="G167" s="93">
        <v>756</v>
      </c>
      <c r="H167" s="93">
        <v>1260</v>
      </c>
      <c r="I167" s="94" t="s">
        <v>3456</v>
      </c>
      <c r="J167" s="94" t="s">
        <v>2536</v>
      </c>
      <c r="K167" s="674" t="s">
        <v>3633</v>
      </c>
      <c r="N167" s="49">
        <f t="shared" si="0"/>
        <v>0</v>
      </c>
      <c r="O167" s="49">
        <f t="shared" si="1"/>
        <v>0</v>
      </c>
      <c r="P167" s="49">
        <f t="shared" si="2"/>
        <v>0</v>
      </c>
      <c r="Q167" s="49">
        <f t="shared" si="3"/>
        <v>0</v>
      </c>
    </row>
    <row r="168" spans="2:17" s="662" customFormat="1" ht="20.100000000000001" customHeight="1">
      <c r="B168" s="36" t="s">
        <v>3691</v>
      </c>
      <c r="C168" s="92" t="s">
        <v>3692</v>
      </c>
      <c r="D168" s="92" t="s">
        <v>3693</v>
      </c>
      <c r="E168" s="93">
        <v>892.62</v>
      </c>
      <c r="F168" s="93">
        <v>991.8</v>
      </c>
      <c r="G168" s="93">
        <v>1044</v>
      </c>
      <c r="H168" s="93">
        <v>1740</v>
      </c>
      <c r="I168" s="94" t="s">
        <v>3456</v>
      </c>
      <c r="J168" s="94" t="s">
        <v>2536</v>
      </c>
      <c r="K168" s="675"/>
      <c r="N168" s="49">
        <f t="shared" si="0"/>
        <v>0</v>
      </c>
      <c r="O168" s="49">
        <f t="shared" si="1"/>
        <v>0</v>
      </c>
      <c r="P168" s="49">
        <f t="shared" si="2"/>
        <v>0</v>
      </c>
      <c r="Q168" s="49">
        <f t="shared" si="3"/>
        <v>0</v>
      </c>
    </row>
    <row r="169" spans="2:17" s="662" customFormat="1" ht="20.100000000000001" customHeight="1">
      <c r="B169" s="36" t="s">
        <v>3667</v>
      </c>
      <c r="C169" s="92" t="s">
        <v>3694</v>
      </c>
      <c r="D169" s="92" t="s">
        <v>3695</v>
      </c>
      <c r="E169" s="93">
        <v>1477.44</v>
      </c>
      <c r="F169" s="93">
        <v>1641.6</v>
      </c>
      <c r="G169" s="93">
        <v>1728</v>
      </c>
      <c r="H169" s="93">
        <v>2880</v>
      </c>
      <c r="I169" s="94" t="s">
        <v>3456</v>
      </c>
      <c r="J169" s="94" t="s">
        <v>2536</v>
      </c>
      <c r="K169" s="674" t="s">
        <v>3633</v>
      </c>
      <c r="N169" s="49">
        <f t="shared" si="0"/>
        <v>0</v>
      </c>
      <c r="O169" s="49">
        <f t="shared" si="1"/>
        <v>0</v>
      </c>
      <c r="P169" s="49">
        <f t="shared" si="2"/>
        <v>0</v>
      </c>
      <c r="Q169" s="49">
        <f t="shared" si="3"/>
        <v>0</v>
      </c>
    </row>
    <row r="170" spans="2:17" s="662" customFormat="1" ht="20.100000000000001" customHeight="1">
      <c r="B170" s="36" t="s">
        <v>3696</v>
      </c>
      <c r="C170" s="92" t="s">
        <v>3697</v>
      </c>
      <c r="D170" s="92" t="s">
        <v>3698</v>
      </c>
      <c r="E170" s="93">
        <v>1662.12</v>
      </c>
      <c r="F170" s="93">
        <v>1846.8</v>
      </c>
      <c r="G170" s="93">
        <v>1944</v>
      </c>
      <c r="H170" s="93">
        <v>3240</v>
      </c>
      <c r="I170" s="94" t="s">
        <v>3456</v>
      </c>
      <c r="J170" s="94" t="s">
        <v>2536</v>
      </c>
      <c r="K170" s="675"/>
      <c r="N170" s="49">
        <f t="shared" si="0"/>
        <v>0</v>
      </c>
      <c r="O170" s="49">
        <f t="shared" si="1"/>
        <v>0</v>
      </c>
      <c r="P170" s="49">
        <f t="shared" si="2"/>
        <v>0</v>
      </c>
      <c r="Q170" s="49">
        <f t="shared" si="3"/>
        <v>0</v>
      </c>
    </row>
    <row r="171" spans="2:17" s="662" customFormat="1" ht="20.100000000000001" customHeight="1">
      <c r="C171" s="92"/>
      <c r="D171" s="92"/>
      <c r="E171" s="93"/>
      <c r="F171" s="93"/>
      <c r="G171" s="93"/>
      <c r="H171" s="93"/>
      <c r="I171" s="94"/>
      <c r="J171" s="94"/>
      <c r="K171" s="675"/>
      <c r="N171" s="49">
        <f t="shared" si="0"/>
        <v>0</v>
      </c>
      <c r="O171" s="49">
        <f t="shared" si="1"/>
        <v>0</v>
      </c>
      <c r="P171" s="49">
        <f t="shared" si="2"/>
        <v>0</v>
      </c>
      <c r="Q171" s="49">
        <f t="shared" si="3"/>
        <v>0</v>
      </c>
    </row>
    <row r="172" spans="2:17" s="662" customFormat="1" ht="20.100000000000001" customHeight="1">
      <c r="C172" s="92" t="s">
        <v>3699</v>
      </c>
      <c r="D172" s="92" t="s">
        <v>3700</v>
      </c>
      <c r="E172" s="93">
        <v>1026</v>
      </c>
      <c r="F172" s="93">
        <v>1140</v>
      </c>
      <c r="G172" s="93">
        <v>1200</v>
      </c>
      <c r="H172" s="93">
        <v>2000</v>
      </c>
      <c r="I172" s="94" t="s">
        <v>1241</v>
      </c>
      <c r="J172" s="94" t="s">
        <v>2536</v>
      </c>
      <c r="K172" s="674" t="s">
        <v>3633</v>
      </c>
      <c r="N172" s="49">
        <f t="shared" si="0"/>
        <v>0</v>
      </c>
      <c r="O172" s="49">
        <f t="shared" si="1"/>
        <v>0</v>
      </c>
      <c r="P172" s="49">
        <f t="shared" si="2"/>
        <v>0</v>
      </c>
      <c r="Q172" s="49">
        <f t="shared" si="3"/>
        <v>0</v>
      </c>
    </row>
    <row r="173" spans="2:17" s="662" customFormat="1" ht="20.100000000000001" customHeight="1">
      <c r="C173" s="92" t="s">
        <v>3701</v>
      </c>
      <c r="D173" s="92" t="s">
        <v>3702</v>
      </c>
      <c r="E173" s="93">
        <v>1539</v>
      </c>
      <c r="F173" s="93">
        <v>1710</v>
      </c>
      <c r="G173" s="93">
        <v>1800</v>
      </c>
      <c r="H173" s="93">
        <v>3000</v>
      </c>
      <c r="I173" s="94" t="s">
        <v>1241</v>
      </c>
      <c r="J173" s="94" t="s">
        <v>2536</v>
      </c>
      <c r="K173" s="675"/>
      <c r="N173" s="49">
        <f t="shared" si="0"/>
        <v>0</v>
      </c>
      <c r="O173" s="49">
        <f t="shared" si="1"/>
        <v>0</v>
      </c>
      <c r="P173" s="49">
        <f t="shared" si="2"/>
        <v>0</v>
      </c>
      <c r="Q173" s="49">
        <f t="shared" si="3"/>
        <v>0</v>
      </c>
    </row>
    <row r="174" spans="2:17" s="662" customFormat="1" ht="20.100000000000001" customHeight="1">
      <c r="C174" s="92" t="s">
        <v>3703</v>
      </c>
      <c r="D174" s="92" t="s">
        <v>3704</v>
      </c>
      <c r="E174" s="93">
        <v>1282.5</v>
      </c>
      <c r="F174" s="93">
        <v>1425</v>
      </c>
      <c r="G174" s="93">
        <v>1500</v>
      </c>
      <c r="H174" s="93">
        <v>2500</v>
      </c>
      <c r="I174" s="94" t="s">
        <v>1241</v>
      </c>
      <c r="J174" s="94" t="s">
        <v>2536</v>
      </c>
      <c r="K174" s="674" t="s">
        <v>3633</v>
      </c>
      <c r="N174" s="49">
        <f t="shared" si="0"/>
        <v>0</v>
      </c>
      <c r="O174" s="49">
        <f t="shared" si="1"/>
        <v>0</v>
      </c>
      <c r="P174" s="49">
        <f t="shared" si="2"/>
        <v>0</v>
      </c>
      <c r="Q174" s="49">
        <f t="shared" si="3"/>
        <v>0</v>
      </c>
    </row>
    <row r="175" spans="2:17" s="662" customFormat="1" ht="20.100000000000001" customHeight="1">
      <c r="C175" s="92" t="s">
        <v>3705</v>
      </c>
      <c r="D175" s="92" t="s">
        <v>3706</v>
      </c>
      <c r="E175" s="93">
        <v>1795.5</v>
      </c>
      <c r="F175" s="93">
        <v>1995</v>
      </c>
      <c r="G175" s="93">
        <v>2100</v>
      </c>
      <c r="H175" s="93">
        <v>3500</v>
      </c>
      <c r="I175" s="94" t="s">
        <v>1241</v>
      </c>
      <c r="J175" s="94" t="s">
        <v>2536</v>
      </c>
      <c r="K175" s="675"/>
      <c r="N175" s="49">
        <f t="shared" si="0"/>
        <v>0</v>
      </c>
      <c r="O175" s="49">
        <f t="shared" si="1"/>
        <v>0</v>
      </c>
      <c r="P175" s="49">
        <f t="shared" si="2"/>
        <v>0</v>
      </c>
      <c r="Q175" s="49">
        <f t="shared" si="3"/>
        <v>0</v>
      </c>
    </row>
    <row r="176" spans="2:17" s="662" customFormat="1" ht="20.100000000000001" customHeight="1">
      <c r="C176" s="92" t="s">
        <v>3707</v>
      </c>
      <c r="D176" s="92" t="s">
        <v>3708</v>
      </c>
      <c r="E176" s="93">
        <v>2872.8</v>
      </c>
      <c r="F176" s="93">
        <v>3192</v>
      </c>
      <c r="G176" s="93">
        <v>3360</v>
      </c>
      <c r="H176" s="93">
        <v>5600</v>
      </c>
      <c r="I176" s="94" t="s">
        <v>1241</v>
      </c>
      <c r="J176" s="94" t="s">
        <v>2536</v>
      </c>
      <c r="K176" s="674" t="s">
        <v>3633</v>
      </c>
      <c r="N176" s="49">
        <f t="shared" si="0"/>
        <v>0</v>
      </c>
      <c r="O176" s="49">
        <f t="shared" si="1"/>
        <v>0</v>
      </c>
      <c r="P176" s="49">
        <f t="shared" si="2"/>
        <v>0</v>
      </c>
      <c r="Q176" s="49">
        <f t="shared" si="3"/>
        <v>0</v>
      </c>
    </row>
    <row r="177" spans="1:17" s="662" customFormat="1" ht="20.100000000000001" customHeight="1">
      <c r="C177" s="92" t="s">
        <v>3709</v>
      </c>
      <c r="D177" s="92" t="s">
        <v>3710</v>
      </c>
      <c r="E177" s="93">
        <v>3334.5</v>
      </c>
      <c r="F177" s="93">
        <v>3705</v>
      </c>
      <c r="G177" s="93">
        <v>3900</v>
      </c>
      <c r="H177" s="93">
        <v>6500</v>
      </c>
      <c r="I177" s="94" t="s">
        <v>1241</v>
      </c>
      <c r="J177" s="94" t="s">
        <v>2536</v>
      </c>
      <c r="K177" s="675"/>
      <c r="N177" s="49">
        <f t="shared" si="0"/>
        <v>0</v>
      </c>
      <c r="O177" s="49">
        <f t="shared" si="1"/>
        <v>0</v>
      </c>
      <c r="P177" s="49">
        <f t="shared" si="2"/>
        <v>0</v>
      </c>
      <c r="Q177" s="49">
        <f t="shared" si="3"/>
        <v>0</v>
      </c>
    </row>
    <row r="178" spans="1:17" s="662" customFormat="1" ht="20.100000000000001" customHeight="1">
      <c r="C178" s="92"/>
      <c r="D178" s="92"/>
      <c r="E178" s="93"/>
      <c r="F178" s="93"/>
      <c r="G178" s="93"/>
      <c r="H178" s="93"/>
      <c r="I178" s="92"/>
      <c r="J178" s="92"/>
      <c r="K178" s="87"/>
      <c r="N178" s="49">
        <f t="shared" si="0"/>
        <v>0</v>
      </c>
      <c r="O178" s="49">
        <f t="shared" si="1"/>
        <v>0</v>
      </c>
      <c r="P178" s="49">
        <f t="shared" si="2"/>
        <v>0</v>
      </c>
      <c r="Q178" s="49">
        <f t="shared" si="3"/>
        <v>0</v>
      </c>
    </row>
    <row r="179" spans="1:17" s="662" customFormat="1" ht="20.100000000000001" customHeight="1">
      <c r="B179" s="664" t="s">
        <v>3711</v>
      </c>
      <c r="C179" s="92"/>
      <c r="D179" s="92"/>
      <c r="E179" s="93"/>
      <c r="F179" s="93"/>
      <c r="G179" s="93"/>
      <c r="H179" s="93"/>
      <c r="I179" s="92"/>
      <c r="J179" s="92"/>
      <c r="K179" s="87"/>
      <c r="N179" s="49">
        <f t="shared" si="0"/>
        <v>0</v>
      </c>
      <c r="O179" s="49">
        <f t="shared" si="1"/>
        <v>0</v>
      </c>
      <c r="P179" s="49">
        <f t="shared" si="2"/>
        <v>0</v>
      </c>
      <c r="Q179" s="49">
        <f t="shared" si="3"/>
        <v>0</v>
      </c>
    </row>
    <row r="180" spans="1:17" s="662" customFormat="1" ht="20.100000000000001" customHeight="1">
      <c r="C180" s="92" t="s">
        <v>3712</v>
      </c>
      <c r="D180" s="92" t="s">
        <v>3426</v>
      </c>
      <c r="E180" s="93">
        <v>4309.2</v>
      </c>
      <c r="F180" s="93">
        <v>5320</v>
      </c>
      <c r="G180" s="666">
        <f t="shared" ref="G180" si="23">H180*0.6</f>
        <v>5700</v>
      </c>
      <c r="H180" s="666">
        <v>9500</v>
      </c>
      <c r="I180" s="94" t="s">
        <v>974</v>
      </c>
      <c r="J180" s="94" t="s">
        <v>1228</v>
      </c>
      <c r="K180" s="669"/>
      <c r="N180" s="49">
        <f t="shared" si="0"/>
        <v>0</v>
      </c>
      <c r="O180" s="49">
        <f t="shared" si="1"/>
        <v>0</v>
      </c>
      <c r="P180" s="49">
        <f t="shared" si="2"/>
        <v>0</v>
      </c>
      <c r="Q180" s="49">
        <f t="shared" si="3"/>
        <v>0</v>
      </c>
    </row>
    <row r="181" spans="1:17" s="662" customFormat="1" ht="20.100000000000001" customHeight="1">
      <c r="B181" s="92"/>
      <c r="C181" s="92" t="s">
        <v>3713</v>
      </c>
      <c r="D181" s="92" t="s">
        <v>3426</v>
      </c>
      <c r="E181" s="93">
        <v>0</v>
      </c>
      <c r="F181" s="93">
        <v>0</v>
      </c>
      <c r="G181" s="676" t="s">
        <v>1150</v>
      </c>
      <c r="H181" s="676" t="s">
        <v>1150</v>
      </c>
      <c r="I181" s="94" t="s">
        <v>974</v>
      </c>
      <c r="J181" s="94" t="s">
        <v>1228</v>
      </c>
      <c r="K181" s="673" t="s">
        <v>5297</v>
      </c>
      <c r="N181" s="49">
        <f t="shared" si="0"/>
        <v>0</v>
      </c>
      <c r="O181" s="49">
        <f t="shared" si="1"/>
        <v>0</v>
      </c>
      <c r="P181" s="49">
        <f t="shared" si="2"/>
        <v>0</v>
      </c>
      <c r="Q181" s="49">
        <f t="shared" si="3"/>
        <v>0</v>
      </c>
    </row>
    <row r="182" spans="1:17" s="662" customFormat="1" ht="20.100000000000001" customHeight="1">
      <c r="B182" s="92"/>
      <c r="C182" s="92" t="s">
        <v>3714</v>
      </c>
      <c r="D182" s="92" t="s">
        <v>3428</v>
      </c>
      <c r="E182" s="93">
        <v>4847.8500000000004</v>
      </c>
      <c r="F182" s="93">
        <v>5985</v>
      </c>
      <c r="G182" s="666">
        <f t="shared" ref="G182" si="24">H182*0.6</f>
        <v>6300</v>
      </c>
      <c r="H182" s="666">
        <v>10500</v>
      </c>
      <c r="I182" s="94" t="s">
        <v>974</v>
      </c>
      <c r="J182" s="94" t="s">
        <v>1228</v>
      </c>
      <c r="K182" s="669"/>
      <c r="N182" s="49">
        <f t="shared" si="0"/>
        <v>0</v>
      </c>
      <c r="O182" s="49">
        <f t="shared" si="1"/>
        <v>0</v>
      </c>
      <c r="P182" s="49">
        <f t="shared" si="2"/>
        <v>0</v>
      </c>
      <c r="Q182" s="49">
        <f t="shared" si="3"/>
        <v>0</v>
      </c>
    </row>
    <row r="183" spans="1:17" s="662" customFormat="1" ht="20.100000000000001" customHeight="1">
      <c r="B183" s="92"/>
      <c r="C183" s="92" t="s">
        <v>3715</v>
      </c>
      <c r="D183" s="92" t="s">
        <v>3428</v>
      </c>
      <c r="E183" s="93">
        <v>0</v>
      </c>
      <c r="F183" s="93">
        <v>0</v>
      </c>
      <c r="G183" s="676" t="s">
        <v>1150</v>
      </c>
      <c r="H183" s="676" t="s">
        <v>1150</v>
      </c>
      <c r="I183" s="94" t="s">
        <v>974</v>
      </c>
      <c r="J183" s="94" t="s">
        <v>1228</v>
      </c>
      <c r="K183" s="673" t="s">
        <v>5297</v>
      </c>
      <c r="N183" s="49">
        <f t="shared" si="0"/>
        <v>0</v>
      </c>
      <c r="O183" s="49">
        <f t="shared" si="1"/>
        <v>0</v>
      </c>
      <c r="P183" s="49">
        <f t="shared" si="2"/>
        <v>0</v>
      </c>
      <c r="Q183" s="49">
        <f t="shared" si="3"/>
        <v>0</v>
      </c>
    </row>
    <row r="184" spans="1:17" s="662" customFormat="1" ht="20.100000000000001" customHeight="1">
      <c r="B184" s="92"/>
      <c r="C184" s="92" t="s">
        <v>3716</v>
      </c>
      <c r="D184" s="92" t="s">
        <v>3432</v>
      </c>
      <c r="E184" s="93">
        <v>6463.8</v>
      </c>
      <c r="F184" s="93">
        <v>7980</v>
      </c>
      <c r="G184" s="666">
        <f t="shared" ref="G184" si="25">H184*0.6</f>
        <v>8400</v>
      </c>
      <c r="H184" s="666">
        <v>14000</v>
      </c>
      <c r="I184" s="94" t="s">
        <v>974</v>
      </c>
      <c r="J184" s="94" t="s">
        <v>1228</v>
      </c>
      <c r="K184" s="669"/>
      <c r="N184" s="49">
        <f t="shared" si="0"/>
        <v>0</v>
      </c>
      <c r="O184" s="49">
        <f t="shared" si="1"/>
        <v>0</v>
      </c>
      <c r="P184" s="49">
        <f t="shared" si="2"/>
        <v>0</v>
      </c>
      <c r="Q184" s="49">
        <f t="shared" si="3"/>
        <v>0</v>
      </c>
    </row>
    <row r="185" spans="1:17" s="662" customFormat="1" ht="20.100000000000001" customHeight="1">
      <c r="B185" s="92"/>
      <c r="C185" s="92" t="s">
        <v>3717</v>
      </c>
      <c r="D185" s="92" t="s">
        <v>3432</v>
      </c>
      <c r="E185" s="93">
        <v>0</v>
      </c>
      <c r="F185" s="93">
        <v>0</v>
      </c>
      <c r="G185" s="676" t="s">
        <v>1150</v>
      </c>
      <c r="H185" s="676" t="s">
        <v>1150</v>
      </c>
      <c r="I185" s="94" t="s">
        <v>974</v>
      </c>
      <c r="J185" s="94" t="s">
        <v>1228</v>
      </c>
      <c r="K185" s="673" t="s">
        <v>5297</v>
      </c>
      <c r="N185" s="49">
        <f t="shared" si="0"/>
        <v>0</v>
      </c>
      <c r="O185" s="49">
        <f t="shared" si="1"/>
        <v>0</v>
      </c>
      <c r="P185" s="49">
        <f t="shared" si="2"/>
        <v>0</v>
      </c>
      <c r="Q185" s="49">
        <f t="shared" si="3"/>
        <v>0</v>
      </c>
    </row>
    <row r="186" spans="1:17" s="662" customFormat="1" ht="20.100000000000001" customHeight="1">
      <c r="B186" s="92"/>
      <c r="C186" s="92"/>
      <c r="D186" s="92"/>
      <c r="E186" s="93"/>
      <c r="F186" s="93"/>
      <c r="G186" s="668"/>
      <c r="H186" s="668"/>
      <c r="I186" s="94"/>
      <c r="J186" s="94"/>
      <c r="K186" s="94"/>
      <c r="N186" s="49">
        <f t="shared" si="0"/>
        <v>0</v>
      </c>
      <c r="O186" s="49">
        <f t="shared" si="1"/>
        <v>0</v>
      </c>
      <c r="P186" s="49">
        <f t="shared" si="2"/>
        <v>0</v>
      </c>
      <c r="Q186" s="49">
        <f t="shared" si="3"/>
        <v>0</v>
      </c>
    </row>
    <row r="187" spans="1:17" s="662" customFormat="1" ht="20.100000000000001" customHeight="1">
      <c r="B187" s="664" t="s">
        <v>3718</v>
      </c>
      <c r="C187" s="92"/>
      <c r="D187" s="92"/>
      <c r="E187" s="93"/>
      <c r="F187" s="93"/>
      <c r="G187" s="668"/>
      <c r="H187" s="668"/>
      <c r="I187" s="94"/>
      <c r="J187" s="94"/>
      <c r="K187" s="94"/>
      <c r="N187" s="49">
        <f t="shared" si="0"/>
        <v>0</v>
      </c>
      <c r="O187" s="49">
        <f t="shared" si="1"/>
        <v>0</v>
      </c>
      <c r="P187" s="49">
        <f t="shared" si="2"/>
        <v>0</v>
      </c>
      <c r="Q187" s="49">
        <f t="shared" si="3"/>
        <v>0</v>
      </c>
    </row>
    <row r="188" spans="1:17" s="662" customFormat="1" ht="20.100000000000001" customHeight="1">
      <c r="C188" s="92" t="s">
        <v>3719</v>
      </c>
      <c r="D188" s="92" t="s">
        <v>3446</v>
      </c>
      <c r="E188" s="93">
        <v>4309.2</v>
      </c>
      <c r="F188" s="93">
        <v>5320</v>
      </c>
      <c r="G188" s="666">
        <f t="shared" ref="G188" si="26">H188*0.6</f>
        <v>5700</v>
      </c>
      <c r="H188" s="670">
        <v>9500</v>
      </c>
      <c r="I188" s="94" t="s">
        <v>974</v>
      </c>
      <c r="J188" s="94" t="s">
        <v>1228</v>
      </c>
      <c r="K188" s="669"/>
      <c r="N188" s="49">
        <f t="shared" si="0"/>
        <v>0</v>
      </c>
      <c r="O188" s="49">
        <f t="shared" si="1"/>
        <v>0</v>
      </c>
      <c r="P188" s="49">
        <f t="shared" si="2"/>
        <v>0</v>
      </c>
      <c r="Q188" s="49">
        <f t="shared" si="3"/>
        <v>0</v>
      </c>
    </row>
    <row r="189" spans="1:17" s="662" customFormat="1" ht="20.100000000000001" customHeight="1">
      <c r="B189" s="92"/>
      <c r="C189" s="92" t="s">
        <v>3720</v>
      </c>
      <c r="D189" s="92" t="s">
        <v>3446</v>
      </c>
      <c r="E189" s="93">
        <v>0</v>
      </c>
      <c r="F189" s="93">
        <v>0</v>
      </c>
      <c r="G189" s="676" t="s">
        <v>1150</v>
      </c>
      <c r="H189" s="676" t="s">
        <v>1150</v>
      </c>
      <c r="I189" s="94" t="s">
        <v>974</v>
      </c>
      <c r="J189" s="94" t="s">
        <v>1228</v>
      </c>
      <c r="K189" s="673" t="s">
        <v>5297</v>
      </c>
      <c r="N189" s="49">
        <f t="shared" si="0"/>
        <v>0</v>
      </c>
      <c r="O189" s="49">
        <f t="shared" si="1"/>
        <v>0</v>
      </c>
      <c r="P189" s="49">
        <f t="shared" si="2"/>
        <v>0</v>
      </c>
      <c r="Q189" s="49">
        <f t="shared" si="3"/>
        <v>0</v>
      </c>
    </row>
    <row r="190" spans="1:17" s="662" customFormat="1" ht="20.100000000000001" customHeight="1">
      <c r="B190" s="92"/>
      <c r="C190" s="92" t="s">
        <v>3721</v>
      </c>
      <c r="D190" s="92" t="s">
        <v>3428</v>
      </c>
      <c r="E190" s="93">
        <v>4847.8500000000004</v>
      </c>
      <c r="F190" s="93">
        <v>5985</v>
      </c>
      <c r="G190" s="666">
        <f t="shared" ref="G190" si="27">H190*0.6</f>
        <v>6300</v>
      </c>
      <c r="H190" s="666">
        <v>10500</v>
      </c>
      <c r="I190" s="94" t="s">
        <v>974</v>
      </c>
      <c r="J190" s="94" t="s">
        <v>1228</v>
      </c>
      <c r="K190" s="669"/>
      <c r="N190" s="49">
        <f t="shared" si="0"/>
        <v>0</v>
      </c>
      <c r="O190" s="49">
        <f t="shared" si="1"/>
        <v>0</v>
      </c>
      <c r="P190" s="49">
        <f t="shared" si="2"/>
        <v>0</v>
      </c>
      <c r="Q190" s="49">
        <f t="shared" si="3"/>
        <v>0</v>
      </c>
    </row>
    <row r="191" spans="1:17" s="662" customFormat="1" ht="20.100000000000001" customHeight="1">
      <c r="B191" s="92"/>
      <c r="C191" s="92" t="s">
        <v>3722</v>
      </c>
      <c r="D191" s="92" t="s">
        <v>3428</v>
      </c>
      <c r="E191" s="93">
        <v>0</v>
      </c>
      <c r="F191" s="93">
        <v>0</v>
      </c>
      <c r="G191" s="676" t="s">
        <v>1150</v>
      </c>
      <c r="H191" s="676" t="s">
        <v>1150</v>
      </c>
      <c r="I191" s="94" t="s">
        <v>974</v>
      </c>
      <c r="J191" s="94" t="s">
        <v>1228</v>
      </c>
      <c r="K191" s="673" t="s">
        <v>5297</v>
      </c>
      <c r="N191" s="49">
        <f t="shared" si="0"/>
        <v>0</v>
      </c>
      <c r="O191" s="49">
        <f t="shared" si="1"/>
        <v>0</v>
      </c>
      <c r="P191" s="49">
        <f t="shared" si="2"/>
        <v>0</v>
      </c>
      <c r="Q191" s="49">
        <f t="shared" si="3"/>
        <v>0</v>
      </c>
    </row>
    <row r="192" spans="1:17" s="662" customFormat="1" ht="20.100000000000001" customHeight="1">
      <c r="A192" s="663" t="s">
        <v>3723</v>
      </c>
      <c r="C192" s="92"/>
      <c r="D192" s="92"/>
      <c r="E192" s="93"/>
      <c r="F192" s="93"/>
      <c r="G192" s="93"/>
      <c r="H192" s="93"/>
      <c r="I192" s="92"/>
      <c r="J192" s="92"/>
      <c r="K192" s="87"/>
      <c r="N192" s="49">
        <f t="shared" si="0"/>
        <v>0</v>
      </c>
      <c r="O192" s="49">
        <f t="shared" si="1"/>
        <v>0</v>
      </c>
      <c r="P192" s="49">
        <f t="shared" si="2"/>
        <v>0</v>
      </c>
      <c r="Q192" s="49">
        <f t="shared" si="3"/>
        <v>0</v>
      </c>
    </row>
    <row r="193" spans="2:17" s="662" customFormat="1" ht="20.100000000000001" customHeight="1">
      <c r="B193" s="43" t="s">
        <v>3724</v>
      </c>
      <c r="C193" s="92"/>
      <c r="D193" s="92"/>
      <c r="E193" s="93">
        <v>2462.4</v>
      </c>
      <c r="F193" s="93">
        <v>2736</v>
      </c>
      <c r="G193" s="93">
        <v>2880</v>
      </c>
      <c r="H193" s="93">
        <v>4800</v>
      </c>
      <c r="I193" s="94" t="s">
        <v>3456</v>
      </c>
      <c r="J193" s="94" t="s">
        <v>2536</v>
      </c>
      <c r="K193" s="87"/>
      <c r="N193" s="49">
        <f t="shared" si="0"/>
        <v>0</v>
      </c>
      <c r="O193" s="49">
        <f t="shared" si="1"/>
        <v>0</v>
      </c>
      <c r="P193" s="49">
        <f t="shared" si="2"/>
        <v>0</v>
      </c>
      <c r="Q193" s="49">
        <f t="shared" si="3"/>
        <v>0</v>
      </c>
    </row>
    <row r="194" spans="2:17" s="662" customFormat="1" ht="20.100000000000001" customHeight="1">
      <c r="B194" s="36" t="s">
        <v>3725</v>
      </c>
      <c r="C194" s="92" t="s">
        <v>3726</v>
      </c>
      <c r="D194" s="92" t="s">
        <v>3727</v>
      </c>
      <c r="E194" s="93">
        <v>2770.2000000000003</v>
      </c>
      <c r="F194" s="93">
        <v>3078</v>
      </c>
      <c r="G194" s="93">
        <v>3240</v>
      </c>
      <c r="H194" s="93">
        <v>5400</v>
      </c>
      <c r="I194" s="94" t="s">
        <v>3456</v>
      </c>
      <c r="J194" s="94" t="s">
        <v>2536</v>
      </c>
      <c r="K194" s="87"/>
      <c r="N194" s="49">
        <f t="shared" si="0"/>
        <v>0</v>
      </c>
      <c r="O194" s="49">
        <f t="shared" si="1"/>
        <v>0</v>
      </c>
      <c r="P194" s="49">
        <f t="shared" si="2"/>
        <v>0</v>
      </c>
      <c r="Q194" s="49">
        <f t="shared" si="3"/>
        <v>0</v>
      </c>
    </row>
    <row r="195" spans="2:17" s="662" customFormat="1" ht="20.100000000000001" customHeight="1">
      <c r="B195" s="36" t="s">
        <v>3728</v>
      </c>
      <c r="C195" s="92" t="s">
        <v>3729</v>
      </c>
      <c r="D195" s="92" t="s">
        <v>3730</v>
      </c>
      <c r="E195" s="93">
        <v>14774.4</v>
      </c>
      <c r="F195" s="93">
        <v>16416</v>
      </c>
      <c r="G195" s="93">
        <v>17280</v>
      </c>
      <c r="H195" s="93">
        <v>28800</v>
      </c>
      <c r="I195" s="94" t="s">
        <v>3456</v>
      </c>
      <c r="J195" s="94" t="s">
        <v>2536</v>
      </c>
      <c r="K195" s="87"/>
      <c r="N195" s="49">
        <f t="shared" si="0"/>
        <v>0</v>
      </c>
      <c r="O195" s="49">
        <f t="shared" si="1"/>
        <v>0</v>
      </c>
      <c r="P195" s="49">
        <f t="shared" si="2"/>
        <v>0</v>
      </c>
      <c r="Q195" s="49">
        <f t="shared" si="3"/>
        <v>0</v>
      </c>
    </row>
    <row r="196" spans="2:17" s="662" customFormat="1" ht="20.100000000000001" customHeight="1">
      <c r="B196" s="36" t="s">
        <v>3731</v>
      </c>
      <c r="C196" s="92" t="s">
        <v>3732</v>
      </c>
      <c r="D196" s="92" t="s">
        <v>3733</v>
      </c>
      <c r="E196" s="93">
        <v>20314.8</v>
      </c>
      <c r="F196" s="93">
        <v>22572</v>
      </c>
      <c r="G196" s="93">
        <v>23760</v>
      </c>
      <c r="H196" s="93">
        <v>39600</v>
      </c>
      <c r="I196" s="94" t="s">
        <v>3456</v>
      </c>
      <c r="J196" s="94" t="s">
        <v>2536</v>
      </c>
      <c r="K196" s="87"/>
      <c r="N196" s="49">
        <f t="shared" si="0"/>
        <v>0</v>
      </c>
      <c r="O196" s="49">
        <f t="shared" si="1"/>
        <v>0</v>
      </c>
      <c r="P196" s="49">
        <f t="shared" si="2"/>
        <v>0</v>
      </c>
      <c r="Q196" s="49">
        <f t="shared" si="3"/>
        <v>0</v>
      </c>
    </row>
    <row r="197" spans="2:17" s="662" customFormat="1" ht="20.100000000000001" customHeight="1">
      <c r="B197" s="36" t="s">
        <v>3734</v>
      </c>
      <c r="C197" s="92" t="s">
        <v>3735</v>
      </c>
      <c r="D197" s="92" t="s">
        <v>3736</v>
      </c>
      <c r="E197" s="93"/>
      <c r="F197" s="93"/>
      <c r="G197" s="676" t="s">
        <v>1150</v>
      </c>
      <c r="H197" s="676" t="s">
        <v>1150</v>
      </c>
      <c r="I197" s="94" t="s">
        <v>3456</v>
      </c>
      <c r="J197" s="94" t="s">
        <v>2536</v>
      </c>
      <c r="K197" s="673" t="s">
        <v>5297</v>
      </c>
      <c r="N197" s="49">
        <f t="shared" si="0"/>
        <v>0</v>
      </c>
      <c r="O197" s="49">
        <f t="shared" si="1"/>
        <v>0</v>
      </c>
      <c r="P197" s="49">
        <f t="shared" si="2"/>
        <v>0</v>
      </c>
      <c r="Q197" s="49">
        <f t="shared" si="3"/>
        <v>0</v>
      </c>
    </row>
    <row r="198" spans="2:17" s="662" customFormat="1" ht="20.100000000000001" customHeight="1">
      <c r="B198" s="43" t="s">
        <v>3737</v>
      </c>
      <c r="C198" s="92"/>
      <c r="D198" s="92"/>
      <c r="E198" s="93">
        <v>3016.44</v>
      </c>
      <c r="F198" s="93">
        <v>3351.6</v>
      </c>
      <c r="G198" s="93">
        <v>3528</v>
      </c>
      <c r="H198" s="93">
        <v>5880</v>
      </c>
      <c r="I198" s="94" t="s">
        <v>3456</v>
      </c>
      <c r="J198" s="94" t="s">
        <v>2536</v>
      </c>
      <c r="K198" s="87"/>
      <c r="N198" s="49">
        <f t="shared" si="0"/>
        <v>0</v>
      </c>
      <c r="O198" s="49">
        <f t="shared" si="1"/>
        <v>0</v>
      </c>
      <c r="P198" s="49">
        <f t="shared" si="2"/>
        <v>0</v>
      </c>
      <c r="Q198" s="49">
        <f t="shared" si="3"/>
        <v>0</v>
      </c>
    </row>
    <row r="199" spans="2:17" s="662" customFormat="1" ht="20.100000000000001" customHeight="1">
      <c r="B199" s="36" t="s">
        <v>3738</v>
      </c>
      <c r="C199" s="92" t="s">
        <v>3739</v>
      </c>
      <c r="D199" s="92" t="s">
        <v>3740</v>
      </c>
      <c r="E199" s="93">
        <v>3016.44</v>
      </c>
      <c r="F199" s="93">
        <v>3351.6</v>
      </c>
      <c r="G199" s="93">
        <v>3528</v>
      </c>
      <c r="H199" s="93">
        <v>5880</v>
      </c>
      <c r="I199" s="94" t="s">
        <v>3456</v>
      </c>
      <c r="J199" s="94" t="s">
        <v>2536</v>
      </c>
      <c r="K199" s="87"/>
      <c r="N199" s="49">
        <f t="shared" si="0"/>
        <v>0</v>
      </c>
      <c r="O199" s="49">
        <f t="shared" si="1"/>
        <v>0</v>
      </c>
      <c r="P199" s="49">
        <f t="shared" si="2"/>
        <v>0</v>
      </c>
      <c r="Q199" s="49">
        <f t="shared" si="3"/>
        <v>0</v>
      </c>
    </row>
    <row r="200" spans="2:17" s="662" customFormat="1" ht="20.100000000000001" customHeight="1">
      <c r="B200" s="36" t="s">
        <v>3741</v>
      </c>
      <c r="C200" s="92" t="s">
        <v>3742</v>
      </c>
      <c r="D200" s="92" t="s">
        <v>3743</v>
      </c>
      <c r="E200" s="93">
        <v>4617</v>
      </c>
      <c r="F200" s="93">
        <v>5130</v>
      </c>
      <c r="G200" s="93">
        <v>5400</v>
      </c>
      <c r="H200" s="93">
        <v>9000</v>
      </c>
      <c r="I200" s="94" t="s">
        <v>3456</v>
      </c>
      <c r="J200" s="94" t="s">
        <v>2536</v>
      </c>
      <c r="K200" s="87"/>
      <c r="N200" s="49">
        <f t="shared" si="0"/>
        <v>0</v>
      </c>
      <c r="O200" s="49">
        <f t="shared" si="1"/>
        <v>0</v>
      </c>
      <c r="P200" s="49">
        <f t="shared" si="2"/>
        <v>0</v>
      </c>
      <c r="Q200" s="49">
        <f t="shared" si="3"/>
        <v>0</v>
      </c>
    </row>
    <row r="201" spans="2:17" s="662" customFormat="1" ht="20.100000000000001" customHeight="1">
      <c r="B201" s="36" t="s">
        <v>3744</v>
      </c>
      <c r="C201" s="92" t="s">
        <v>3745</v>
      </c>
      <c r="D201" s="92" t="s">
        <v>3746</v>
      </c>
      <c r="E201" s="93">
        <v>4617</v>
      </c>
      <c r="F201" s="93">
        <v>5130</v>
      </c>
      <c r="G201" s="93">
        <v>5400</v>
      </c>
      <c r="H201" s="93">
        <v>9000</v>
      </c>
      <c r="I201" s="94" t="s">
        <v>3456</v>
      </c>
      <c r="J201" s="94" t="s">
        <v>2536</v>
      </c>
      <c r="K201" s="87"/>
      <c r="N201" s="49">
        <f t="shared" si="0"/>
        <v>0</v>
      </c>
      <c r="O201" s="49">
        <f t="shared" si="1"/>
        <v>0</v>
      </c>
      <c r="P201" s="49">
        <f t="shared" si="2"/>
        <v>0</v>
      </c>
      <c r="Q201" s="49">
        <f t="shared" si="3"/>
        <v>0</v>
      </c>
    </row>
    <row r="202" spans="2:17" s="662" customFormat="1" ht="20.100000000000001" customHeight="1">
      <c r="B202" s="36" t="s">
        <v>3747</v>
      </c>
      <c r="C202" s="92" t="s">
        <v>3748</v>
      </c>
      <c r="D202" s="92" t="s">
        <v>3749</v>
      </c>
      <c r="E202" s="93">
        <v>6463.8</v>
      </c>
      <c r="F202" s="93">
        <v>7182</v>
      </c>
      <c r="G202" s="93">
        <v>7560</v>
      </c>
      <c r="H202" s="93">
        <v>12600</v>
      </c>
      <c r="I202" s="94" t="s">
        <v>3456</v>
      </c>
      <c r="J202" s="94" t="s">
        <v>2536</v>
      </c>
      <c r="K202" s="87"/>
      <c r="N202" s="49">
        <f t="shared" si="0"/>
        <v>0</v>
      </c>
      <c r="O202" s="49">
        <f t="shared" si="1"/>
        <v>0</v>
      </c>
      <c r="P202" s="49">
        <f t="shared" si="2"/>
        <v>0</v>
      </c>
      <c r="Q202" s="49">
        <f t="shared" si="3"/>
        <v>0</v>
      </c>
    </row>
    <row r="203" spans="2:17" s="662" customFormat="1" ht="20.100000000000001" customHeight="1">
      <c r="B203" s="36" t="s">
        <v>3750</v>
      </c>
      <c r="C203" s="92" t="s">
        <v>3751</v>
      </c>
      <c r="D203" s="92" t="s">
        <v>3752</v>
      </c>
      <c r="E203" s="93">
        <v>6463.8</v>
      </c>
      <c r="F203" s="93">
        <v>7182</v>
      </c>
      <c r="G203" s="93">
        <v>7560</v>
      </c>
      <c r="H203" s="93">
        <v>12600</v>
      </c>
      <c r="I203" s="94" t="s">
        <v>3456</v>
      </c>
      <c r="J203" s="94" t="s">
        <v>2536</v>
      </c>
      <c r="K203" s="87"/>
      <c r="N203" s="49">
        <f t="shared" si="0"/>
        <v>0</v>
      </c>
      <c r="O203" s="49">
        <f t="shared" si="1"/>
        <v>0</v>
      </c>
      <c r="P203" s="49">
        <f t="shared" si="2"/>
        <v>0</v>
      </c>
      <c r="Q203" s="49">
        <f t="shared" si="3"/>
        <v>0</v>
      </c>
    </row>
    <row r="204" spans="2:17" s="662" customFormat="1" ht="20.100000000000001" customHeight="1">
      <c r="B204" s="36" t="s">
        <v>3753</v>
      </c>
      <c r="C204" s="92" t="s">
        <v>3754</v>
      </c>
      <c r="D204" s="92" t="s">
        <v>3755</v>
      </c>
      <c r="E204" s="93"/>
      <c r="F204" s="93"/>
      <c r="G204" s="676" t="s">
        <v>1150</v>
      </c>
      <c r="H204" s="676" t="s">
        <v>1150</v>
      </c>
      <c r="I204" s="94" t="s">
        <v>3456</v>
      </c>
      <c r="J204" s="94" t="s">
        <v>2536</v>
      </c>
      <c r="K204" s="673" t="s">
        <v>5297</v>
      </c>
      <c r="N204" s="49">
        <f t="shared" si="0"/>
        <v>0</v>
      </c>
      <c r="O204" s="49">
        <f t="shared" si="1"/>
        <v>0</v>
      </c>
      <c r="P204" s="49">
        <f t="shared" si="2"/>
        <v>0</v>
      </c>
      <c r="Q204" s="49">
        <f t="shared" si="3"/>
        <v>0</v>
      </c>
    </row>
    <row r="205" spans="2:17" s="662" customFormat="1" ht="20.100000000000001" customHeight="1">
      <c r="B205" s="43" t="s">
        <v>3756</v>
      </c>
      <c r="C205" s="92"/>
      <c r="D205" s="92"/>
      <c r="E205" s="93">
        <v>22161.600000000002</v>
      </c>
      <c r="F205" s="93">
        <v>24624</v>
      </c>
      <c r="G205" s="93">
        <v>25920</v>
      </c>
      <c r="H205" s="93">
        <v>43200</v>
      </c>
      <c r="I205" s="94" t="s">
        <v>3456</v>
      </c>
      <c r="J205" s="94" t="s">
        <v>2536</v>
      </c>
      <c r="K205" s="87"/>
      <c r="N205" s="49">
        <f t="shared" si="0"/>
        <v>0</v>
      </c>
      <c r="O205" s="49">
        <f t="shared" si="1"/>
        <v>0</v>
      </c>
      <c r="P205" s="49">
        <f t="shared" si="2"/>
        <v>0</v>
      </c>
      <c r="Q205" s="49">
        <f t="shared" si="3"/>
        <v>0</v>
      </c>
    </row>
    <row r="206" spans="2:17" s="662" customFormat="1" ht="20.100000000000001" customHeight="1">
      <c r="B206" s="36" t="s">
        <v>3757</v>
      </c>
      <c r="C206" s="92" t="s">
        <v>3758</v>
      </c>
      <c r="D206" s="92" t="s">
        <v>3759</v>
      </c>
      <c r="E206" s="93">
        <v>27394.2</v>
      </c>
      <c r="F206" s="93">
        <v>30438</v>
      </c>
      <c r="G206" s="93">
        <v>32040</v>
      </c>
      <c r="H206" s="93">
        <v>53400</v>
      </c>
      <c r="I206" s="94" t="s">
        <v>3456</v>
      </c>
      <c r="J206" s="94" t="s">
        <v>2536</v>
      </c>
      <c r="K206" s="87"/>
      <c r="N206" s="49">
        <f t="shared" si="0"/>
        <v>0</v>
      </c>
      <c r="O206" s="49">
        <f t="shared" si="1"/>
        <v>0</v>
      </c>
      <c r="P206" s="49">
        <f t="shared" si="2"/>
        <v>0</v>
      </c>
      <c r="Q206" s="49">
        <f t="shared" si="3"/>
        <v>0</v>
      </c>
    </row>
    <row r="207" spans="2:17" s="662" customFormat="1" ht="20.100000000000001" customHeight="1">
      <c r="B207" s="36" t="s">
        <v>3760</v>
      </c>
      <c r="C207" s="92" t="s">
        <v>3761</v>
      </c>
      <c r="D207" s="92" t="s">
        <v>3762</v>
      </c>
      <c r="E207" s="93"/>
      <c r="F207" s="93"/>
      <c r="G207" s="676" t="s">
        <v>1150</v>
      </c>
      <c r="H207" s="676" t="s">
        <v>1150</v>
      </c>
      <c r="I207" s="94" t="s">
        <v>3456</v>
      </c>
      <c r="J207" s="94" t="s">
        <v>2536</v>
      </c>
      <c r="K207" s="673" t="s">
        <v>5297</v>
      </c>
      <c r="N207" s="49">
        <f t="shared" si="0"/>
        <v>0</v>
      </c>
      <c r="O207" s="49">
        <f t="shared" si="1"/>
        <v>0</v>
      </c>
      <c r="P207" s="49">
        <f t="shared" si="2"/>
        <v>0</v>
      </c>
      <c r="Q207" s="49">
        <f t="shared" si="3"/>
        <v>0</v>
      </c>
    </row>
    <row r="208" spans="2:17" s="662" customFormat="1" ht="20.100000000000001" customHeight="1">
      <c r="B208" s="43" t="s">
        <v>3763</v>
      </c>
      <c r="C208" s="92"/>
      <c r="D208" s="92"/>
      <c r="E208" s="93">
        <v>4740.12</v>
      </c>
      <c r="F208" s="93">
        <v>5266.8</v>
      </c>
      <c r="G208" s="93">
        <v>5544</v>
      </c>
      <c r="H208" s="93">
        <v>9240</v>
      </c>
      <c r="I208" s="94" t="s">
        <v>3456</v>
      </c>
      <c r="J208" s="94" t="s">
        <v>2536</v>
      </c>
      <c r="K208" s="87"/>
      <c r="N208" s="49">
        <f t="shared" si="0"/>
        <v>0</v>
      </c>
      <c r="O208" s="49">
        <f t="shared" si="1"/>
        <v>0</v>
      </c>
      <c r="P208" s="49">
        <f t="shared" si="2"/>
        <v>0</v>
      </c>
      <c r="Q208" s="49">
        <f t="shared" si="3"/>
        <v>0</v>
      </c>
    </row>
    <row r="209" spans="1:17" s="662" customFormat="1" ht="20.100000000000001" customHeight="1">
      <c r="B209" s="36" t="s">
        <v>3764</v>
      </c>
      <c r="C209" s="92" t="s">
        <v>3765</v>
      </c>
      <c r="D209" s="92" t="s">
        <v>3766</v>
      </c>
      <c r="E209" s="93">
        <v>7571.8799999999992</v>
      </c>
      <c r="F209" s="93">
        <v>8413.1999999999989</v>
      </c>
      <c r="G209" s="93">
        <v>8856</v>
      </c>
      <c r="H209" s="93">
        <v>14760</v>
      </c>
      <c r="I209" s="94" t="s">
        <v>3456</v>
      </c>
      <c r="J209" s="94" t="s">
        <v>2536</v>
      </c>
      <c r="K209" s="87"/>
      <c r="N209" s="49">
        <f t="shared" si="0"/>
        <v>0</v>
      </c>
      <c r="O209" s="49">
        <f t="shared" si="1"/>
        <v>0</v>
      </c>
      <c r="P209" s="49">
        <f t="shared" si="2"/>
        <v>0</v>
      </c>
      <c r="Q209" s="49">
        <f t="shared" si="3"/>
        <v>0</v>
      </c>
    </row>
    <row r="210" spans="1:17" s="662" customFormat="1" ht="20.100000000000001" customHeight="1">
      <c r="B210" s="36" t="s">
        <v>3767</v>
      </c>
      <c r="C210" s="92" t="s">
        <v>3768</v>
      </c>
      <c r="D210" s="92" t="s">
        <v>3769</v>
      </c>
      <c r="E210" s="93">
        <v>28317.600000000002</v>
      </c>
      <c r="F210" s="93">
        <v>31464</v>
      </c>
      <c r="G210" s="93">
        <v>33120</v>
      </c>
      <c r="H210" s="93">
        <v>55200</v>
      </c>
      <c r="I210" s="94" t="s">
        <v>3456</v>
      </c>
      <c r="J210" s="94" t="s">
        <v>2536</v>
      </c>
      <c r="K210" s="87"/>
      <c r="N210" s="49">
        <f t="shared" si="0"/>
        <v>0</v>
      </c>
      <c r="O210" s="49">
        <f t="shared" si="1"/>
        <v>0</v>
      </c>
      <c r="P210" s="49">
        <f t="shared" si="2"/>
        <v>0</v>
      </c>
      <c r="Q210" s="49">
        <f t="shared" si="3"/>
        <v>0</v>
      </c>
    </row>
    <row r="211" spans="1:17" s="662" customFormat="1" ht="20.100000000000001" customHeight="1">
      <c r="B211" s="36" t="s">
        <v>3770</v>
      </c>
      <c r="C211" s="92" t="s">
        <v>3771</v>
      </c>
      <c r="D211" s="92" t="s">
        <v>3772</v>
      </c>
      <c r="E211" s="93">
        <v>51710.400000000001</v>
      </c>
      <c r="F211" s="93">
        <v>57456</v>
      </c>
      <c r="G211" s="93">
        <v>60480</v>
      </c>
      <c r="H211" s="93">
        <v>100800</v>
      </c>
      <c r="I211" s="94" t="s">
        <v>3456</v>
      </c>
      <c r="J211" s="94" t="s">
        <v>2536</v>
      </c>
      <c r="K211" s="87"/>
      <c r="N211" s="49">
        <f t="shared" si="0"/>
        <v>0</v>
      </c>
      <c r="O211" s="49">
        <f t="shared" si="1"/>
        <v>0</v>
      </c>
      <c r="P211" s="49">
        <f t="shared" si="2"/>
        <v>0</v>
      </c>
      <c r="Q211" s="49">
        <f t="shared" si="3"/>
        <v>0</v>
      </c>
    </row>
    <row r="212" spans="1:17" s="662" customFormat="1" ht="20.100000000000001" customHeight="1">
      <c r="B212" s="36" t="s">
        <v>3773</v>
      </c>
      <c r="C212" s="92" t="s">
        <v>3774</v>
      </c>
      <c r="D212" s="92" t="s">
        <v>3775</v>
      </c>
      <c r="E212" s="93"/>
      <c r="F212" s="93"/>
      <c r="G212" s="676" t="s">
        <v>1150</v>
      </c>
      <c r="H212" s="676" t="s">
        <v>1150</v>
      </c>
      <c r="I212" s="94" t="s">
        <v>3456</v>
      </c>
      <c r="J212" s="94" t="s">
        <v>2536</v>
      </c>
      <c r="K212" s="87"/>
      <c r="N212" s="49">
        <f t="shared" si="0"/>
        <v>0</v>
      </c>
      <c r="O212" s="49">
        <f t="shared" si="1"/>
        <v>0</v>
      </c>
      <c r="P212" s="49">
        <f t="shared" si="2"/>
        <v>0</v>
      </c>
      <c r="Q212" s="49">
        <f t="shared" si="3"/>
        <v>0</v>
      </c>
    </row>
    <row r="213" spans="1:17" s="662" customFormat="1" ht="20.100000000000001" customHeight="1">
      <c r="C213" s="92"/>
      <c r="D213" s="92"/>
      <c r="E213" s="93"/>
      <c r="F213" s="93"/>
      <c r="G213" s="93"/>
      <c r="H213" s="93"/>
      <c r="I213" s="92"/>
      <c r="J213" s="92"/>
      <c r="K213" s="87"/>
      <c r="N213" s="49">
        <f t="shared" si="0"/>
        <v>0</v>
      </c>
      <c r="O213" s="49">
        <f t="shared" si="1"/>
        <v>0</v>
      </c>
      <c r="P213" s="49">
        <f t="shared" si="2"/>
        <v>0</v>
      </c>
      <c r="Q213" s="49">
        <f t="shared" si="3"/>
        <v>0</v>
      </c>
    </row>
    <row r="214" spans="1:17" s="662" customFormat="1" ht="20.100000000000001" customHeight="1">
      <c r="A214" s="671" t="s">
        <v>3776</v>
      </c>
      <c r="B214" s="664" t="s">
        <v>3776</v>
      </c>
      <c r="C214" s="92"/>
      <c r="D214" s="92"/>
      <c r="E214" s="93"/>
      <c r="F214" s="93"/>
      <c r="G214" s="93"/>
      <c r="H214" s="93"/>
      <c r="I214" s="94"/>
      <c r="J214" s="94"/>
      <c r="K214" s="94"/>
      <c r="N214" s="49">
        <f t="shared" si="0"/>
        <v>0</v>
      </c>
      <c r="O214" s="49">
        <f t="shared" si="1"/>
        <v>0</v>
      </c>
      <c r="P214" s="49">
        <f t="shared" si="2"/>
        <v>0</v>
      </c>
      <c r="Q214" s="49">
        <f t="shared" si="3"/>
        <v>0</v>
      </c>
    </row>
    <row r="215" spans="1:17" s="662" customFormat="1" ht="20.100000000000001" customHeight="1">
      <c r="C215" s="665" t="s">
        <v>3777</v>
      </c>
      <c r="D215" s="92" t="s">
        <v>3778</v>
      </c>
      <c r="E215" s="93">
        <v>1077.3</v>
      </c>
      <c r="F215" s="93">
        <v>1330</v>
      </c>
      <c r="G215" s="672" t="s">
        <v>4441</v>
      </c>
      <c r="H215" s="672" t="s">
        <v>4441</v>
      </c>
      <c r="I215" s="94" t="s">
        <v>974</v>
      </c>
      <c r="J215" s="94" t="s">
        <v>1228</v>
      </c>
      <c r="K215" s="673" t="s">
        <v>5297</v>
      </c>
      <c r="N215" s="49">
        <f t="shared" si="0"/>
        <v>0</v>
      </c>
      <c r="O215" s="49">
        <f t="shared" si="1"/>
        <v>0</v>
      </c>
      <c r="P215" s="49">
        <f t="shared" si="2"/>
        <v>0</v>
      </c>
      <c r="Q215" s="49">
        <f t="shared" si="3"/>
        <v>0</v>
      </c>
    </row>
    <row r="216" spans="1:17" s="662" customFormat="1" ht="20.100000000000001" customHeight="1">
      <c r="B216" s="92"/>
      <c r="C216" s="92" t="s">
        <v>3779</v>
      </c>
      <c r="D216" s="92" t="s">
        <v>3780</v>
      </c>
      <c r="E216" s="93">
        <v>1077.3</v>
      </c>
      <c r="F216" s="93">
        <v>1330</v>
      </c>
      <c r="G216" s="666">
        <f t="shared" ref="G216:G217" si="28">H216*0.6</f>
        <v>1380</v>
      </c>
      <c r="H216" s="666">
        <v>2300</v>
      </c>
      <c r="I216" s="94" t="s">
        <v>974</v>
      </c>
      <c r="J216" s="94" t="s">
        <v>1228</v>
      </c>
      <c r="K216" s="669"/>
      <c r="N216" s="49">
        <f t="shared" si="0"/>
        <v>0</v>
      </c>
      <c r="O216" s="49">
        <f t="shared" si="1"/>
        <v>0</v>
      </c>
      <c r="P216" s="49">
        <f t="shared" si="2"/>
        <v>0</v>
      </c>
      <c r="Q216" s="49">
        <f t="shared" si="3"/>
        <v>0</v>
      </c>
    </row>
    <row r="217" spans="1:17" s="662" customFormat="1" ht="20.100000000000001" customHeight="1">
      <c r="B217" s="92"/>
      <c r="C217" s="92" t="s">
        <v>3781</v>
      </c>
      <c r="D217" s="92" t="s">
        <v>3782</v>
      </c>
      <c r="E217" s="93">
        <v>4847.8500000000004</v>
      </c>
      <c r="F217" s="93">
        <v>5985</v>
      </c>
      <c r="G217" s="666">
        <f t="shared" si="28"/>
        <v>6300</v>
      </c>
      <c r="H217" s="666">
        <v>10500</v>
      </c>
      <c r="I217" s="94" t="s">
        <v>974</v>
      </c>
      <c r="J217" s="94" t="s">
        <v>1228</v>
      </c>
      <c r="K217" s="669"/>
      <c r="N217" s="49">
        <f t="shared" si="0"/>
        <v>0</v>
      </c>
      <c r="O217" s="49">
        <f t="shared" si="1"/>
        <v>0</v>
      </c>
      <c r="P217" s="49">
        <f t="shared" si="2"/>
        <v>0</v>
      </c>
      <c r="Q217" s="49">
        <f t="shared" si="3"/>
        <v>0</v>
      </c>
    </row>
    <row r="218" spans="1:17" s="662" customFormat="1" ht="20.100000000000001" customHeight="1">
      <c r="B218" s="92"/>
      <c r="C218" s="92"/>
      <c r="D218" s="92"/>
      <c r="E218" s="93"/>
      <c r="F218" s="93"/>
      <c r="G218" s="93"/>
      <c r="H218" s="93"/>
      <c r="I218" s="94"/>
      <c r="J218" s="94"/>
      <c r="K218" s="94"/>
      <c r="N218" s="49">
        <f t="shared" si="0"/>
        <v>0</v>
      </c>
      <c r="O218" s="49">
        <f t="shared" si="1"/>
        <v>0</v>
      </c>
      <c r="P218" s="49">
        <f t="shared" si="2"/>
        <v>0</v>
      </c>
      <c r="Q218" s="49">
        <f t="shared" si="3"/>
        <v>0</v>
      </c>
    </row>
    <row r="219" spans="1:17" s="662" customFormat="1" ht="20.100000000000001" customHeight="1">
      <c r="B219" s="92" t="s">
        <v>3783</v>
      </c>
      <c r="C219" s="92" t="s">
        <v>3784</v>
      </c>
      <c r="D219" s="92" t="s">
        <v>3785</v>
      </c>
      <c r="E219" s="93">
        <v>984.95999999999992</v>
      </c>
      <c r="F219" s="93">
        <v>1094.3999999999999</v>
      </c>
      <c r="G219" s="93">
        <v>1152</v>
      </c>
      <c r="H219" s="93">
        <v>1920</v>
      </c>
      <c r="I219" s="94" t="s">
        <v>3456</v>
      </c>
      <c r="J219" s="94"/>
      <c r="K219" s="94"/>
      <c r="N219" s="49">
        <f t="shared" si="0"/>
        <v>0</v>
      </c>
      <c r="O219" s="49">
        <f t="shared" si="1"/>
        <v>0</v>
      </c>
      <c r="P219" s="49">
        <f t="shared" si="2"/>
        <v>0</v>
      </c>
      <c r="Q219" s="49">
        <f t="shared" si="3"/>
        <v>0</v>
      </c>
    </row>
    <row r="220" spans="1:17" s="662" customFormat="1" ht="20.100000000000001" customHeight="1">
      <c r="B220" s="92"/>
      <c r="C220" s="92"/>
      <c r="D220" s="92"/>
      <c r="E220" s="93"/>
      <c r="F220" s="93"/>
      <c r="G220" s="93"/>
      <c r="H220" s="93"/>
      <c r="I220" s="94"/>
      <c r="J220" s="94"/>
      <c r="K220" s="94"/>
      <c r="N220" s="49">
        <f t="shared" si="0"/>
        <v>0</v>
      </c>
      <c r="O220" s="49">
        <f t="shared" si="1"/>
        <v>0</v>
      </c>
      <c r="P220" s="49">
        <f t="shared" si="2"/>
        <v>0</v>
      </c>
      <c r="Q220" s="49">
        <f t="shared" si="3"/>
        <v>0</v>
      </c>
    </row>
    <row r="221" spans="1:17" s="662" customFormat="1" ht="20.100000000000001" customHeight="1">
      <c r="C221" s="92" t="s">
        <v>3786</v>
      </c>
      <c r="D221" s="92" t="s">
        <v>3787</v>
      </c>
      <c r="E221" s="93">
        <v>1282.5</v>
      </c>
      <c r="F221" s="93">
        <v>1425</v>
      </c>
      <c r="G221" s="93">
        <v>1500</v>
      </c>
      <c r="H221" s="93">
        <v>2500</v>
      </c>
      <c r="I221" s="94" t="s">
        <v>1241</v>
      </c>
      <c r="J221" s="94" t="s">
        <v>2536</v>
      </c>
      <c r="K221" s="87"/>
      <c r="N221" s="49">
        <f t="shared" si="0"/>
        <v>0</v>
      </c>
      <c r="O221" s="49">
        <f t="shared" si="1"/>
        <v>0</v>
      </c>
      <c r="P221" s="49">
        <f t="shared" si="2"/>
        <v>0</v>
      </c>
      <c r="Q221" s="49">
        <f t="shared" si="3"/>
        <v>0</v>
      </c>
    </row>
    <row r="222" spans="1:17" s="662" customFormat="1" ht="20.100000000000001" customHeight="1">
      <c r="A222" s="92"/>
      <c r="B222" s="92"/>
      <c r="C222" s="92" t="s">
        <v>3788</v>
      </c>
      <c r="D222" s="92" t="s">
        <v>3789</v>
      </c>
      <c r="E222" s="93">
        <v>2872.8</v>
      </c>
      <c r="F222" s="93">
        <v>3192</v>
      </c>
      <c r="G222" s="93">
        <v>3360</v>
      </c>
      <c r="H222" s="93">
        <v>5600</v>
      </c>
      <c r="I222" s="94" t="s">
        <v>1241</v>
      </c>
      <c r="J222" s="94" t="s">
        <v>2536</v>
      </c>
      <c r="K222" s="94"/>
      <c r="N222" s="49">
        <f t="shared" si="0"/>
        <v>0</v>
      </c>
      <c r="O222" s="49">
        <f t="shared" si="1"/>
        <v>0</v>
      </c>
      <c r="P222" s="49">
        <f t="shared" si="2"/>
        <v>0</v>
      </c>
      <c r="Q222" s="49">
        <f t="shared" si="3"/>
        <v>0</v>
      </c>
    </row>
    <row r="223" spans="1:17" s="662" customFormat="1" ht="15.75" customHeight="1">
      <c r="A223" s="92"/>
      <c r="B223" s="92"/>
      <c r="C223" s="92"/>
      <c r="D223" s="92"/>
      <c r="E223" s="93"/>
      <c r="F223" s="93"/>
      <c r="G223" s="93"/>
      <c r="H223" s="93"/>
      <c r="I223" s="92"/>
      <c r="J223" s="94"/>
      <c r="K223" s="94"/>
    </row>
    <row r="224" spans="1:17" ht="15.75" customHeight="1">
      <c r="A224" s="83"/>
      <c r="B224" s="83"/>
      <c r="C224" s="83"/>
      <c r="D224" s="83"/>
      <c r="E224" s="84"/>
      <c r="F224" s="84"/>
      <c r="G224" s="84"/>
      <c r="H224" s="84"/>
      <c r="I224" s="83"/>
      <c r="J224" s="72"/>
      <c r="K224" s="85"/>
    </row>
    <row r="225" spans="1:11" ht="15.75" customHeight="1">
      <c r="A225" s="83"/>
      <c r="B225" s="83"/>
      <c r="C225" s="83"/>
      <c r="D225" s="83"/>
      <c r="E225" s="84"/>
      <c r="F225" s="84"/>
      <c r="G225" s="84"/>
      <c r="H225" s="84"/>
      <c r="I225" s="83"/>
      <c r="J225" s="72"/>
      <c r="K225" s="85"/>
    </row>
    <row r="226" spans="1:11" ht="15.75" customHeight="1">
      <c r="A226" s="83"/>
      <c r="B226" s="83"/>
      <c r="C226" s="83"/>
      <c r="D226" s="83"/>
      <c r="E226" s="84"/>
      <c r="F226" s="84"/>
      <c r="G226" s="84"/>
      <c r="H226" s="84"/>
      <c r="I226" s="83"/>
      <c r="J226" s="72"/>
      <c r="K226" s="85"/>
    </row>
    <row r="227" spans="1:11" ht="15.75" customHeight="1">
      <c r="A227" s="83"/>
      <c r="B227" s="83"/>
      <c r="C227" s="83"/>
      <c r="D227" s="83"/>
      <c r="E227" s="84"/>
      <c r="F227" s="84"/>
      <c r="G227" s="84"/>
      <c r="H227" s="84"/>
      <c r="I227" s="83"/>
      <c r="J227" s="83"/>
      <c r="K227" s="85"/>
    </row>
    <row r="228" spans="1:11" ht="15.75" customHeight="1">
      <c r="A228" s="83"/>
      <c r="B228" s="83"/>
      <c r="C228" s="83"/>
      <c r="D228" s="83"/>
      <c r="E228" s="84"/>
      <c r="F228" s="84"/>
      <c r="G228" s="84"/>
      <c r="H228" s="84"/>
      <c r="I228" s="83"/>
      <c r="J228" s="83"/>
      <c r="K228" s="85"/>
    </row>
    <row r="229" spans="1:11" ht="15.75" customHeight="1">
      <c r="A229" s="83"/>
      <c r="B229" s="83"/>
      <c r="C229" s="83"/>
      <c r="D229" s="83"/>
      <c r="E229" s="84"/>
      <c r="F229" s="84"/>
      <c r="G229" s="84"/>
      <c r="H229" s="84"/>
      <c r="I229" s="83"/>
      <c r="J229" s="83"/>
      <c r="K229" s="85"/>
    </row>
    <row r="230" spans="1:11" ht="15.75" customHeight="1">
      <c r="A230" s="83"/>
      <c r="B230" s="83"/>
      <c r="C230" s="83"/>
      <c r="D230" s="83"/>
      <c r="E230" s="84"/>
      <c r="F230" s="84"/>
      <c r="G230" s="84"/>
      <c r="H230" s="84"/>
      <c r="I230" s="83"/>
      <c r="J230" s="83"/>
      <c r="K230" s="85"/>
    </row>
    <row r="231" spans="1:11" ht="15.75" customHeight="1">
      <c r="A231" s="83"/>
      <c r="B231" s="83"/>
      <c r="C231" s="83"/>
      <c r="D231" s="83"/>
      <c r="E231" s="84"/>
      <c r="F231" s="84"/>
      <c r="G231" s="84"/>
      <c r="H231" s="84"/>
      <c r="I231" s="83"/>
      <c r="J231" s="83"/>
      <c r="K231" s="85"/>
    </row>
    <row r="232" spans="1:11" ht="15.75" customHeight="1">
      <c r="A232" s="83"/>
      <c r="B232" s="83"/>
      <c r="C232" s="83"/>
      <c r="D232" s="83"/>
      <c r="E232" s="84"/>
      <c r="F232" s="84"/>
      <c r="G232" s="84"/>
      <c r="H232" s="84"/>
      <c r="I232" s="83"/>
      <c r="J232" s="83"/>
      <c r="K232" s="85"/>
    </row>
    <row r="233" spans="1:11" ht="15.75" customHeight="1">
      <c r="E233" s="29"/>
      <c r="F233" s="29"/>
      <c r="G233" s="29"/>
      <c r="H233" s="29"/>
      <c r="K233" s="68"/>
    </row>
    <row r="234" spans="1:11" ht="15.75" customHeight="1">
      <c r="E234" s="29"/>
      <c r="F234" s="29"/>
      <c r="G234" s="29"/>
      <c r="H234" s="29"/>
      <c r="K234" s="68"/>
    </row>
    <row r="235" spans="1:11" ht="15.75" customHeight="1">
      <c r="E235" s="29"/>
      <c r="F235" s="29"/>
      <c r="G235" s="29"/>
      <c r="H235" s="29"/>
      <c r="K235" s="68"/>
    </row>
    <row r="236" spans="1:11" ht="15.75" customHeight="1">
      <c r="E236" s="29"/>
      <c r="F236" s="29"/>
      <c r="G236" s="29"/>
      <c r="H236" s="29"/>
      <c r="K236" s="68"/>
    </row>
    <row r="237" spans="1:11" ht="15.75" customHeight="1">
      <c r="E237" s="29"/>
      <c r="F237" s="29"/>
      <c r="G237" s="29"/>
      <c r="H237" s="29"/>
      <c r="K237" s="68"/>
    </row>
    <row r="238" spans="1:11" ht="15.75" customHeight="1">
      <c r="E238" s="29"/>
      <c r="F238" s="29"/>
      <c r="G238" s="29"/>
      <c r="H238" s="29"/>
      <c r="K238" s="68"/>
    </row>
    <row r="239" spans="1:11" ht="15.75" customHeight="1">
      <c r="E239" s="29"/>
      <c r="F239" s="29"/>
      <c r="G239" s="29"/>
      <c r="H239" s="29"/>
      <c r="K239" s="68"/>
    </row>
    <row r="240" spans="1:11" ht="15.75" customHeight="1">
      <c r="E240" s="29"/>
      <c r="F240" s="29"/>
      <c r="G240" s="29"/>
      <c r="H240" s="29"/>
      <c r="K240" s="68"/>
    </row>
    <row r="241" spans="5:11" ht="15.75" customHeight="1">
      <c r="E241" s="29"/>
      <c r="F241" s="29"/>
      <c r="G241" s="29"/>
      <c r="H241" s="29"/>
      <c r="K241" s="68"/>
    </row>
    <row r="242" spans="5:11" ht="15.75" customHeight="1">
      <c r="E242" s="29"/>
      <c r="F242" s="29"/>
      <c r="G242" s="29"/>
      <c r="H242" s="29"/>
      <c r="K242" s="68"/>
    </row>
    <row r="243" spans="5:11" ht="15.75" customHeight="1">
      <c r="E243" s="29"/>
      <c r="F243" s="29"/>
      <c r="G243" s="29"/>
      <c r="H243" s="29"/>
      <c r="K243" s="68"/>
    </row>
    <row r="244" spans="5:11" ht="15.75" customHeight="1">
      <c r="E244" s="29"/>
      <c r="F244" s="29"/>
      <c r="G244" s="29"/>
      <c r="H244" s="29"/>
      <c r="K244" s="68"/>
    </row>
    <row r="245" spans="5:11" ht="15.75" customHeight="1">
      <c r="E245" s="29"/>
      <c r="F245" s="29"/>
      <c r="G245" s="29"/>
      <c r="H245" s="29"/>
      <c r="K245" s="68"/>
    </row>
    <row r="246" spans="5:11" ht="15.75" customHeight="1">
      <c r="E246" s="29"/>
      <c r="F246" s="29"/>
      <c r="G246" s="29"/>
      <c r="H246" s="29"/>
      <c r="K246" s="68"/>
    </row>
    <row r="247" spans="5:11" ht="15.75" customHeight="1">
      <c r="E247" s="29"/>
      <c r="F247" s="29"/>
      <c r="G247" s="29"/>
      <c r="H247" s="29"/>
      <c r="K247" s="68"/>
    </row>
    <row r="248" spans="5:11" ht="15.75" customHeight="1">
      <c r="E248" s="29"/>
      <c r="F248" s="29"/>
      <c r="G248" s="29"/>
      <c r="H248" s="29"/>
      <c r="K248" s="68"/>
    </row>
    <row r="249" spans="5:11" ht="15.75" customHeight="1">
      <c r="E249" s="29"/>
      <c r="F249" s="29"/>
      <c r="G249" s="29"/>
      <c r="H249" s="29"/>
      <c r="K249" s="68"/>
    </row>
    <row r="250" spans="5:11" ht="15.75" customHeight="1">
      <c r="E250" s="29"/>
      <c r="F250" s="29"/>
      <c r="G250" s="29"/>
      <c r="H250" s="29"/>
      <c r="K250" s="68"/>
    </row>
    <row r="251" spans="5:11" ht="15.75" customHeight="1">
      <c r="E251" s="29"/>
      <c r="F251" s="29"/>
      <c r="G251" s="29"/>
      <c r="H251" s="29"/>
      <c r="K251" s="68"/>
    </row>
    <row r="252" spans="5:11" ht="15.75" customHeight="1">
      <c r="E252" s="29"/>
      <c r="F252" s="29"/>
      <c r="G252" s="29"/>
      <c r="H252" s="29"/>
      <c r="K252" s="68"/>
    </row>
    <row r="253" spans="5:11" ht="15.75" customHeight="1">
      <c r="E253" s="29"/>
      <c r="F253" s="29"/>
      <c r="G253" s="29"/>
      <c r="H253" s="29"/>
      <c r="K253" s="68"/>
    </row>
    <row r="254" spans="5:11" ht="15.75" customHeight="1">
      <c r="E254" s="29"/>
      <c r="F254" s="29"/>
      <c r="G254" s="29"/>
      <c r="H254" s="29"/>
      <c r="K254" s="68"/>
    </row>
    <row r="255" spans="5:11" ht="15.75" customHeight="1">
      <c r="E255" s="29"/>
      <c r="F255" s="29"/>
      <c r="G255" s="29"/>
      <c r="H255" s="29"/>
      <c r="K255" s="68"/>
    </row>
    <row r="256" spans="5:11" ht="15.75" customHeight="1">
      <c r="E256" s="29"/>
      <c r="F256" s="29"/>
      <c r="G256" s="29"/>
      <c r="H256" s="29"/>
      <c r="K256" s="68"/>
    </row>
    <row r="257" spans="5:11" ht="15.75" customHeight="1">
      <c r="E257" s="29"/>
      <c r="F257" s="29"/>
      <c r="G257" s="29"/>
      <c r="H257" s="29"/>
      <c r="K257" s="68"/>
    </row>
    <row r="258" spans="5:11" ht="15.75" customHeight="1">
      <c r="E258" s="29"/>
      <c r="F258" s="29"/>
      <c r="G258" s="29"/>
      <c r="H258" s="29"/>
      <c r="K258" s="68"/>
    </row>
    <row r="259" spans="5:11" ht="15.75" customHeight="1">
      <c r="E259" s="29"/>
      <c r="F259" s="29"/>
      <c r="G259" s="29"/>
      <c r="H259" s="29"/>
      <c r="K259" s="68"/>
    </row>
    <row r="260" spans="5:11" ht="15.75" customHeight="1">
      <c r="E260" s="29"/>
      <c r="F260" s="29"/>
      <c r="G260" s="29"/>
      <c r="H260" s="29"/>
      <c r="K260" s="68"/>
    </row>
    <row r="261" spans="5:11" ht="15.75" customHeight="1">
      <c r="E261" s="29"/>
      <c r="F261" s="29"/>
      <c r="G261" s="29"/>
      <c r="H261" s="29"/>
      <c r="K261" s="68"/>
    </row>
    <row r="262" spans="5:11" ht="15.75" customHeight="1">
      <c r="E262" s="29"/>
      <c r="F262" s="29"/>
      <c r="G262" s="29"/>
      <c r="H262" s="29"/>
      <c r="K262" s="68"/>
    </row>
    <row r="263" spans="5:11" ht="15.75" customHeight="1">
      <c r="E263" s="29"/>
      <c r="F263" s="29"/>
      <c r="G263" s="29"/>
      <c r="H263" s="29"/>
      <c r="K263" s="68"/>
    </row>
    <row r="264" spans="5:11" ht="15.75" customHeight="1">
      <c r="E264" s="29"/>
      <c r="F264" s="29"/>
      <c r="G264" s="29"/>
      <c r="H264" s="29"/>
      <c r="K264" s="68"/>
    </row>
    <row r="265" spans="5:11" ht="15.75" customHeight="1">
      <c r="E265" s="29"/>
      <c r="F265" s="29"/>
      <c r="G265" s="29"/>
      <c r="H265" s="29"/>
      <c r="K265" s="68"/>
    </row>
    <row r="266" spans="5:11" ht="15.75" customHeight="1">
      <c r="E266" s="29"/>
      <c r="F266" s="29"/>
      <c r="G266" s="29"/>
      <c r="H266" s="29"/>
      <c r="K266" s="68"/>
    </row>
    <row r="267" spans="5:11" ht="15.75" customHeight="1">
      <c r="E267" s="29"/>
      <c r="F267" s="29"/>
      <c r="G267" s="29"/>
      <c r="H267" s="29"/>
      <c r="K267" s="68"/>
    </row>
    <row r="268" spans="5:11" ht="15.75" customHeight="1">
      <c r="E268" s="29"/>
      <c r="F268" s="29"/>
      <c r="G268" s="29"/>
      <c r="H268" s="29"/>
      <c r="K268" s="68"/>
    </row>
    <row r="269" spans="5:11" ht="15.75" customHeight="1">
      <c r="E269" s="29"/>
      <c r="F269" s="29"/>
      <c r="G269" s="29"/>
      <c r="H269" s="29"/>
      <c r="K269" s="68"/>
    </row>
    <row r="270" spans="5:11" ht="15.75" customHeight="1">
      <c r="E270" s="29"/>
      <c r="F270" s="29"/>
      <c r="G270" s="29"/>
      <c r="H270" s="29"/>
      <c r="K270" s="68"/>
    </row>
    <row r="271" spans="5:11" ht="15.75" customHeight="1">
      <c r="E271" s="29"/>
      <c r="F271" s="29"/>
      <c r="G271" s="29"/>
      <c r="H271" s="29"/>
      <c r="K271" s="68"/>
    </row>
    <row r="272" spans="5:11" ht="15.75" customHeight="1">
      <c r="E272" s="29"/>
      <c r="F272" s="29"/>
      <c r="G272" s="29"/>
      <c r="H272" s="29"/>
      <c r="K272" s="68"/>
    </row>
    <row r="273" spans="5:11" ht="15.75" customHeight="1">
      <c r="E273" s="29"/>
      <c r="F273" s="29"/>
      <c r="G273" s="29"/>
      <c r="H273" s="29"/>
      <c r="K273" s="68"/>
    </row>
    <row r="274" spans="5:11" ht="15.75" customHeight="1">
      <c r="E274" s="29"/>
      <c r="F274" s="29"/>
      <c r="G274" s="29"/>
      <c r="H274" s="29"/>
      <c r="K274" s="68"/>
    </row>
    <row r="275" spans="5:11" ht="15.75" customHeight="1">
      <c r="E275" s="29"/>
      <c r="F275" s="29"/>
      <c r="G275" s="29"/>
      <c r="H275" s="29"/>
      <c r="K275" s="68"/>
    </row>
    <row r="276" spans="5:11" ht="15.75" customHeight="1">
      <c r="E276" s="29"/>
      <c r="F276" s="29"/>
      <c r="G276" s="29"/>
      <c r="H276" s="29"/>
      <c r="K276" s="68"/>
    </row>
    <row r="277" spans="5:11" ht="15.75" customHeight="1">
      <c r="E277" s="29"/>
      <c r="F277" s="29"/>
      <c r="G277" s="29"/>
      <c r="H277" s="29"/>
      <c r="K277" s="68"/>
    </row>
    <row r="278" spans="5:11" ht="15.75" customHeight="1">
      <c r="E278" s="29"/>
      <c r="F278" s="29"/>
      <c r="G278" s="29"/>
      <c r="H278" s="29"/>
      <c r="K278" s="68"/>
    </row>
    <row r="279" spans="5:11" ht="15.75" customHeight="1">
      <c r="E279" s="29"/>
      <c r="F279" s="29"/>
      <c r="G279" s="29"/>
      <c r="H279" s="29"/>
      <c r="K279" s="68"/>
    </row>
    <row r="280" spans="5:11" ht="15.75" customHeight="1">
      <c r="E280" s="29"/>
      <c r="F280" s="29"/>
      <c r="G280" s="29"/>
      <c r="H280" s="29"/>
      <c r="K280" s="68"/>
    </row>
    <row r="281" spans="5:11" ht="15.75" customHeight="1">
      <c r="E281" s="29"/>
      <c r="F281" s="29"/>
      <c r="G281" s="29"/>
      <c r="H281" s="29"/>
      <c r="K281" s="68"/>
    </row>
    <row r="282" spans="5:11" ht="15.75" customHeight="1">
      <c r="E282" s="29"/>
      <c r="F282" s="29"/>
      <c r="G282" s="29"/>
      <c r="H282" s="29"/>
      <c r="K282" s="68"/>
    </row>
    <row r="283" spans="5:11" ht="15.75" customHeight="1">
      <c r="E283" s="29"/>
      <c r="F283" s="29"/>
      <c r="G283" s="29"/>
      <c r="H283" s="29"/>
      <c r="K283" s="68"/>
    </row>
    <row r="284" spans="5:11" ht="15.75" customHeight="1">
      <c r="E284" s="29"/>
      <c r="F284" s="29"/>
      <c r="G284" s="29"/>
      <c r="H284" s="29"/>
      <c r="K284" s="68"/>
    </row>
    <row r="285" spans="5:11" ht="15.75" customHeight="1">
      <c r="E285" s="29"/>
      <c r="F285" s="29"/>
      <c r="G285" s="29"/>
      <c r="H285" s="29"/>
      <c r="K285" s="68"/>
    </row>
    <row r="286" spans="5:11" ht="15.75" customHeight="1">
      <c r="E286" s="29"/>
      <c r="F286" s="29"/>
      <c r="G286" s="29"/>
      <c r="H286" s="29"/>
      <c r="K286" s="68"/>
    </row>
    <row r="287" spans="5:11" ht="15.75" customHeight="1">
      <c r="E287" s="29"/>
      <c r="F287" s="29"/>
      <c r="G287" s="29"/>
      <c r="H287" s="29"/>
      <c r="K287" s="68"/>
    </row>
    <row r="288" spans="5:11" ht="15.75" customHeight="1">
      <c r="E288" s="29"/>
      <c r="F288" s="29"/>
      <c r="G288" s="29"/>
      <c r="H288" s="29"/>
      <c r="K288" s="68"/>
    </row>
    <row r="289" spans="5:11" ht="15.75" customHeight="1">
      <c r="E289" s="29"/>
      <c r="F289" s="29"/>
      <c r="G289" s="29"/>
      <c r="H289" s="29"/>
      <c r="K289" s="68"/>
    </row>
    <row r="290" spans="5:11" ht="15.75" customHeight="1">
      <c r="E290" s="29"/>
      <c r="F290" s="29"/>
      <c r="G290" s="29"/>
      <c r="H290" s="29"/>
      <c r="K290" s="68"/>
    </row>
    <row r="291" spans="5:11" ht="15.75" customHeight="1">
      <c r="E291" s="29"/>
      <c r="F291" s="29"/>
      <c r="G291" s="29"/>
      <c r="H291" s="29"/>
      <c r="K291" s="68"/>
    </row>
    <row r="292" spans="5:11" ht="15.75" customHeight="1">
      <c r="E292" s="29"/>
      <c r="F292" s="29"/>
      <c r="G292" s="29"/>
      <c r="H292" s="29"/>
      <c r="K292" s="68"/>
    </row>
    <row r="293" spans="5:11" ht="15.75" customHeight="1">
      <c r="E293" s="29"/>
      <c r="F293" s="29"/>
      <c r="G293" s="29"/>
      <c r="H293" s="29"/>
      <c r="K293" s="68"/>
    </row>
    <row r="294" spans="5:11" ht="15.75" customHeight="1">
      <c r="E294" s="29"/>
      <c r="F294" s="29"/>
      <c r="G294" s="29"/>
      <c r="H294" s="29"/>
      <c r="K294" s="68"/>
    </row>
    <row r="295" spans="5:11" ht="15.75" customHeight="1">
      <c r="E295" s="29"/>
      <c r="F295" s="29"/>
      <c r="G295" s="29"/>
      <c r="H295" s="29"/>
      <c r="K295" s="68"/>
    </row>
    <row r="296" spans="5:11" ht="15.75" customHeight="1">
      <c r="E296" s="29"/>
      <c r="F296" s="29"/>
      <c r="G296" s="29"/>
      <c r="H296" s="29"/>
      <c r="K296" s="68"/>
    </row>
    <row r="297" spans="5:11" ht="15.75" customHeight="1">
      <c r="E297" s="29"/>
      <c r="F297" s="29"/>
      <c r="G297" s="29"/>
      <c r="H297" s="29"/>
      <c r="K297" s="68"/>
    </row>
    <row r="298" spans="5:11" ht="15.75" customHeight="1">
      <c r="E298" s="29"/>
      <c r="F298" s="29"/>
      <c r="G298" s="29"/>
      <c r="H298" s="29"/>
      <c r="K298" s="68"/>
    </row>
    <row r="299" spans="5:11" ht="15.75" customHeight="1">
      <c r="E299" s="29"/>
      <c r="F299" s="29"/>
      <c r="G299" s="29"/>
      <c r="H299" s="29"/>
      <c r="K299" s="68"/>
    </row>
    <row r="300" spans="5:11" ht="15.75" customHeight="1">
      <c r="E300" s="29"/>
      <c r="F300" s="29"/>
      <c r="G300" s="29"/>
      <c r="H300" s="29"/>
      <c r="K300" s="68"/>
    </row>
    <row r="301" spans="5:11" ht="15.75" customHeight="1">
      <c r="E301" s="29"/>
      <c r="F301" s="29"/>
      <c r="G301" s="29"/>
      <c r="H301" s="29"/>
      <c r="K301" s="68"/>
    </row>
    <row r="302" spans="5:11" ht="15.75" customHeight="1">
      <c r="E302" s="29"/>
      <c r="F302" s="29"/>
      <c r="G302" s="29"/>
      <c r="H302" s="29"/>
      <c r="K302" s="68"/>
    </row>
    <row r="303" spans="5:11" ht="15.75" customHeight="1">
      <c r="E303" s="29"/>
      <c r="F303" s="29"/>
      <c r="G303" s="29"/>
      <c r="H303" s="29"/>
      <c r="K303" s="68"/>
    </row>
    <row r="304" spans="5:11" ht="15.75" customHeight="1">
      <c r="E304" s="29"/>
      <c r="F304" s="29"/>
      <c r="G304" s="29"/>
      <c r="H304" s="29"/>
      <c r="K304" s="68"/>
    </row>
    <row r="305" spans="5:11" ht="15.75" customHeight="1">
      <c r="E305" s="29"/>
      <c r="F305" s="29"/>
      <c r="G305" s="29"/>
      <c r="H305" s="29"/>
      <c r="K305" s="68"/>
    </row>
    <row r="306" spans="5:11" ht="15.75" customHeight="1">
      <c r="E306" s="29"/>
      <c r="F306" s="29"/>
      <c r="G306" s="29"/>
      <c r="H306" s="29"/>
      <c r="K306" s="68"/>
    </row>
    <row r="307" spans="5:11" ht="15.75" customHeight="1">
      <c r="E307" s="29"/>
      <c r="F307" s="29"/>
      <c r="G307" s="29"/>
      <c r="H307" s="29"/>
      <c r="K307" s="68"/>
    </row>
    <row r="308" spans="5:11" ht="15.75" customHeight="1">
      <c r="E308" s="29"/>
      <c r="F308" s="29"/>
      <c r="G308" s="29"/>
      <c r="H308" s="29"/>
      <c r="K308" s="68"/>
    </row>
    <row r="309" spans="5:11" ht="15.75" customHeight="1">
      <c r="E309" s="29"/>
      <c r="F309" s="29"/>
      <c r="G309" s="29"/>
      <c r="H309" s="29"/>
      <c r="K309" s="68"/>
    </row>
    <row r="310" spans="5:11" ht="15.75" customHeight="1">
      <c r="E310" s="29"/>
      <c r="F310" s="29"/>
      <c r="G310" s="29"/>
      <c r="H310" s="29"/>
      <c r="K310" s="68"/>
    </row>
    <row r="311" spans="5:11" ht="15.75" customHeight="1">
      <c r="E311" s="29"/>
      <c r="F311" s="29"/>
      <c r="G311" s="29"/>
      <c r="H311" s="29"/>
      <c r="K311" s="68"/>
    </row>
    <row r="312" spans="5:11" ht="15.75" customHeight="1">
      <c r="E312" s="29"/>
      <c r="F312" s="29"/>
      <c r="G312" s="29"/>
      <c r="H312" s="29"/>
      <c r="K312" s="68"/>
    </row>
    <row r="313" spans="5:11" ht="15.75" customHeight="1">
      <c r="E313" s="29"/>
      <c r="F313" s="29"/>
      <c r="G313" s="29"/>
      <c r="H313" s="29"/>
      <c r="K313" s="68"/>
    </row>
    <row r="314" spans="5:11" ht="15.75" customHeight="1">
      <c r="E314" s="29"/>
      <c r="F314" s="29"/>
      <c r="G314" s="29"/>
      <c r="H314" s="29"/>
      <c r="K314" s="68"/>
    </row>
    <row r="315" spans="5:11" ht="15.75" customHeight="1">
      <c r="E315" s="29"/>
      <c r="F315" s="29"/>
      <c r="G315" s="29"/>
      <c r="H315" s="29"/>
      <c r="K315" s="68"/>
    </row>
    <row r="316" spans="5:11" ht="15.75" customHeight="1">
      <c r="E316" s="29"/>
      <c r="F316" s="29"/>
      <c r="G316" s="29"/>
      <c r="H316" s="29"/>
      <c r="K316" s="68"/>
    </row>
    <row r="317" spans="5:11" ht="15.75" customHeight="1">
      <c r="E317" s="29"/>
      <c r="F317" s="29"/>
      <c r="G317" s="29"/>
      <c r="H317" s="29"/>
      <c r="K317" s="68"/>
    </row>
    <row r="318" spans="5:11" ht="15.75" customHeight="1">
      <c r="E318" s="29"/>
      <c r="F318" s="29"/>
      <c r="G318" s="29"/>
      <c r="H318" s="29"/>
      <c r="K318" s="68"/>
    </row>
    <row r="319" spans="5:11" ht="15.75" customHeight="1">
      <c r="E319" s="29"/>
      <c r="F319" s="29"/>
      <c r="G319" s="29"/>
      <c r="H319" s="29"/>
      <c r="K319" s="68"/>
    </row>
    <row r="320" spans="5:11" ht="15.75" customHeight="1">
      <c r="E320" s="29"/>
      <c r="F320" s="29"/>
      <c r="G320" s="29"/>
      <c r="H320" s="29"/>
      <c r="K320" s="68"/>
    </row>
    <row r="321" spans="5:11" ht="15.75" customHeight="1">
      <c r="E321" s="29"/>
      <c r="F321" s="29"/>
      <c r="G321" s="29"/>
      <c r="H321" s="29"/>
      <c r="K321" s="68"/>
    </row>
    <row r="322" spans="5:11" ht="15.75" customHeight="1">
      <c r="E322" s="29"/>
      <c r="F322" s="29"/>
      <c r="G322" s="29"/>
      <c r="H322" s="29"/>
      <c r="K322" s="68"/>
    </row>
    <row r="323" spans="5:11" ht="15.75" customHeight="1">
      <c r="E323" s="29"/>
      <c r="F323" s="29"/>
      <c r="G323" s="29"/>
      <c r="H323" s="29"/>
      <c r="K323" s="68"/>
    </row>
    <row r="324" spans="5:11" ht="15.75" customHeight="1">
      <c r="E324" s="29"/>
      <c r="F324" s="29"/>
      <c r="G324" s="29"/>
      <c r="H324" s="29"/>
      <c r="K324" s="68"/>
    </row>
    <row r="325" spans="5:11" ht="15.75" customHeight="1">
      <c r="E325" s="29"/>
      <c r="F325" s="29"/>
      <c r="G325" s="29"/>
      <c r="H325" s="29"/>
      <c r="K325" s="68"/>
    </row>
    <row r="326" spans="5:11" ht="15.75" customHeight="1">
      <c r="E326" s="29"/>
      <c r="F326" s="29"/>
      <c r="G326" s="29"/>
      <c r="H326" s="29"/>
      <c r="K326" s="68"/>
    </row>
    <row r="327" spans="5:11" ht="15.75" customHeight="1">
      <c r="E327" s="29"/>
      <c r="F327" s="29"/>
      <c r="G327" s="29"/>
      <c r="H327" s="29"/>
      <c r="K327" s="68"/>
    </row>
    <row r="328" spans="5:11" ht="15.75" customHeight="1">
      <c r="E328" s="29"/>
      <c r="F328" s="29"/>
      <c r="G328" s="29"/>
      <c r="H328" s="29"/>
      <c r="K328" s="68"/>
    </row>
    <row r="329" spans="5:11" ht="15.75" customHeight="1">
      <c r="E329" s="29"/>
      <c r="F329" s="29"/>
      <c r="G329" s="29"/>
      <c r="H329" s="29"/>
      <c r="K329" s="68"/>
    </row>
    <row r="330" spans="5:11" ht="15.75" customHeight="1">
      <c r="E330" s="29"/>
      <c r="F330" s="29"/>
      <c r="G330" s="29"/>
      <c r="H330" s="29"/>
      <c r="K330" s="68"/>
    </row>
    <row r="331" spans="5:11" ht="15.75" customHeight="1">
      <c r="E331" s="29"/>
      <c r="F331" s="29"/>
      <c r="G331" s="29"/>
      <c r="H331" s="29"/>
      <c r="K331" s="68"/>
    </row>
    <row r="332" spans="5:11" ht="15.75" customHeight="1">
      <c r="E332" s="29"/>
      <c r="F332" s="29"/>
      <c r="G332" s="29"/>
      <c r="H332" s="29"/>
      <c r="K332" s="68"/>
    </row>
    <row r="333" spans="5:11" ht="15.75" customHeight="1">
      <c r="E333" s="29"/>
      <c r="F333" s="29"/>
      <c r="G333" s="29"/>
      <c r="H333" s="29"/>
      <c r="K333" s="68"/>
    </row>
    <row r="334" spans="5:11" ht="15.75" customHeight="1">
      <c r="E334" s="29"/>
      <c r="F334" s="29"/>
      <c r="G334" s="29"/>
      <c r="H334" s="29"/>
      <c r="K334" s="68"/>
    </row>
    <row r="335" spans="5:11" ht="15.75" customHeight="1">
      <c r="E335" s="29"/>
      <c r="F335" s="29"/>
      <c r="G335" s="29"/>
      <c r="H335" s="29"/>
      <c r="K335" s="68"/>
    </row>
    <row r="336" spans="5:11" ht="15.75" customHeight="1">
      <c r="E336" s="29"/>
      <c r="F336" s="29"/>
      <c r="G336" s="29"/>
      <c r="H336" s="29"/>
      <c r="K336" s="68"/>
    </row>
    <row r="337" spans="5:11" ht="15.75" customHeight="1">
      <c r="E337" s="29"/>
      <c r="F337" s="29"/>
      <c r="G337" s="29"/>
      <c r="H337" s="29"/>
      <c r="K337" s="68"/>
    </row>
    <row r="338" spans="5:11" ht="15.75" customHeight="1">
      <c r="E338" s="29"/>
      <c r="F338" s="29"/>
      <c r="G338" s="29"/>
      <c r="H338" s="29"/>
      <c r="K338" s="68"/>
    </row>
    <row r="339" spans="5:11" ht="15.75" customHeight="1">
      <c r="E339" s="29"/>
      <c r="F339" s="29"/>
      <c r="G339" s="29"/>
      <c r="H339" s="29"/>
      <c r="K339" s="68"/>
    </row>
    <row r="340" spans="5:11" ht="15.75" customHeight="1">
      <c r="E340" s="29"/>
      <c r="F340" s="29"/>
      <c r="G340" s="29"/>
      <c r="H340" s="29"/>
      <c r="K340" s="68"/>
    </row>
    <row r="341" spans="5:11" ht="15.75" customHeight="1">
      <c r="E341" s="29"/>
      <c r="F341" s="29"/>
      <c r="G341" s="29"/>
      <c r="H341" s="29"/>
      <c r="K341" s="68"/>
    </row>
    <row r="342" spans="5:11" ht="15.75" customHeight="1">
      <c r="E342" s="29"/>
      <c r="F342" s="29"/>
      <c r="G342" s="29"/>
      <c r="H342" s="29"/>
      <c r="K342" s="68"/>
    </row>
    <row r="343" spans="5:11" ht="15.75" customHeight="1">
      <c r="E343" s="29"/>
      <c r="F343" s="29"/>
      <c r="G343" s="29"/>
      <c r="H343" s="29"/>
      <c r="K343" s="68"/>
    </row>
    <row r="344" spans="5:11" ht="15.75" customHeight="1">
      <c r="E344" s="29"/>
      <c r="F344" s="29"/>
      <c r="G344" s="29"/>
      <c r="H344" s="29"/>
      <c r="K344" s="68"/>
    </row>
    <row r="345" spans="5:11" ht="15.75" customHeight="1">
      <c r="E345" s="29"/>
      <c r="F345" s="29"/>
      <c r="G345" s="29"/>
      <c r="H345" s="29"/>
      <c r="K345" s="68"/>
    </row>
    <row r="346" spans="5:11" ht="15.75" customHeight="1">
      <c r="E346" s="29"/>
      <c r="F346" s="29"/>
      <c r="G346" s="29"/>
      <c r="H346" s="29"/>
      <c r="K346" s="68"/>
    </row>
    <row r="347" spans="5:11" ht="15.75" customHeight="1">
      <c r="E347" s="29"/>
      <c r="F347" s="29"/>
      <c r="G347" s="29"/>
      <c r="H347" s="29"/>
      <c r="K347" s="68"/>
    </row>
    <row r="348" spans="5:11" ht="15.75" customHeight="1">
      <c r="E348" s="29"/>
      <c r="F348" s="29"/>
      <c r="G348" s="29"/>
      <c r="H348" s="29"/>
      <c r="K348" s="68"/>
    </row>
    <row r="349" spans="5:11" ht="15.75" customHeight="1">
      <c r="E349" s="29"/>
      <c r="F349" s="29"/>
      <c r="G349" s="29"/>
      <c r="H349" s="29"/>
      <c r="K349" s="68"/>
    </row>
    <row r="350" spans="5:11" ht="15.75" customHeight="1">
      <c r="E350" s="29"/>
      <c r="F350" s="29"/>
      <c r="G350" s="29"/>
      <c r="H350" s="29"/>
      <c r="K350" s="68"/>
    </row>
    <row r="351" spans="5:11" ht="15.75" customHeight="1">
      <c r="E351" s="29"/>
      <c r="F351" s="29"/>
      <c r="G351" s="29"/>
      <c r="H351" s="29"/>
      <c r="K351" s="68"/>
    </row>
    <row r="352" spans="5:11" ht="15.75" customHeight="1">
      <c r="E352" s="29"/>
      <c r="F352" s="29"/>
      <c r="G352" s="29"/>
      <c r="H352" s="29"/>
      <c r="K352" s="68"/>
    </row>
    <row r="353" spans="5:11" ht="15.75" customHeight="1">
      <c r="E353" s="29"/>
      <c r="F353" s="29"/>
      <c r="G353" s="29"/>
      <c r="H353" s="29"/>
      <c r="K353" s="68"/>
    </row>
    <row r="354" spans="5:11" ht="15.75" customHeight="1">
      <c r="E354" s="29"/>
      <c r="F354" s="29"/>
      <c r="G354" s="29"/>
      <c r="H354" s="29"/>
      <c r="K354" s="68"/>
    </row>
    <row r="355" spans="5:11" ht="15.75" customHeight="1">
      <c r="E355" s="29"/>
      <c r="F355" s="29"/>
      <c r="G355" s="29"/>
      <c r="H355" s="29"/>
      <c r="K355" s="68"/>
    </row>
    <row r="356" spans="5:11" ht="15.75" customHeight="1">
      <c r="E356" s="29"/>
      <c r="F356" s="29"/>
      <c r="G356" s="29"/>
      <c r="H356" s="29"/>
      <c r="K356" s="68"/>
    </row>
    <row r="357" spans="5:11" ht="15.75" customHeight="1">
      <c r="E357" s="29"/>
      <c r="F357" s="29"/>
      <c r="G357" s="29"/>
      <c r="H357" s="29"/>
      <c r="K357" s="68"/>
    </row>
    <row r="358" spans="5:11" ht="15.75" customHeight="1">
      <c r="E358" s="29"/>
      <c r="F358" s="29"/>
      <c r="G358" s="29"/>
      <c r="H358" s="29"/>
      <c r="K358" s="68"/>
    </row>
    <row r="359" spans="5:11" ht="15.75" customHeight="1">
      <c r="E359" s="29"/>
      <c r="F359" s="29"/>
      <c r="G359" s="29"/>
      <c r="H359" s="29"/>
      <c r="K359" s="68"/>
    </row>
    <row r="360" spans="5:11" ht="15.75" customHeight="1">
      <c r="E360" s="29"/>
      <c r="F360" s="29"/>
      <c r="G360" s="29"/>
      <c r="H360" s="29"/>
      <c r="K360" s="68"/>
    </row>
    <row r="361" spans="5:11" ht="15.75" customHeight="1">
      <c r="E361" s="29"/>
      <c r="F361" s="29"/>
      <c r="G361" s="29"/>
      <c r="H361" s="29"/>
      <c r="K361" s="68"/>
    </row>
    <row r="362" spans="5:11" ht="15.75" customHeight="1">
      <c r="E362" s="29"/>
      <c r="F362" s="29"/>
      <c r="G362" s="29"/>
      <c r="H362" s="29"/>
      <c r="K362" s="68"/>
    </row>
    <row r="363" spans="5:11" ht="15.75" customHeight="1">
      <c r="E363" s="29"/>
      <c r="F363" s="29"/>
      <c r="G363" s="29"/>
      <c r="H363" s="29"/>
      <c r="K363" s="68"/>
    </row>
    <row r="364" spans="5:11" ht="15.75" customHeight="1">
      <c r="E364" s="29"/>
      <c r="F364" s="29"/>
      <c r="G364" s="29"/>
      <c r="H364" s="29"/>
      <c r="K364" s="68"/>
    </row>
    <row r="365" spans="5:11" ht="15.75" customHeight="1">
      <c r="E365" s="29"/>
      <c r="F365" s="29"/>
      <c r="G365" s="29"/>
      <c r="H365" s="29"/>
      <c r="K365" s="68"/>
    </row>
    <row r="366" spans="5:11" ht="15.75" customHeight="1">
      <c r="E366" s="29"/>
      <c r="F366" s="29"/>
      <c r="G366" s="29"/>
      <c r="H366" s="29"/>
      <c r="K366" s="68"/>
    </row>
    <row r="367" spans="5:11" ht="15.75" customHeight="1">
      <c r="E367" s="29"/>
      <c r="F367" s="29"/>
      <c r="G367" s="29"/>
      <c r="H367" s="29"/>
      <c r="K367" s="68"/>
    </row>
    <row r="368" spans="5:11" ht="15.75" customHeight="1">
      <c r="E368" s="29"/>
      <c r="F368" s="29"/>
      <c r="G368" s="29"/>
      <c r="H368" s="29"/>
      <c r="K368" s="68"/>
    </row>
    <row r="369" spans="5:11" ht="15.75" customHeight="1">
      <c r="E369" s="29"/>
      <c r="F369" s="29"/>
      <c r="G369" s="29"/>
      <c r="H369" s="29"/>
      <c r="K369" s="68"/>
    </row>
    <row r="370" spans="5:11" ht="15.75" customHeight="1">
      <c r="E370" s="29"/>
      <c r="F370" s="29"/>
      <c r="G370" s="29"/>
      <c r="H370" s="29"/>
      <c r="K370" s="68"/>
    </row>
    <row r="371" spans="5:11" ht="15.75" customHeight="1">
      <c r="E371" s="29"/>
      <c r="F371" s="29"/>
      <c r="G371" s="29"/>
      <c r="H371" s="29"/>
      <c r="K371" s="68"/>
    </row>
    <row r="372" spans="5:11" ht="15.75" customHeight="1">
      <c r="E372" s="29"/>
      <c r="F372" s="29"/>
      <c r="G372" s="29"/>
      <c r="H372" s="29"/>
      <c r="K372" s="68"/>
    </row>
    <row r="373" spans="5:11" ht="15.75" customHeight="1">
      <c r="E373" s="29"/>
      <c r="F373" s="29"/>
      <c r="G373" s="29"/>
      <c r="H373" s="29"/>
      <c r="K373" s="68"/>
    </row>
    <row r="374" spans="5:11" ht="15.75" customHeight="1">
      <c r="E374" s="29"/>
      <c r="F374" s="29"/>
      <c r="G374" s="29"/>
      <c r="H374" s="29"/>
      <c r="K374" s="68"/>
    </row>
    <row r="375" spans="5:11" ht="15.75" customHeight="1">
      <c r="E375" s="29"/>
      <c r="F375" s="29"/>
      <c r="G375" s="29"/>
      <c r="H375" s="29"/>
      <c r="K375" s="68"/>
    </row>
    <row r="376" spans="5:11" ht="15.75" customHeight="1">
      <c r="E376" s="29"/>
      <c r="F376" s="29"/>
      <c r="G376" s="29"/>
      <c r="H376" s="29"/>
      <c r="K376" s="68"/>
    </row>
    <row r="377" spans="5:11" ht="15.75" customHeight="1">
      <c r="E377" s="29"/>
      <c r="F377" s="29"/>
      <c r="G377" s="29"/>
      <c r="H377" s="29"/>
      <c r="K377" s="68"/>
    </row>
    <row r="378" spans="5:11" ht="15.75" customHeight="1">
      <c r="E378" s="29"/>
      <c r="F378" s="29"/>
      <c r="G378" s="29"/>
      <c r="H378" s="29"/>
      <c r="K378" s="68"/>
    </row>
    <row r="379" spans="5:11" ht="15.75" customHeight="1">
      <c r="E379" s="29"/>
      <c r="F379" s="29"/>
      <c r="G379" s="29"/>
      <c r="H379" s="29"/>
      <c r="K379" s="68"/>
    </row>
    <row r="380" spans="5:11" ht="15.75" customHeight="1">
      <c r="E380" s="29"/>
      <c r="F380" s="29"/>
      <c r="G380" s="29"/>
      <c r="H380" s="29"/>
      <c r="K380" s="68"/>
    </row>
    <row r="381" spans="5:11" ht="15.75" customHeight="1">
      <c r="E381" s="29"/>
      <c r="F381" s="29"/>
      <c r="G381" s="29"/>
      <c r="H381" s="29"/>
      <c r="K381" s="68"/>
    </row>
    <row r="382" spans="5:11" ht="15.75" customHeight="1">
      <c r="E382" s="29"/>
      <c r="F382" s="29"/>
      <c r="G382" s="29"/>
      <c r="H382" s="29"/>
      <c r="K382" s="68"/>
    </row>
    <row r="383" spans="5:11" ht="15.75" customHeight="1">
      <c r="E383" s="29"/>
      <c r="F383" s="29"/>
      <c r="G383" s="29"/>
      <c r="H383" s="29"/>
      <c r="K383" s="68"/>
    </row>
    <row r="384" spans="5:11" ht="15.75" customHeight="1">
      <c r="E384" s="29"/>
      <c r="F384" s="29"/>
      <c r="G384" s="29"/>
      <c r="H384" s="29"/>
      <c r="K384" s="68"/>
    </row>
    <row r="385" spans="5:11" ht="15.75" customHeight="1">
      <c r="E385" s="29"/>
      <c r="F385" s="29"/>
      <c r="G385" s="29"/>
      <c r="H385" s="29"/>
      <c r="K385" s="68"/>
    </row>
    <row r="386" spans="5:11" ht="15.75" customHeight="1">
      <c r="E386" s="29"/>
      <c r="F386" s="29"/>
      <c r="G386" s="29"/>
      <c r="H386" s="29"/>
      <c r="K386" s="68"/>
    </row>
    <row r="387" spans="5:11" ht="15.75" customHeight="1">
      <c r="E387" s="29"/>
      <c r="F387" s="29"/>
      <c r="G387" s="29"/>
      <c r="H387" s="29"/>
      <c r="K387" s="68"/>
    </row>
    <row r="388" spans="5:11" ht="15.75" customHeight="1">
      <c r="E388" s="29"/>
      <c r="F388" s="29"/>
      <c r="G388" s="29"/>
      <c r="H388" s="29"/>
      <c r="K388" s="68"/>
    </row>
    <row r="389" spans="5:11" ht="15.75" customHeight="1">
      <c r="E389" s="29"/>
      <c r="F389" s="29"/>
      <c r="G389" s="29"/>
      <c r="H389" s="29"/>
      <c r="K389" s="68"/>
    </row>
    <row r="390" spans="5:11" ht="15.75" customHeight="1">
      <c r="E390" s="29"/>
      <c r="F390" s="29"/>
      <c r="G390" s="29"/>
      <c r="H390" s="29"/>
      <c r="K390" s="68"/>
    </row>
    <row r="391" spans="5:11" ht="15.75" customHeight="1">
      <c r="E391" s="29"/>
      <c r="F391" s="29"/>
      <c r="G391" s="29"/>
      <c r="H391" s="29"/>
      <c r="K391" s="68"/>
    </row>
    <row r="392" spans="5:11" ht="15.75" customHeight="1">
      <c r="E392" s="29"/>
      <c r="F392" s="29"/>
      <c r="G392" s="29"/>
      <c r="H392" s="29"/>
      <c r="K392" s="68"/>
    </row>
    <row r="393" spans="5:11" ht="15.75" customHeight="1">
      <c r="E393" s="29"/>
      <c r="F393" s="29"/>
      <c r="G393" s="29"/>
      <c r="H393" s="29"/>
      <c r="K393" s="68"/>
    </row>
    <row r="394" spans="5:11" ht="15.75" customHeight="1">
      <c r="E394" s="29"/>
      <c r="F394" s="29"/>
      <c r="G394" s="29"/>
      <c r="H394" s="29"/>
      <c r="K394" s="68"/>
    </row>
    <row r="395" spans="5:11" ht="15.75" customHeight="1">
      <c r="E395" s="29"/>
      <c r="F395" s="29"/>
      <c r="G395" s="29"/>
      <c r="H395" s="29"/>
      <c r="K395" s="68"/>
    </row>
    <row r="396" spans="5:11" ht="15.75" customHeight="1">
      <c r="E396" s="29"/>
      <c r="F396" s="29"/>
      <c r="G396" s="29"/>
      <c r="H396" s="29"/>
      <c r="K396" s="68"/>
    </row>
    <row r="397" spans="5:11" ht="15.75" customHeight="1">
      <c r="E397" s="29"/>
      <c r="F397" s="29"/>
      <c r="G397" s="29"/>
      <c r="H397" s="29"/>
      <c r="K397" s="68"/>
    </row>
    <row r="398" spans="5:11" ht="15.75" customHeight="1">
      <c r="E398" s="29"/>
      <c r="F398" s="29"/>
      <c r="G398" s="29"/>
      <c r="H398" s="29"/>
      <c r="K398" s="68"/>
    </row>
    <row r="399" spans="5:11" ht="15.75" customHeight="1">
      <c r="E399" s="29"/>
      <c r="F399" s="29"/>
      <c r="G399" s="29"/>
      <c r="H399" s="29"/>
      <c r="K399" s="68"/>
    </row>
    <row r="400" spans="5:11" ht="15.75" customHeight="1">
      <c r="E400" s="29"/>
      <c r="F400" s="29"/>
      <c r="G400" s="29"/>
      <c r="H400" s="29"/>
      <c r="K400" s="68"/>
    </row>
    <row r="401" spans="5:11" ht="15.75" customHeight="1">
      <c r="E401" s="29"/>
      <c r="F401" s="29"/>
      <c r="G401" s="29"/>
      <c r="H401" s="29"/>
      <c r="K401" s="68"/>
    </row>
    <row r="402" spans="5:11" ht="15.75" customHeight="1">
      <c r="E402" s="29"/>
      <c r="F402" s="29"/>
      <c r="G402" s="29"/>
      <c r="H402" s="29"/>
      <c r="K402" s="68"/>
    </row>
    <row r="403" spans="5:11" ht="15.75" customHeight="1">
      <c r="E403" s="29"/>
      <c r="F403" s="29"/>
      <c r="G403" s="29"/>
      <c r="H403" s="29"/>
      <c r="K403" s="68"/>
    </row>
    <row r="404" spans="5:11" ht="15.75" customHeight="1">
      <c r="E404" s="29"/>
      <c r="F404" s="29"/>
      <c r="G404" s="29"/>
      <c r="H404" s="29"/>
      <c r="K404" s="68"/>
    </row>
    <row r="405" spans="5:11" ht="15.75" customHeight="1">
      <c r="E405" s="29"/>
      <c r="F405" s="29"/>
      <c r="G405" s="29"/>
      <c r="H405" s="29"/>
      <c r="K405" s="68"/>
    </row>
    <row r="406" spans="5:11" ht="15.75" customHeight="1">
      <c r="E406" s="29"/>
      <c r="F406" s="29"/>
      <c r="G406" s="29"/>
      <c r="H406" s="29"/>
      <c r="K406" s="68"/>
    </row>
    <row r="407" spans="5:11" ht="15.75" customHeight="1">
      <c r="E407" s="29"/>
      <c r="F407" s="29"/>
      <c r="G407" s="29"/>
      <c r="H407" s="29"/>
      <c r="K407" s="68"/>
    </row>
    <row r="408" spans="5:11" ht="15.75" customHeight="1">
      <c r="E408" s="29"/>
      <c r="F408" s="29"/>
      <c r="G408" s="29"/>
      <c r="H408" s="29"/>
      <c r="K408" s="68"/>
    </row>
    <row r="409" spans="5:11" ht="15.75" customHeight="1">
      <c r="E409" s="29"/>
      <c r="F409" s="29"/>
      <c r="G409" s="29"/>
      <c r="H409" s="29"/>
      <c r="K409" s="68"/>
    </row>
    <row r="410" spans="5:11" ht="15.75" customHeight="1">
      <c r="E410" s="29"/>
      <c r="F410" s="29"/>
      <c r="G410" s="29"/>
      <c r="H410" s="29"/>
      <c r="K410" s="68"/>
    </row>
    <row r="411" spans="5:11" ht="15.75" customHeight="1">
      <c r="E411" s="29"/>
      <c r="F411" s="29"/>
      <c r="G411" s="29"/>
      <c r="H411" s="29"/>
      <c r="K411" s="68"/>
    </row>
    <row r="412" spans="5:11" ht="15.75" customHeight="1">
      <c r="E412" s="29"/>
      <c r="F412" s="29"/>
      <c r="G412" s="29"/>
      <c r="H412" s="29"/>
      <c r="K412" s="68"/>
    </row>
    <row r="413" spans="5:11" ht="15.75" customHeight="1">
      <c r="E413" s="29"/>
      <c r="F413" s="29"/>
      <c r="G413" s="29"/>
      <c r="H413" s="29"/>
      <c r="K413" s="68"/>
    </row>
    <row r="414" spans="5:11" ht="15.75" customHeight="1">
      <c r="E414" s="29"/>
      <c r="F414" s="29"/>
      <c r="G414" s="29"/>
      <c r="H414" s="29"/>
      <c r="K414" s="68"/>
    </row>
    <row r="415" spans="5:11" ht="15.75" customHeight="1">
      <c r="E415" s="29"/>
      <c r="F415" s="29"/>
      <c r="G415" s="29"/>
      <c r="H415" s="29"/>
      <c r="K415" s="68"/>
    </row>
    <row r="416" spans="5:11" ht="15.75" customHeight="1">
      <c r="E416" s="29"/>
      <c r="F416" s="29"/>
      <c r="G416" s="29"/>
      <c r="H416" s="29"/>
      <c r="K416" s="68"/>
    </row>
    <row r="417" spans="5:11" ht="15.75" customHeight="1">
      <c r="E417" s="29"/>
      <c r="F417" s="29"/>
      <c r="G417" s="29"/>
      <c r="H417" s="29"/>
      <c r="K417" s="68"/>
    </row>
    <row r="418" spans="5:11" ht="15.75" customHeight="1">
      <c r="E418" s="29"/>
      <c r="F418" s="29"/>
      <c r="G418" s="29"/>
      <c r="H418" s="29"/>
      <c r="K418" s="68"/>
    </row>
    <row r="419" spans="5:11" ht="15.75" customHeight="1">
      <c r="E419" s="29"/>
      <c r="F419" s="29"/>
      <c r="G419" s="29"/>
      <c r="H419" s="29"/>
      <c r="K419" s="68"/>
    </row>
    <row r="420" spans="5:11" ht="15.75" customHeight="1">
      <c r="E420" s="29"/>
      <c r="F420" s="29"/>
      <c r="G420" s="29"/>
      <c r="H420" s="29"/>
      <c r="K420" s="68"/>
    </row>
    <row r="421" spans="5:11" ht="15.75" customHeight="1">
      <c r="E421" s="29"/>
      <c r="F421" s="29"/>
      <c r="G421" s="29"/>
      <c r="H421" s="29"/>
      <c r="K421" s="68"/>
    </row>
    <row r="422" spans="5:11" ht="15.75" customHeight="1">
      <c r="E422" s="29"/>
      <c r="F422" s="29"/>
      <c r="G422" s="29"/>
      <c r="H422" s="29"/>
      <c r="K422" s="68"/>
    </row>
    <row r="423" spans="5:11" ht="15.75" customHeight="1"/>
    <row r="424" spans="5:11" ht="15.75" customHeight="1"/>
    <row r="425" spans="5:11" ht="15.75" customHeight="1"/>
    <row r="426" spans="5:11" ht="15.75" customHeight="1"/>
    <row r="427" spans="5:11" ht="15.75" customHeight="1"/>
    <row r="428" spans="5:11" ht="15.75" customHeight="1"/>
    <row r="429" spans="5:11" ht="15.75" customHeight="1"/>
    <row r="430" spans="5:11" ht="15.75" customHeight="1"/>
    <row r="431" spans="5:11" ht="15.75" customHeight="1"/>
    <row r="432" spans="5:11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91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Q1000"/>
  <sheetViews>
    <sheetView zoomScale="60" zoomScaleNormal="60" workbookViewId="0">
      <pane ySplit="2" topLeftCell="A20" activePane="bottomLeft" state="frozen"/>
      <selection activeCell="B337" sqref="B337"/>
      <selection pane="bottomLeft" activeCell="B337" sqref="B337"/>
    </sheetView>
  </sheetViews>
  <sheetFormatPr defaultColWidth="14.44140625" defaultRowHeight="15" customHeight="1"/>
  <cols>
    <col min="1" max="1" width="21.109375" customWidth="1"/>
    <col min="2" max="2" width="33.33203125" customWidth="1"/>
    <col min="3" max="3" width="22.33203125" customWidth="1"/>
    <col min="4" max="4" width="96.33203125" customWidth="1"/>
    <col min="5" max="5" width="16" hidden="1" customWidth="1"/>
    <col min="6" max="6" width="13.44140625" hidden="1" customWidth="1"/>
    <col min="7" max="7" width="14.5546875" customWidth="1"/>
    <col min="8" max="8" width="10.5546875" customWidth="1"/>
    <col min="9" max="9" width="20.88671875" customWidth="1"/>
    <col min="10" max="10" width="22.44140625" customWidth="1"/>
    <col min="11" max="11" width="18.44140625" customWidth="1"/>
    <col min="12" max="15" width="8.6640625" customWidth="1"/>
    <col min="16" max="16" width="11.44140625" customWidth="1"/>
    <col min="17" max="17" width="14" customWidth="1"/>
  </cols>
  <sheetData>
    <row r="1" spans="1:17" ht="14.4">
      <c r="A1" s="36"/>
      <c r="B1" s="36"/>
      <c r="C1" s="36"/>
      <c r="D1" s="36"/>
      <c r="E1" s="45"/>
      <c r="F1" s="45"/>
      <c r="G1" s="45"/>
      <c r="H1" s="45"/>
      <c r="I1" s="36"/>
      <c r="J1" s="36"/>
    </row>
    <row r="2" spans="1:17" ht="32.4">
      <c r="A2" s="51" t="s">
        <v>1235</v>
      </c>
      <c r="B2" s="51" t="s">
        <v>908</v>
      </c>
      <c r="C2" s="51" t="s">
        <v>194</v>
      </c>
      <c r="D2" s="51" t="s">
        <v>195</v>
      </c>
      <c r="E2" s="114" t="s">
        <v>196</v>
      </c>
      <c r="F2" s="114" t="s">
        <v>197</v>
      </c>
      <c r="G2" s="114" t="s">
        <v>198</v>
      </c>
      <c r="H2" s="114" t="s">
        <v>199</v>
      </c>
      <c r="I2" s="51" t="s">
        <v>200</v>
      </c>
      <c r="J2" s="51" t="s">
        <v>201</v>
      </c>
      <c r="K2" s="30" t="s">
        <v>202</v>
      </c>
      <c r="L2" s="30" t="s">
        <v>204</v>
      </c>
      <c r="M2" s="30" t="s">
        <v>205</v>
      </c>
      <c r="N2" s="55" t="s">
        <v>206</v>
      </c>
      <c r="O2" s="56" t="s">
        <v>207</v>
      </c>
      <c r="P2" s="56" t="s">
        <v>208</v>
      </c>
      <c r="Q2" s="57" t="s">
        <v>209</v>
      </c>
    </row>
    <row r="3" spans="1:17" ht="25.8">
      <c r="A3" s="36"/>
      <c r="B3" s="36"/>
      <c r="C3" s="36"/>
      <c r="D3" s="36"/>
      <c r="E3" s="45"/>
      <c r="F3" s="45"/>
      <c r="G3" s="45"/>
      <c r="H3" s="45"/>
      <c r="I3" s="36"/>
      <c r="J3" s="36"/>
      <c r="L3" s="59"/>
      <c r="M3" s="58"/>
      <c r="N3" s="47">
        <f t="shared" ref="N3:N29" si="0">M3*2</f>
        <v>0</v>
      </c>
      <c r="O3" s="47">
        <f t="shared" ref="O3:O29" si="1">N3*0.6</f>
        <v>0</v>
      </c>
      <c r="P3" s="47">
        <f t="shared" ref="P3:P29" si="2">O3*0.95</f>
        <v>0</v>
      </c>
      <c r="Q3" s="47">
        <f t="shared" ref="Q3:Q29" si="3">P3*0.85</f>
        <v>0</v>
      </c>
    </row>
    <row r="4" spans="1:17" ht="32.25" customHeight="1">
      <c r="A4" s="36"/>
      <c r="B4" s="43" t="s">
        <v>3790</v>
      </c>
      <c r="C4" s="36" t="s">
        <v>3791</v>
      </c>
      <c r="D4" s="44" t="s">
        <v>3792</v>
      </c>
      <c r="E4" s="45"/>
      <c r="F4" s="45">
        <v>2052</v>
      </c>
      <c r="G4" s="45">
        <v>2160</v>
      </c>
      <c r="H4" s="45">
        <v>3600</v>
      </c>
      <c r="I4" s="87" t="s">
        <v>533</v>
      </c>
      <c r="J4" s="115" t="s">
        <v>915</v>
      </c>
      <c r="L4" s="59"/>
      <c r="M4" s="64"/>
      <c r="N4" s="49">
        <f t="shared" si="0"/>
        <v>0</v>
      </c>
      <c r="O4" s="49">
        <f t="shared" si="1"/>
        <v>0</v>
      </c>
      <c r="P4" s="49">
        <f t="shared" si="2"/>
        <v>0</v>
      </c>
      <c r="Q4" s="49">
        <f t="shared" si="3"/>
        <v>0</v>
      </c>
    </row>
    <row r="5" spans="1:17" ht="32.25" customHeight="1">
      <c r="A5" s="36"/>
      <c r="B5" s="36"/>
      <c r="C5" s="36" t="s">
        <v>3793</v>
      </c>
      <c r="D5" s="44" t="s">
        <v>3794</v>
      </c>
      <c r="E5" s="45"/>
      <c r="F5" s="45">
        <v>2280</v>
      </c>
      <c r="G5" s="45">
        <v>2400</v>
      </c>
      <c r="H5" s="45">
        <v>4000</v>
      </c>
      <c r="I5" s="87" t="s">
        <v>533</v>
      </c>
      <c r="J5" s="115" t="s">
        <v>915</v>
      </c>
      <c r="N5" s="47">
        <f t="shared" si="0"/>
        <v>0</v>
      </c>
      <c r="O5" s="47">
        <f t="shared" si="1"/>
        <v>0</v>
      </c>
      <c r="P5" s="47">
        <f t="shared" si="2"/>
        <v>0</v>
      </c>
      <c r="Q5" s="47">
        <f t="shared" si="3"/>
        <v>0</v>
      </c>
    </row>
    <row r="6" spans="1:17" ht="32.25" customHeight="1">
      <c r="A6" s="36"/>
      <c r="B6" s="36"/>
      <c r="C6" s="36" t="s">
        <v>3795</v>
      </c>
      <c r="D6" s="44" t="s">
        <v>3796</v>
      </c>
      <c r="E6" s="45"/>
      <c r="F6" s="45">
        <v>2508</v>
      </c>
      <c r="G6" s="45">
        <v>2640</v>
      </c>
      <c r="H6" s="45">
        <v>4400</v>
      </c>
      <c r="I6" s="87" t="s">
        <v>533</v>
      </c>
      <c r="J6" s="115" t="s">
        <v>915</v>
      </c>
      <c r="N6" s="49">
        <f t="shared" si="0"/>
        <v>0</v>
      </c>
      <c r="O6" s="49">
        <f t="shared" si="1"/>
        <v>0</v>
      </c>
      <c r="P6" s="49">
        <f t="shared" si="2"/>
        <v>0</v>
      </c>
      <c r="Q6" s="49">
        <f t="shared" si="3"/>
        <v>0</v>
      </c>
    </row>
    <row r="7" spans="1:17" ht="32.25" customHeight="1">
      <c r="A7" s="36"/>
      <c r="B7" s="36"/>
      <c r="C7" s="36" t="s">
        <v>3797</v>
      </c>
      <c r="D7" s="44" t="s">
        <v>3798</v>
      </c>
      <c r="E7" s="45"/>
      <c r="F7" s="45">
        <v>3363</v>
      </c>
      <c r="G7" s="45">
        <v>3540</v>
      </c>
      <c r="H7" s="45">
        <v>5900</v>
      </c>
      <c r="I7" s="87" t="s">
        <v>533</v>
      </c>
      <c r="J7" s="115" t="s">
        <v>915</v>
      </c>
      <c r="N7" s="47">
        <f t="shared" si="0"/>
        <v>0</v>
      </c>
      <c r="O7" s="47">
        <f t="shared" si="1"/>
        <v>0</v>
      </c>
      <c r="P7" s="47">
        <f t="shared" si="2"/>
        <v>0</v>
      </c>
      <c r="Q7" s="47">
        <f t="shared" si="3"/>
        <v>0</v>
      </c>
    </row>
    <row r="8" spans="1:17" ht="32.25" customHeight="1">
      <c r="A8" s="36"/>
      <c r="B8" s="36"/>
      <c r="C8" s="36" t="s">
        <v>3799</v>
      </c>
      <c r="D8" s="44" t="s">
        <v>3800</v>
      </c>
      <c r="E8" s="45"/>
      <c r="F8" s="45">
        <v>2748.8249999999998</v>
      </c>
      <c r="G8" s="45">
        <v>2893.5</v>
      </c>
      <c r="H8" s="45">
        <v>4822.5</v>
      </c>
      <c r="I8" s="87" t="s">
        <v>533</v>
      </c>
      <c r="J8" s="115" t="s">
        <v>915</v>
      </c>
      <c r="N8" s="49">
        <f t="shared" si="0"/>
        <v>0</v>
      </c>
      <c r="O8" s="49">
        <f t="shared" si="1"/>
        <v>0</v>
      </c>
      <c r="P8" s="49">
        <f t="shared" si="2"/>
        <v>0</v>
      </c>
      <c r="Q8" s="49">
        <f t="shared" si="3"/>
        <v>0</v>
      </c>
    </row>
    <row r="9" spans="1:17" ht="25.8">
      <c r="A9" s="36"/>
      <c r="B9" s="36"/>
      <c r="C9" s="36"/>
      <c r="D9" s="44"/>
      <c r="E9" s="45"/>
      <c r="F9" s="45"/>
      <c r="G9" s="45"/>
      <c r="H9" s="45"/>
      <c r="I9" s="87"/>
      <c r="J9" s="115" t="s">
        <v>915</v>
      </c>
      <c r="N9" s="47">
        <f t="shared" si="0"/>
        <v>0</v>
      </c>
      <c r="O9" s="47">
        <f t="shared" si="1"/>
        <v>0</v>
      </c>
      <c r="P9" s="47">
        <f t="shared" si="2"/>
        <v>0</v>
      </c>
      <c r="Q9" s="47">
        <f t="shared" si="3"/>
        <v>0</v>
      </c>
    </row>
    <row r="10" spans="1:17" ht="30" customHeight="1">
      <c r="A10" s="36"/>
      <c r="B10" s="43" t="s">
        <v>3801</v>
      </c>
      <c r="C10" s="36" t="s">
        <v>3802</v>
      </c>
      <c r="D10" s="44" t="s">
        <v>3803</v>
      </c>
      <c r="E10" s="45"/>
      <c r="F10" s="45">
        <v>3135</v>
      </c>
      <c r="G10" s="45">
        <v>3300</v>
      </c>
      <c r="H10" s="45">
        <v>5500</v>
      </c>
      <c r="I10" s="87" t="s">
        <v>533</v>
      </c>
      <c r="J10" s="115" t="s">
        <v>915</v>
      </c>
      <c r="N10" s="49">
        <f t="shared" si="0"/>
        <v>0</v>
      </c>
      <c r="O10" s="49">
        <f t="shared" si="1"/>
        <v>0</v>
      </c>
      <c r="P10" s="49">
        <f t="shared" si="2"/>
        <v>0</v>
      </c>
      <c r="Q10" s="49">
        <f t="shared" si="3"/>
        <v>0</v>
      </c>
    </row>
    <row r="11" spans="1:17" ht="30" customHeight="1">
      <c r="A11" s="36"/>
      <c r="B11" s="36"/>
      <c r="C11" s="36" t="s">
        <v>3804</v>
      </c>
      <c r="D11" s="44" t="s">
        <v>3805</v>
      </c>
      <c r="E11" s="45"/>
      <c r="F11" s="45">
        <v>3477</v>
      </c>
      <c r="G11" s="45">
        <v>3660</v>
      </c>
      <c r="H11" s="45">
        <v>6100</v>
      </c>
      <c r="I11" s="87" t="s">
        <v>533</v>
      </c>
      <c r="J11" s="115" t="s">
        <v>915</v>
      </c>
      <c r="N11" s="47">
        <f t="shared" si="0"/>
        <v>0</v>
      </c>
      <c r="O11" s="47">
        <f t="shared" si="1"/>
        <v>0</v>
      </c>
      <c r="P11" s="47">
        <f t="shared" si="2"/>
        <v>0</v>
      </c>
      <c r="Q11" s="47">
        <f t="shared" si="3"/>
        <v>0</v>
      </c>
    </row>
    <row r="12" spans="1:17" ht="30" customHeight="1">
      <c r="A12" s="36"/>
      <c r="B12" s="36"/>
      <c r="C12" s="36" t="s">
        <v>3806</v>
      </c>
      <c r="D12" s="44" t="s">
        <v>3807</v>
      </c>
      <c r="E12" s="45"/>
      <c r="F12" s="45">
        <v>3591</v>
      </c>
      <c r="G12" s="45">
        <v>3780</v>
      </c>
      <c r="H12" s="45">
        <v>6300</v>
      </c>
      <c r="I12" s="87" t="s">
        <v>533</v>
      </c>
      <c r="J12" s="115" t="s">
        <v>915</v>
      </c>
      <c r="N12" s="49">
        <f t="shared" si="0"/>
        <v>0</v>
      </c>
      <c r="O12" s="49">
        <f t="shared" si="1"/>
        <v>0</v>
      </c>
      <c r="P12" s="49">
        <f t="shared" si="2"/>
        <v>0</v>
      </c>
      <c r="Q12" s="49">
        <f t="shared" si="3"/>
        <v>0</v>
      </c>
    </row>
    <row r="13" spans="1:17" ht="30" customHeight="1">
      <c r="A13" s="36"/>
      <c r="B13" s="36"/>
      <c r="C13" s="36" t="s">
        <v>3808</v>
      </c>
      <c r="D13" s="44" t="s">
        <v>3809</v>
      </c>
      <c r="E13" s="45"/>
      <c r="F13" s="45">
        <v>3933</v>
      </c>
      <c r="G13" s="45">
        <v>4140</v>
      </c>
      <c r="H13" s="45">
        <v>6900</v>
      </c>
      <c r="I13" s="87" t="s">
        <v>533</v>
      </c>
      <c r="J13" s="115" t="s">
        <v>915</v>
      </c>
      <c r="N13" s="47">
        <f t="shared" si="0"/>
        <v>0</v>
      </c>
      <c r="O13" s="47">
        <f t="shared" si="1"/>
        <v>0</v>
      </c>
      <c r="P13" s="47">
        <f t="shared" si="2"/>
        <v>0</v>
      </c>
      <c r="Q13" s="47">
        <f t="shared" si="3"/>
        <v>0</v>
      </c>
    </row>
    <row r="14" spans="1:17" ht="30" customHeight="1">
      <c r="A14" s="36"/>
      <c r="B14" s="36"/>
      <c r="C14" s="36" t="s">
        <v>3810</v>
      </c>
      <c r="D14" s="44" t="s">
        <v>3811</v>
      </c>
      <c r="E14" s="45"/>
      <c r="F14" s="45">
        <v>8721</v>
      </c>
      <c r="G14" s="45">
        <v>9180</v>
      </c>
      <c r="H14" s="45">
        <v>15300</v>
      </c>
      <c r="I14" s="87" t="s">
        <v>533</v>
      </c>
      <c r="J14" s="115" t="s">
        <v>915</v>
      </c>
      <c r="N14" s="49">
        <f t="shared" si="0"/>
        <v>0</v>
      </c>
      <c r="O14" s="49">
        <f t="shared" si="1"/>
        <v>0</v>
      </c>
      <c r="P14" s="49">
        <f t="shared" si="2"/>
        <v>0</v>
      </c>
      <c r="Q14" s="49">
        <f t="shared" si="3"/>
        <v>0</v>
      </c>
    </row>
    <row r="15" spans="1:17" ht="30" customHeight="1">
      <c r="A15" s="36"/>
      <c r="B15" s="36"/>
      <c r="C15" s="36" t="s">
        <v>3812</v>
      </c>
      <c r="D15" s="44" t="s">
        <v>3813</v>
      </c>
      <c r="E15" s="45"/>
      <c r="F15" s="45">
        <v>11428.5</v>
      </c>
      <c r="G15" s="45">
        <v>12030</v>
      </c>
      <c r="H15" s="45">
        <v>20050</v>
      </c>
      <c r="I15" s="87" t="s">
        <v>533</v>
      </c>
      <c r="J15" s="115" t="s">
        <v>915</v>
      </c>
      <c r="N15" s="47">
        <f t="shared" si="0"/>
        <v>0</v>
      </c>
      <c r="O15" s="47">
        <f t="shared" si="1"/>
        <v>0</v>
      </c>
      <c r="P15" s="47">
        <f t="shared" si="2"/>
        <v>0</v>
      </c>
      <c r="Q15" s="47">
        <f t="shared" si="3"/>
        <v>0</v>
      </c>
    </row>
    <row r="16" spans="1:17" ht="30" customHeight="1">
      <c r="A16" s="36"/>
      <c r="B16" s="36"/>
      <c r="C16" s="36"/>
      <c r="D16" s="44"/>
      <c r="E16" s="45"/>
      <c r="F16" s="45"/>
      <c r="G16" s="45"/>
      <c r="H16" s="45"/>
      <c r="I16" s="87"/>
      <c r="J16" s="115" t="s">
        <v>915</v>
      </c>
      <c r="N16" s="49">
        <f t="shared" si="0"/>
        <v>0</v>
      </c>
      <c r="O16" s="49">
        <f t="shared" si="1"/>
        <v>0</v>
      </c>
      <c r="P16" s="49">
        <f t="shared" si="2"/>
        <v>0</v>
      </c>
      <c r="Q16" s="49">
        <f t="shared" si="3"/>
        <v>0</v>
      </c>
    </row>
    <row r="17" spans="1:17" ht="30" customHeight="1">
      <c r="A17" s="48" t="s">
        <v>3814</v>
      </c>
      <c r="B17" s="43" t="s">
        <v>3815</v>
      </c>
      <c r="C17" s="36" t="s">
        <v>3816</v>
      </c>
      <c r="D17" s="44" t="s">
        <v>3817</v>
      </c>
      <c r="E17" s="45"/>
      <c r="F17" s="45">
        <v>3363</v>
      </c>
      <c r="G17" s="45">
        <v>3540</v>
      </c>
      <c r="H17" s="45">
        <v>5900</v>
      </c>
      <c r="I17" s="87" t="s">
        <v>533</v>
      </c>
      <c r="J17" s="115" t="s">
        <v>915</v>
      </c>
      <c r="N17" s="47">
        <f t="shared" si="0"/>
        <v>0</v>
      </c>
      <c r="O17" s="47">
        <f t="shared" si="1"/>
        <v>0</v>
      </c>
      <c r="P17" s="47">
        <f t="shared" si="2"/>
        <v>0</v>
      </c>
      <c r="Q17" s="47">
        <f t="shared" si="3"/>
        <v>0</v>
      </c>
    </row>
    <row r="18" spans="1:17" ht="30" customHeight="1">
      <c r="A18" s="36"/>
      <c r="B18" s="43"/>
      <c r="C18" s="36" t="s">
        <v>3818</v>
      </c>
      <c r="D18" s="44" t="s">
        <v>3819</v>
      </c>
      <c r="E18" s="45"/>
      <c r="F18" s="45">
        <v>4047</v>
      </c>
      <c r="G18" s="45">
        <v>4260</v>
      </c>
      <c r="H18" s="45">
        <v>7100</v>
      </c>
      <c r="I18" s="87" t="s">
        <v>533</v>
      </c>
      <c r="J18" s="115" t="s">
        <v>915</v>
      </c>
      <c r="N18" s="49">
        <f t="shared" si="0"/>
        <v>0</v>
      </c>
      <c r="O18" s="49">
        <f t="shared" si="1"/>
        <v>0</v>
      </c>
      <c r="P18" s="49">
        <f t="shared" si="2"/>
        <v>0</v>
      </c>
      <c r="Q18" s="49">
        <f t="shared" si="3"/>
        <v>0</v>
      </c>
    </row>
    <row r="19" spans="1:17" ht="30" customHeight="1">
      <c r="A19" s="36"/>
      <c r="B19" s="43"/>
      <c r="C19" s="36" t="s">
        <v>3820</v>
      </c>
      <c r="D19" s="44" t="s">
        <v>3821</v>
      </c>
      <c r="E19" s="45"/>
      <c r="F19" s="45">
        <v>3591</v>
      </c>
      <c r="G19" s="45">
        <v>3780</v>
      </c>
      <c r="H19" s="45">
        <v>6300</v>
      </c>
      <c r="I19" s="87" t="s">
        <v>533</v>
      </c>
      <c r="J19" s="115" t="s">
        <v>915</v>
      </c>
      <c r="N19" s="47">
        <f t="shared" si="0"/>
        <v>0</v>
      </c>
      <c r="O19" s="47">
        <f t="shared" si="1"/>
        <v>0</v>
      </c>
      <c r="P19" s="47">
        <f t="shared" si="2"/>
        <v>0</v>
      </c>
      <c r="Q19" s="47">
        <f t="shared" si="3"/>
        <v>0</v>
      </c>
    </row>
    <row r="20" spans="1:17" ht="30" customHeight="1">
      <c r="A20" s="36"/>
      <c r="B20" s="43"/>
      <c r="C20" s="36"/>
      <c r="D20" s="44"/>
      <c r="E20" s="45"/>
      <c r="F20" s="45"/>
      <c r="G20" s="45"/>
      <c r="H20" s="45"/>
      <c r="I20" s="87"/>
      <c r="J20" s="115" t="s">
        <v>915</v>
      </c>
      <c r="N20" s="49">
        <f t="shared" si="0"/>
        <v>0</v>
      </c>
      <c r="O20" s="49">
        <f t="shared" si="1"/>
        <v>0</v>
      </c>
      <c r="P20" s="49">
        <f t="shared" si="2"/>
        <v>0</v>
      </c>
      <c r="Q20" s="49">
        <f t="shared" si="3"/>
        <v>0</v>
      </c>
    </row>
    <row r="21" spans="1:17" ht="30" customHeight="1">
      <c r="A21" s="36"/>
      <c r="B21" s="43" t="s">
        <v>3822</v>
      </c>
      <c r="C21" s="36" t="s">
        <v>3823</v>
      </c>
      <c r="D21" s="44" t="s">
        <v>3824</v>
      </c>
      <c r="E21" s="45"/>
      <c r="F21" s="45">
        <v>5301</v>
      </c>
      <c r="G21" s="45">
        <v>5580</v>
      </c>
      <c r="H21" s="45">
        <v>9300</v>
      </c>
      <c r="I21" s="87" t="s">
        <v>533</v>
      </c>
      <c r="J21" s="115" t="s">
        <v>915</v>
      </c>
      <c r="N21" s="47">
        <f t="shared" si="0"/>
        <v>0</v>
      </c>
      <c r="O21" s="47">
        <f t="shared" si="1"/>
        <v>0</v>
      </c>
      <c r="P21" s="47">
        <f t="shared" si="2"/>
        <v>0</v>
      </c>
      <c r="Q21" s="47">
        <f t="shared" si="3"/>
        <v>0</v>
      </c>
    </row>
    <row r="22" spans="1:17" ht="30" customHeight="1">
      <c r="A22" s="36"/>
      <c r="B22" s="43"/>
      <c r="C22" s="36" t="s">
        <v>3825</v>
      </c>
      <c r="D22" s="44" t="s">
        <v>3826</v>
      </c>
      <c r="E22" s="45"/>
      <c r="F22" s="45">
        <v>6954</v>
      </c>
      <c r="G22" s="45">
        <v>7320</v>
      </c>
      <c r="H22" s="45">
        <v>12200</v>
      </c>
      <c r="I22" s="87" t="s">
        <v>533</v>
      </c>
      <c r="J22" s="115" t="s">
        <v>915</v>
      </c>
      <c r="N22" s="49">
        <f t="shared" si="0"/>
        <v>0</v>
      </c>
      <c r="O22" s="49">
        <f t="shared" si="1"/>
        <v>0</v>
      </c>
      <c r="P22" s="49">
        <f t="shared" si="2"/>
        <v>0</v>
      </c>
      <c r="Q22" s="49">
        <f t="shared" si="3"/>
        <v>0</v>
      </c>
    </row>
    <row r="23" spans="1:17" ht="30" customHeight="1">
      <c r="A23" s="36"/>
      <c r="B23" s="43"/>
      <c r="C23" s="36" t="s">
        <v>3827</v>
      </c>
      <c r="D23" s="44" t="s">
        <v>3828</v>
      </c>
      <c r="E23" s="45"/>
      <c r="F23" s="45">
        <v>5529</v>
      </c>
      <c r="G23" s="45">
        <v>5820</v>
      </c>
      <c r="H23" s="45">
        <v>9700</v>
      </c>
      <c r="I23" s="87" t="s">
        <v>533</v>
      </c>
      <c r="J23" s="115" t="s">
        <v>915</v>
      </c>
      <c r="N23" s="47">
        <f t="shared" si="0"/>
        <v>0</v>
      </c>
      <c r="O23" s="47">
        <f t="shared" si="1"/>
        <v>0</v>
      </c>
      <c r="P23" s="47">
        <f t="shared" si="2"/>
        <v>0</v>
      </c>
      <c r="Q23" s="47">
        <f t="shared" si="3"/>
        <v>0</v>
      </c>
    </row>
    <row r="24" spans="1:17" ht="30" customHeight="1">
      <c r="A24" s="36"/>
      <c r="B24" s="43"/>
      <c r="C24" s="36" t="s">
        <v>3829</v>
      </c>
      <c r="D24" s="44" t="s">
        <v>3830</v>
      </c>
      <c r="E24" s="45"/>
      <c r="F24" s="45">
        <v>5757</v>
      </c>
      <c r="G24" s="45">
        <v>6060</v>
      </c>
      <c r="H24" s="45">
        <v>10100</v>
      </c>
      <c r="I24" s="87" t="s">
        <v>533</v>
      </c>
      <c r="J24" s="115" t="s">
        <v>915</v>
      </c>
      <c r="N24" s="49">
        <f t="shared" si="0"/>
        <v>0</v>
      </c>
      <c r="O24" s="49">
        <f t="shared" si="1"/>
        <v>0</v>
      </c>
      <c r="P24" s="49">
        <f t="shared" si="2"/>
        <v>0</v>
      </c>
      <c r="Q24" s="49">
        <f t="shared" si="3"/>
        <v>0</v>
      </c>
    </row>
    <row r="25" spans="1:17" ht="30" customHeight="1">
      <c r="A25" s="36"/>
      <c r="B25" s="43"/>
      <c r="C25" s="36" t="s">
        <v>3831</v>
      </c>
      <c r="D25" s="44" t="s">
        <v>3832</v>
      </c>
      <c r="E25" s="45"/>
      <c r="F25" s="45">
        <v>8835</v>
      </c>
      <c r="G25" s="45">
        <v>9300</v>
      </c>
      <c r="H25" s="45">
        <v>15500</v>
      </c>
      <c r="I25" s="87" t="s">
        <v>533</v>
      </c>
      <c r="J25" s="115" t="s">
        <v>915</v>
      </c>
      <c r="N25" s="47">
        <f t="shared" si="0"/>
        <v>0</v>
      </c>
      <c r="O25" s="47">
        <f t="shared" si="1"/>
        <v>0</v>
      </c>
      <c r="P25" s="47">
        <f t="shared" si="2"/>
        <v>0</v>
      </c>
      <c r="Q25" s="47">
        <f t="shared" si="3"/>
        <v>0</v>
      </c>
    </row>
    <row r="26" spans="1:17" ht="30" customHeight="1">
      <c r="A26" s="36"/>
      <c r="B26" s="43"/>
      <c r="C26" s="36" t="s">
        <v>3833</v>
      </c>
      <c r="D26" s="44" t="s">
        <v>3834</v>
      </c>
      <c r="E26" s="45"/>
      <c r="F26" s="45">
        <v>12939</v>
      </c>
      <c r="G26" s="45">
        <v>13620</v>
      </c>
      <c r="H26" s="45">
        <v>22700</v>
      </c>
      <c r="I26" s="87" t="s">
        <v>533</v>
      </c>
      <c r="J26" s="115" t="s">
        <v>915</v>
      </c>
      <c r="N26" s="49">
        <f t="shared" si="0"/>
        <v>0</v>
      </c>
      <c r="O26" s="49">
        <f t="shared" si="1"/>
        <v>0</v>
      </c>
      <c r="P26" s="49">
        <f t="shared" si="2"/>
        <v>0</v>
      </c>
      <c r="Q26" s="49">
        <f t="shared" si="3"/>
        <v>0</v>
      </c>
    </row>
    <row r="27" spans="1:17" ht="30" customHeight="1">
      <c r="A27" s="36"/>
      <c r="B27" s="43"/>
      <c r="C27" s="36"/>
      <c r="D27" s="44"/>
      <c r="E27" s="45"/>
      <c r="F27" s="45"/>
      <c r="G27" s="45"/>
      <c r="H27" s="45"/>
      <c r="I27" s="87"/>
      <c r="J27" s="115" t="s">
        <v>915</v>
      </c>
      <c r="N27" s="47">
        <f t="shared" si="0"/>
        <v>0</v>
      </c>
      <c r="O27" s="47">
        <f t="shared" si="1"/>
        <v>0</v>
      </c>
      <c r="P27" s="47">
        <f t="shared" si="2"/>
        <v>0</v>
      </c>
      <c r="Q27" s="47">
        <f t="shared" si="3"/>
        <v>0</v>
      </c>
    </row>
    <row r="28" spans="1:17" ht="30" customHeight="1">
      <c r="A28" s="48" t="s">
        <v>3835</v>
      </c>
      <c r="B28" s="43" t="s">
        <v>3836</v>
      </c>
      <c r="C28" s="36" t="s">
        <v>3837</v>
      </c>
      <c r="D28" s="44" t="s">
        <v>3838</v>
      </c>
      <c r="E28" s="45"/>
      <c r="F28" s="45">
        <v>8265</v>
      </c>
      <c r="G28" s="45">
        <v>8700</v>
      </c>
      <c r="H28" s="45">
        <v>14500</v>
      </c>
      <c r="I28" s="87" t="s">
        <v>533</v>
      </c>
      <c r="J28" s="115" t="s">
        <v>915</v>
      </c>
      <c r="N28" s="49">
        <f t="shared" si="0"/>
        <v>0</v>
      </c>
      <c r="O28" s="49">
        <f t="shared" si="1"/>
        <v>0</v>
      </c>
      <c r="P28" s="49">
        <f t="shared" si="2"/>
        <v>0</v>
      </c>
      <c r="Q28" s="49">
        <f t="shared" si="3"/>
        <v>0</v>
      </c>
    </row>
    <row r="29" spans="1:17" ht="30" customHeight="1">
      <c r="A29" s="36"/>
      <c r="B29" s="36"/>
      <c r="C29" s="36" t="s">
        <v>3839</v>
      </c>
      <c r="D29" s="44" t="s">
        <v>3840</v>
      </c>
      <c r="E29" s="45"/>
      <c r="F29" s="45">
        <v>8225.1</v>
      </c>
      <c r="G29" s="45">
        <v>8658</v>
      </c>
      <c r="H29" s="45">
        <v>14430</v>
      </c>
      <c r="I29" s="87" t="s">
        <v>533</v>
      </c>
      <c r="J29" s="115" t="s">
        <v>915</v>
      </c>
      <c r="N29" s="47">
        <f t="shared" si="0"/>
        <v>0</v>
      </c>
      <c r="O29" s="47">
        <f t="shared" si="1"/>
        <v>0</v>
      </c>
      <c r="P29" s="47">
        <f t="shared" si="2"/>
        <v>0</v>
      </c>
      <c r="Q29" s="47">
        <f t="shared" si="3"/>
        <v>0</v>
      </c>
    </row>
    <row r="30" spans="1:17" ht="15.75" customHeight="1">
      <c r="A30" s="36"/>
      <c r="B30" s="36"/>
      <c r="C30" s="36"/>
      <c r="D30" s="44"/>
      <c r="E30" s="45"/>
      <c r="F30" s="45"/>
      <c r="G30" s="45"/>
      <c r="H30" s="45"/>
      <c r="I30" s="87"/>
      <c r="J30" s="87"/>
    </row>
    <row r="31" spans="1:17" ht="15.75" customHeight="1">
      <c r="A31" s="36"/>
      <c r="B31" s="36"/>
      <c r="C31" s="36"/>
      <c r="D31" s="36"/>
      <c r="E31" s="45"/>
      <c r="F31" s="45"/>
      <c r="G31" s="45"/>
      <c r="H31" s="45"/>
      <c r="I31" s="87"/>
      <c r="J31" s="87"/>
    </row>
    <row r="32" spans="1:17" ht="15.75" customHeight="1">
      <c r="A32" s="36"/>
      <c r="B32" s="36"/>
      <c r="C32" s="36"/>
      <c r="D32" s="36"/>
      <c r="E32" s="45"/>
      <c r="F32" s="45"/>
      <c r="G32" s="45"/>
      <c r="H32" s="45"/>
      <c r="I32" s="87"/>
      <c r="J32" s="87"/>
    </row>
    <row r="33" spans="1:10" ht="15.75" customHeight="1">
      <c r="A33" s="36"/>
      <c r="B33" s="36"/>
      <c r="C33" s="36"/>
      <c r="D33" s="36"/>
      <c r="E33" s="45"/>
      <c r="F33" s="45"/>
      <c r="G33" s="45"/>
      <c r="H33" s="45"/>
      <c r="I33" s="36"/>
      <c r="J33" s="36"/>
    </row>
    <row r="34" spans="1:10" ht="15.75" customHeight="1">
      <c r="A34" s="36"/>
      <c r="B34" s="36"/>
      <c r="C34" s="36"/>
      <c r="D34" s="36"/>
      <c r="E34" s="45"/>
      <c r="F34" s="45"/>
      <c r="G34" s="45"/>
      <c r="H34" s="45"/>
      <c r="I34" s="36"/>
      <c r="J34" s="36"/>
    </row>
    <row r="35" spans="1:10" ht="15.75" customHeight="1">
      <c r="A35" s="36"/>
      <c r="B35" s="36"/>
      <c r="C35" s="36"/>
      <c r="D35" s="36"/>
      <c r="E35" s="45"/>
      <c r="F35" s="45"/>
      <c r="G35" s="45"/>
      <c r="H35" s="45"/>
      <c r="I35" s="36"/>
      <c r="J35" s="36"/>
    </row>
    <row r="36" spans="1:10" ht="15.75" customHeight="1">
      <c r="A36" s="36"/>
      <c r="B36" s="36"/>
      <c r="C36" s="36"/>
      <c r="D36" s="36"/>
      <c r="E36" s="45"/>
      <c r="F36" s="45"/>
      <c r="G36" s="45"/>
      <c r="H36" s="45"/>
      <c r="I36" s="36"/>
      <c r="J36" s="36"/>
    </row>
    <row r="37" spans="1:10" ht="15.75" customHeight="1">
      <c r="A37" s="36"/>
      <c r="B37" s="36"/>
      <c r="C37" s="36"/>
      <c r="D37" s="36"/>
      <c r="E37" s="45"/>
      <c r="F37" s="45"/>
      <c r="G37" s="45"/>
      <c r="H37" s="45"/>
      <c r="I37" s="36"/>
      <c r="J37" s="36"/>
    </row>
    <row r="38" spans="1:10" ht="15.75" customHeight="1">
      <c r="A38" s="36"/>
      <c r="B38" s="36"/>
      <c r="C38" s="36"/>
      <c r="D38" s="36"/>
      <c r="E38" s="45"/>
      <c r="F38" s="45"/>
      <c r="G38" s="45"/>
      <c r="H38" s="45"/>
      <c r="I38" s="36"/>
      <c r="J38" s="36"/>
    </row>
    <row r="39" spans="1:10" ht="15.75" customHeight="1">
      <c r="A39" s="36"/>
      <c r="B39" s="36"/>
      <c r="C39" s="36"/>
      <c r="D39" s="36"/>
      <c r="E39" s="45"/>
      <c r="F39" s="45"/>
      <c r="G39" s="45"/>
      <c r="H39" s="45"/>
      <c r="I39" s="36"/>
      <c r="J39" s="36"/>
    </row>
    <row r="40" spans="1:10" ht="15.75" customHeight="1">
      <c r="A40" s="36"/>
      <c r="B40" s="36"/>
      <c r="C40" s="36"/>
      <c r="D40" s="36"/>
      <c r="E40" s="45"/>
      <c r="F40" s="45"/>
      <c r="G40" s="45"/>
      <c r="H40" s="45"/>
      <c r="I40" s="36"/>
      <c r="J40" s="36"/>
    </row>
    <row r="41" spans="1:10" ht="15.75" customHeight="1">
      <c r="A41" s="36"/>
      <c r="B41" s="36"/>
      <c r="C41" s="36"/>
      <c r="D41" s="36"/>
      <c r="E41" s="45"/>
      <c r="F41" s="45"/>
      <c r="G41" s="45"/>
      <c r="H41" s="45"/>
      <c r="I41" s="36"/>
      <c r="J41" s="36"/>
    </row>
    <row r="42" spans="1:10" ht="15.75" customHeight="1">
      <c r="A42" s="36"/>
      <c r="B42" s="36"/>
      <c r="C42" s="36"/>
      <c r="D42" s="36"/>
      <c r="E42" s="45"/>
      <c r="F42" s="45"/>
      <c r="G42" s="45"/>
      <c r="H42" s="45"/>
      <c r="I42" s="36"/>
      <c r="J42" s="36"/>
    </row>
    <row r="43" spans="1:10" ht="15.75" customHeight="1">
      <c r="A43" s="36"/>
      <c r="B43" s="36"/>
      <c r="C43" s="36"/>
      <c r="D43" s="36"/>
      <c r="E43" s="45"/>
      <c r="F43" s="45"/>
      <c r="G43" s="45"/>
      <c r="H43" s="45"/>
      <c r="I43" s="36"/>
      <c r="J43" s="36"/>
    </row>
    <row r="44" spans="1:10" ht="15.75" customHeight="1">
      <c r="A44" s="36"/>
      <c r="B44" s="36"/>
      <c r="C44" s="36"/>
      <c r="D44" s="36"/>
      <c r="E44" s="45"/>
      <c r="F44" s="45"/>
      <c r="G44" s="45"/>
      <c r="H44" s="45"/>
      <c r="I44" s="36"/>
      <c r="J44" s="36"/>
    </row>
    <row r="45" spans="1:10" ht="15.75" customHeight="1">
      <c r="A45" s="36"/>
      <c r="B45" s="36"/>
      <c r="C45" s="36"/>
      <c r="D45" s="36"/>
      <c r="E45" s="45"/>
      <c r="F45" s="45"/>
      <c r="G45" s="45"/>
      <c r="H45" s="45"/>
      <c r="I45" s="36"/>
      <c r="J45" s="36"/>
    </row>
    <row r="46" spans="1:10" ht="15.75" customHeight="1">
      <c r="A46" s="36"/>
      <c r="B46" s="36"/>
      <c r="C46" s="36"/>
      <c r="D46" s="36"/>
      <c r="E46" s="45"/>
      <c r="F46" s="45"/>
      <c r="G46" s="45"/>
      <c r="H46" s="45"/>
      <c r="I46" s="36"/>
      <c r="J46" s="36"/>
    </row>
    <row r="47" spans="1:10" ht="15.75" customHeight="1">
      <c r="A47" s="36"/>
      <c r="B47" s="36"/>
      <c r="C47" s="36"/>
      <c r="D47" s="36"/>
      <c r="E47" s="45"/>
      <c r="F47" s="45"/>
      <c r="G47" s="45"/>
      <c r="H47" s="45"/>
      <c r="I47" s="36"/>
      <c r="J47" s="36"/>
    </row>
    <row r="48" spans="1:10" ht="15.75" customHeight="1">
      <c r="A48" s="36"/>
      <c r="B48" s="36"/>
      <c r="C48" s="36"/>
      <c r="D48" s="36"/>
      <c r="E48" s="45"/>
      <c r="F48" s="45"/>
      <c r="G48" s="45"/>
      <c r="H48" s="45"/>
      <c r="I48" s="36"/>
      <c r="J48" s="36"/>
    </row>
    <row r="49" spans="1:10" ht="15.75" customHeight="1">
      <c r="A49" s="36"/>
      <c r="B49" s="36"/>
      <c r="C49" s="36"/>
      <c r="D49" s="36"/>
      <c r="E49" s="45"/>
      <c r="F49" s="45"/>
      <c r="G49" s="45"/>
      <c r="H49" s="45"/>
      <c r="I49" s="36"/>
      <c r="J49" s="36"/>
    </row>
    <row r="50" spans="1:10" ht="15.75" customHeight="1">
      <c r="A50" s="36"/>
      <c r="B50" s="36"/>
      <c r="C50" s="36"/>
      <c r="D50" s="36"/>
      <c r="E50" s="45"/>
      <c r="F50" s="45"/>
      <c r="G50" s="45"/>
      <c r="H50" s="45"/>
      <c r="I50" s="36"/>
      <c r="J50" s="36"/>
    </row>
    <row r="51" spans="1:10" ht="15.75" customHeight="1">
      <c r="A51" s="36"/>
      <c r="B51" s="36"/>
      <c r="C51" s="36"/>
      <c r="D51" s="36"/>
      <c r="E51" s="45"/>
      <c r="F51" s="45"/>
      <c r="G51" s="45"/>
      <c r="H51" s="45"/>
      <c r="I51" s="36"/>
      <c r="J51" s="36"/>
    </row>
    <row r="52" spans="1:10" ht="15.75" customHeight="1">
      <c r="A52" s="36"/>
      <c r="B52" s="36"/>
      <c r="C52" s="36"/>
      <c r="D52" s="36"/>
      <c r="E52" s="45"/>
      <c r="F52" s="45"/>
      <c r="G52" s="45"/>
      <c r="H52" s="45"/>
      <c r="I52" s="36"/>
      <c r="J52" s="36"/>
    </row>
    <row r="53" spans="1:10" ht="15.75" customHeight="1">
      <c r="A53" s="36"/>
      <c r="B53" s="36"/>
      <c r="C53" s="36"/>
      <c r="D53" s="36"/>
      <c r="E53" s="45"/>
      <c r="F53" s="45"/>
      <c r="G53" s="45"/>
      <c r="H53" s="45"/>
      <c r="I53" s="36"/>
      <c r="J53" s="36"/>
    </row>
    <row r="54" spans="1:10" ht="15.75" customHeight="1">
      <c r="A54" s="36"/>
      <c r="B54" s="36"/>
      <c r="C54" s="36"/>
      <c r="D54" s="36"/>
      <c r="E54" s="45"/>
      <c r="F54" s="45"/>
      <c r="G54" s="45"/>
      <c r="H54" s="45"/>
      <c r="I54" s="36"/>
      <c r="J54" s="36"/>
    </row>
    <row r="55" spans="1:10" ht="15.75" customHeight="1">
      <c r="A55" s="36"/>
      <c r="B55" s="36"/>
      <c r="C55" s="36"/>
      <c r="D55" s="36"/>
      <c r="E55" s="45"/>
      <c r="F55" s="45"/>
      <c r="G55" s="45"/>
      <c r="H55" s="45"/>
      <c r="I55" s="36"/>
      <c r="J55" s="36"/>
    </row>
    <row r="56" spans="1:10" ht="15.75" customHeight="1">
      <c r="A56" s="36"/>
      <c r="B56" s="36"/>
      <c r="C56" s="36"/>
      <c r="D56" s="36"/>
      <c r="E56" s="45"/>
      <c r="F56" s="45"/>
      <c r="G56" s="45"/>
      <c r="H56" s="45"/>
      <c r="I56" s="36"/>
      <c r="J56" s="36"/>
    </row>
    <row r="57" spans="1:10" ht="15.75" customHeight="1">
      <c r="A57" s="36"/>
      <c r="B57" s="36"/>
      <c r="C57" s="36"/>
      <c r="D57" s="36"/>
      <c r="E57" s="45"/>
      <c r="F57" s="45"/>
      <c r="G57" s="45"/>
      <c r="H57" s="45"/>
      <c r="I57" s="36"/>
      <c r="J57" s="36"/>
    </row>
    <row r="58" spans="1:10" ht="15.75" customHeight="1">
      <c r="A58" s="36"/>
      <c r="B58" s="36"/>
      <c r="C58" s="36"/>
      <c r="D58" s="36"/>
      <c r="E58" s="45"/>
      <c r="F58" s="45"/>
      <c r="G58" s="45"/>
      <c r="H58" s="45"/>
      <c r="I58" s="36"/>
      <c r="J58" s="36"/>
    </row>
    <row r="59" spans="1:10" ht="15.75" customHeight="1">
      <c r="A59" s="36"/>
      <c r="B59" s="36"/>
      <c r="C59" s="36"/>
      <c r="D59" s="36"/>
      <c r="E59" s="45"/>
      <c r="F59" s="45"/>
      <c r="G59" s="45"/>
      <c r="H59" s="45"/>
      <c r="I59" s="36"/>
      <c r="J59" s="36"/>
    </row>
    <row r="60" spans="1:10" ht="15.75" customHeight="1">
      <c r="A60" s="36"/>
      <c r="B60" s="36"/>
      <c r="C60" s="36"/>
      <c r="D60" s="36"/>
      <c r="E60" s="45"/>
      <c r="F60" s="45"/>
      <c r="G60" s="45"/>
      <c r="H60" s="45"/>
      <c r="I60" s="36"/>
      <c r="J60" s="36"/>
    </row>
    <row r="61" spans="1:10" ht="15.75" customHeight="1">
      <c r="A61" s="36"/>
      <c r="B61" s="36"/>
      <c r="C61" s="36"/>
      <c r="D61" s="36"/>
      <c r="E61" s="45"/>
      <c r="F61" s="45"/>
      <c r="G61" s="45"/>
      <c r="H61" s="45"/>
      <c r="I61" s="36"/>
      <c r="J61" s="36"/>
    </row>
    <row r="62" spans="1:10" ht="15.75" customHeight="1">
      <c r="A62" s="36"/>
      <c r="B62" s="36"/>
      <c r="C62" s="36"/>
      <c r="D62" s="36"/>
      <c r="E62" s="45"/>
      <c r="F62" s="45"/>
      <c r="G62" s="45"/>
      <c r="H62" s="45"/>
      <c r="I62" s="36"/>
      <c r="J62" s="36"/>
    </row>
    <row r="63" spans="1:10" ht="15.75" customHeight="1">
      <c r="A63" s="36"/>
      <c r="B63" s="36"/>
      <c r="C63" s="36"/>
      <c r="D63" s="36"/>
      <c r="E63" s="45"/>
      <c r="F63" s="45"/>
      <c r="G63" s="45"/>
      <c r="H63" s="45"/>
      <c r="I63" s="36"/>
      <c r="J63" s="36"/>
    </row>
    <row r="64" spans="1:10" ht="15.75" customHeight="1">
      <c r="A64" s="36"/>
      <c r="B64" s="36"/>
      <c r="C64" s="36"/>
      <c r="D64" s="36"/>
      <c r="E64" s="45"/>
      <c r="F64" s="45"/>
      <c r="G64" s="45"/>
      <c r="H64" s="45"/>
      <c r="I64" s="36"/>
      <c r="J64" s="36"/>
    </row>
    <row r="65" spans="1:10" ht="15.75" customHeight="1">
      <c r="A65" s="36"/>
      <c r="B65" s="36"/>
      <c r="C65" s="36"/>
      <c r="D65" s="36"/>
      <c r="E65" s="45"/>
      <c r="F65" s="45"/>
      <c r="G65" s="45"/>
      <c r="H65" s="45"/>
      <c r="I65" s="36"/>
      <c r="J65" s="36"/>
    </row>
    <row r="66" spans="1:10" ht="15.75" customHeight="1">
      <c r="A66" s="36"/>
      <c r="B66" s="36"/>
      <c r="C66" s="36"/>
      <c r="D66" s="36"/>
      <c r="E66" s="45"/>
      <c r="F66" s="45"/>
      <c r="G66" s="45"/>
      <c r="H66" s="45"/>
      <c r="I66" s="36"/>
      <c r="J66" s="36"/>
    </row>
    <row r="67" spans="1:10" ht="15.75" customHeight="1">
      <c r="A67" s="36"/>
      <c r="B67" s="36"/>
      <c r="C67" s="36"/>
      <c r="D67" s="36"/>
      <c r="E67" s="45"/>
      <c r="F67" s="45"/>
      <c r="G67" s="45"/>
      <c r="H67" s="45"/>
      <c r="I67" s="36"/>
      <c r="J67" s="36"/>
    </row>
    <row r="68" spans="1:10" ht="15.75" customHeight="1">
      <c r="A68" s="36"/>
      <c r="B68" s="36"/>
      <c r="C68" s="36"/>
      <c r="D68" s="36"/>
      <c r="E68" s="45"/>
      <c r="F68" s="45"/>
      <c r="G68" s="45"/>
      <c r="H68" s="45"/>
      <c r="I68" s="36"/>
      <c r="J68" s="36"/>
    </row>
    <row r="69" spans="1:10" ht="15.75" customHeight="1">
      <c r="A69" s="36"/>
      <c r="B69" s="36"/>
      <c r="C69" s="36"/>
      <c r="D69" s="36"/>
      <c r="E69" s="45"/>
      <c r="F69" s="45"/>
      <c r="G69" s="45"/>
      <c r="H69" s="45"/>
      <c r="I69" s="36"/>
      <c r="J69" s="36"/>
    </row>
    <row r="70" spans="1:10" ht="15.75" customHeight="1">
      <c r="A70" s="36"/>
      <c r="B70" s="36"/>
      <c r="C70" s="36"/>
      <c r="D70" s="36"/>
      <c r="E70" s="45"/>
      <c r="F70" s="45"/>
      <c r="G70" s="45"/>
      <c r="H70" s="45"/>
      <c r="I70" s="36"/>
      <c r="J70" s="36"/>
    </row>
    <row r="71" spans="1:10" ht="15.75" customHeight="1">
      <c r="A71" s="36"/>
      <c r="B71" s="36"/>
      <c r="C71" s="36"/>
      <c r="D71" s="36"/>
      <c r="E71" s="45"/>
      <c r="F71" s="45"/>
      <c r="G71" s="45"/>
      <c r="H71" s="45"/>
      <c r="I71" s="36"/>
      <c r="J71" s="36"/>
    </row>
    <row r="72" spans="1:10" ht="15.75" customHeight="1">
      <c r="A72" s="36"/>
      <c r="B72" s="36"/>
      <c r="C72" s="36"/>
      <c r="D72" s="36"/>
      <c r="E72" s="45"/>
      <c r="F72" s="45"/>
      <c r="G72" s="45"/>
      <c r="H72" s="45"/>
      <c r="I72" s="36"/>
      <c r="J72" s="36"/>
    </row>
    <row r="73" spans="1:10" ht="15.75" customHeight="1">
      <c r="A73" s="36"/>
      <c r="B73" s="36"/>
      <c r="C73" s="36"/>
      <c r="D73" s="36"/>
      <c r="E73" s="45"/>
      <c r="F73" s="45"/>
      <c r="G73" s="45"/>
      <c r="H73" s="45"/>
      <c r="I73" s="36"/>
      <c r="J73" s="36"/>
    </row>
    <row r="74" spans="1:10" ht="15.75" customHeight="1">
      <c r="A74" s="36"/>
      <c r="B74" s="36"/>
      <c r="C74" s="36"/>
      <c r="D74" s="36"/>
      <c r="E74" s="45"/>
      <c r="F74" s="45"/>
      <c r="G74" s="45"/>
      <c r="H74" s="45"/>
      <c r="I74" s="36"/>
      <c r="J74" s="36"/>
    </row>
    <row r="75" spans="1:10" ht="15.75" customHeight="1">
      <c r="A75" s="36"/>
      <c r="B75" s="36"/>
      <c r="C75" s="36"/>
      <c r="D75" s="36"/>
      <c r="E75" s="45"/>
      <c r="F75" s="45"/>
      <c r="G75" s="45"/>
      <c r="H75" s="45"/>
      <c r="I75" s="36"/>
      <c r="J75" s="36"/>
    </row>
    <row r="76" spans="1:10" ht="15.75" customHeight="1">
      <c r="A76" s="36"/>
      <c r="B76" s="36"/>
      <c r="C76" s="36"/>
      <c r="D76" s="36"/>
      <c r="E76" s="45"/>
      <c r="F76" s="45"/>
      <c r="G76" s="45"/>
      <c r="H76" s="45"/>
      <c r="I76" s="36"/>
      <c r="J76" s="36"/>
    </row>
    <row r="77" spans="1:10" ht="15.75" customHeight="1">
      <c r="A77" s="36"/>
      <c r="B77" s="36"/>
      <c r="C77" s="36"/>
      <c r="D77" s="36"/>
      <c r="E77" s="45"/>
      <c r="F77" s="45"/>
      <c r="G77" s="45"/>
      <c r="H77" s="45"/>
      <c r="I77" s="36"/>
      <c r="J77" s="36"/>
    </row>
    <row r="78" spans="1:10" ht="15.75" customHeight="1">
      <c r="A78" s="36"/>
      <c r="B78" s="36"/>
      <c r="C78" s="36"/>
      <c r="D78" s="36"/>
      <c r="E78" s="45"/>
      <c r="F78" s="45"/>
      <c r="G78" s="45"/>
      <c r="H78" s="45"/>
      <c r="I78" s="36"/>
      <c r="J78" s="36"/>
    </row>
    <row r="79" spans="1:10" ht="15.75" customHeight="1">
      <c r="A79" s="36"/>
      <c r="B79" s="36"/>
      <c r="C79" s="36"/>
      <c r="D79" s="36"/>
      <c r="E79" s="45"/>
      <c r="F79" s="45"/>
      <c r="G79" s="45"/>
      <c r="H79" s="45"/>
      <c r="I79" s="36"/>
      <c r="J79" s="36"/>
    </row>
    <row r="80" spans="1:10" ht="15.75" customHeight="1">
      <c r="A80" s="36"/>
      <c r="B80" s="36"/>
      <c r="C80" s="36"/>
      <c r="D80" s="36"/>
      <c r="E80" s="45"/>
      <c r="F80" s="45"/>
      <c r="G80" s="45"/>
      <c r="H80" s="45"/>
      <c r="I80" s="36"/>
      <c r="J80" s="36"/>
    </row>
    <row r="81" spans="1:10" ht="15.75" customHeight="1">
      <c r="A81" s="36"/>
      <c r="B81" s="36"/>
      <c r="C81" s="36"/>
      <c r="D81" s="36"/>
      <c r="E81" s="45"/>
      <c r="F81" s="45"/>
      <c r="G81" s="45"/>
      <c r="H81" s="45"/>
      <c r="I81" s="36"/>
      <c r="J81" s="36"/>
    </row>
    <row r="82" spans="1:10" ht="15.75" customHeight="1">
      <c r="A82" s="36"/>
      <c r="B82" s="36"/>
      <c r="C82" s="36"/>
      <c r="D82" s="36"/>
      <c r="E82" s="45"/>
      <c r="F82" s="45"/>
      <c r="G82" s="45"/>
      <c r="H82" s="45"/>
      <c r="I82" s="36"/>
      <c r="J82" s="36"/>
    </row>
    <row r="83" spans="1:10" ht="15.75" customHeight="1">
      <c r="A83" s="36"/>
      <c r="B83" s="36"/>
      <c r="C83" s="36"/>
      <c r="D83" s="36"/>
      <c r="E83" s="45"/>
      <c r="F83" s="45"/>
      <c r="G83" s="45"/>
      <c r="H83" s="45"/>
      <c r="I83" s="36"/>
      <c r="J83" s="36"/>
    </row>
    <row r="84" spans="1:10" ht="15.75" customHeight="1">
      <c r="A84" s="36"/>
      <c r="B84" s="36"/>
      <c r="C84" s="36"/>
      <c r="D84" s="36"/>
      <c r="E84" s="45"/>
      <c r="F84" s="45"/>
      <c r="G84" s="45"/>
      <c r="H84" s="45"/>
      <c r="I84" s="36"/>
      <c r="J84" s="36"/>
    </row>
    <row r="85" spans="1:10" ht="15.75" customHeight="1">
      <c r="A85" s="36"/>
      <c r="B85" s="36"/>
      <c r="C85" s="36"/>
      <c r="D85" s="36"/>
      <c r="E85" s="45"/>
      <c r="F85" s="45"/>
      <c r="G85" s="45"/>
      <c r="H85" s="45"/>
      <c r="I85" s="36"/>
      <c r="J85" s="36"/>
    </row>
    <row r="86" spans="1:10" ht="15.75" customHeight="1">
      <c r="A86" s="36"/>
      <c r="B86" s="36"/>
      <c r="C86" s="36"/>
      <c r="D86" s="36"/>
      <c r="E86" s="45"/>
      <c r="F86" s="45"/>
      <c r="G86" s="45"/>
      <c r="H86" s="45"/>
      <c r="I86" s="36"/>
      <c r="J86" s="36"/>
    </row>
    <row r="87" spans="1:10" ht="15.75" customHeight="1">
      <c r="A87" s="36"/>
      <c r="B87" s="36"/>
      <c r="C87" s="36"/>
      <c r="D87" s="36"/>
      <c r="E87" s="45"/>
      <c r="F87" s="45"/>
      <c r="G87" s="45"/>
      <c r="H87" s="45"/>
      <c r="I87" s="36"/>
      <c r="J87" s="36"/>
    </row>
    <row r="88" spans="1:10" ht="15.75" customHeight="1">
      <c r="A88" s="36"/>
      <c r="B88" s="36"/>
      <c r="C88" s="36"/>
      <c r="D88" s="36"/>
      <c r="E88" s="45"/>
      <c r="F88" s="45"/>
      <c r="G88" s="45"/>
      <c r="H88" s="45"/>
      <c r="I88" s="36"/>
      <c r="J88" s="36"/>
    </row>
    <row r="89" spans="1:10" ht="15.75" customHeight="1">
      <c r="A89" s="36"/>
      <c r="B89" s="36"/>
      <c r="C89" s="36"/>
      <c r="D89" s="36"/>
      <c r="E89" s="45"/>
      <c r="F89" s="45"/>
      <c r="G89" s="45"/>
      <c r="H89" s="45"/>
      <c r="I89" s="36"/>
      <c r="J89" s="36"/>
    </row>
    <row r="90" spans="1:10" ht="15.75" customHeight="1">
      <c r="A90" s="36"/>
      <c r="B90" s="36"/>
      <c r="C90" s="36"/>
      <c r="D90" s="36"/>
      <c r="E90" s="45"/>
      <c r="F90" s="45"/>
      <c r="G90" s="45"/>
      <c r="H90" s="45"/>
      <c r="I90" s="36"/>
      <c r="J90" s="36"/>
    </row>
    <row r="91" spans="1:10" ht="15.75" customHeight="1">
      <c r="A91" s="36"/>
      <c r="B91" s="36"/>
      <c r="C91" s="36"/>
      <c r="D91" s="36"/>
      <c r="E91" s="45"/>
      <c r="F91" s="45"/>
      <c r="G91" s="45"/>
      <c r="H91" s="45"/>
      <c r="I91" s="36"/>
      <c r="J91" s="36"/>
    </row>
    <row r="92" spans="1:10" ht="15.75" customHeight="1">
      <c r="A92" s="36"/>
      <c r="B92" s="36"/>
      <c r="C92" s="36"/>
      <c r="D92" s="36"/>
      <c r="E92" s="45"/>
      <c r="F92" s="45"/>
      <c r="G92" s="45"/>
      <c r="H92" s="45"/>
      <c r="I92" s="36"/>
      <c r="J92" s="36"/>
    </row>
    <row r="93" spans="1:10" ht="15.75" customHeight="1">
      <c r="A93" s="36"/>
      <c r="B93" s="36"/>
      <c r="C93" s="36"/>
      <c r="D93" s="36"/>
      <c r="E93" s="45"/>
      <c r="F93" s="45"/>
      <c r="G93" s="45"/>
      <c r="H93" s="45"/>
      <c r="I93" s="36"/>
      <c r="J93" s="36"/>
    </row>
    <row r="94" spans="1:10" ht="15.75" customHeight="1">
      <c r="A94" s="36"/>
      <c r="B94" s="36"/>
      <c r="C94" s="36"/>
      <c r="D94" s="36"/>
      <c r="E94" s="45"/>
      <c r="F94" s="45"/>
      <c r="G94" s="45"/>
      <c r="H94" s="45"/>
      <c r="I94" s="36"/>
      <c r="J94" s="36"/>
    </row>
    <row r="95" spans="1:10" ht="15.75" customHeight="1">
      <c r="A95" s="36"/>
      <c r="B95" s="36"/>
      <c r="C95" s="36"/>
      <c r="D95" s="36"/>
      <c r="E95" s="45"/>
      <c r="F95" s="45"/>
      <c r="G95" s="45"/>
      <c r="H95" s="45"/>
      <c r="I95" s="36"/>
      <c r="J95" s="36"/>
    </row>
    <row r="96" spans="1:10" ht="15.75" customHeight="1">
      <c r="A96" s="36"/>
      <c r="B96" s="36"/>
      <c r="C96" s="36"/>
      <c r="D96" s="36"/>
      <c r="E96" s="45"/>
      <c r="F96" s="45"/>
      <c r="G96" s="45"/>
      <c r="H96" s="45"/>
      <c r="I96" s="36"/>
      <c r="J96" s="36"/>
    </row>
    <row r="97" spans="1:10" ht="15.75" customHeight="1">
      <c r="A97" s="36"/>
      <c r="B97" s="36"/>
      <c r="C97" s="36"/>
      <c r="D97" s="36"/>
      <c r="E97" s="45"/>
      <c r="F97" s="45"/>
      <c r="G97" s="45"/>
      <c r="H97" s="45"/>
      <c r="I97" s="36"/>
      <c r="J97" s="36"/>
    </row>
    <row r="98" spans="1:10" ht="15.75" customHeight="1">
      <c r="A98" s="36"/>
      <c r="B98" s="36"/>
      <c r="C98" s="36"/>
      <c r="D98" s="36"/>
      <c r="E98" s="45"/>
      <c r="F98" s="45"/>
      <c r="G98" s="45"/>
      <c r="H98" s="45"/>
      <c r="I98" s="36"/>
      <c r="J98" s="36"/>
    </row>
    <row r="99" spans="1:10" ht="15.75" customHeight="1">
      <c r="A99" s="36"/>
      <c r="B99" s="36"/>
      <c r="C99" s="36"/>
      <c r="D99" s="36"/>
      <c r="E99" s="45"/>
      <c r="F99" s="45"/>
      <c r="G99" s="45"/>
      <c r="H99" s="45"/>
      <c r="I99" s="36"/>
      <c r="J99" s="36"/>
    </row>
    <row r="100" spans="1:10" ht="15.75" customHeight="1">
      <c r="A100" s="36"/>
      <c r="B100" s="36"/>
      <c r="C100" s="36"/>
      <c r="D100" s="36"/>
      <c r="E100" s="45"/>
      <c r="F100" s="45"/>
      <c r="G100" s="45"/>
      <c r="H100" s="45"/>
      <c r="I100" s="36"/>
      <c r="J100" s="36"/>
    </row>
    <row r="101" spans="1:10" ht="15.75" customHeight="1">
      <c r="A101" s="36"/>
      <c r="B101" s="36"/>
      <c r="C101" s="36"/>
      <c r="D101" s="36"/>
      <c r="E101" s="45"/>
      <c r="F101" s="45"/>
      <c r="G101" s="45"/>
      <c r="H101" s="45"/>
      <c r="I101" s="36"/>
      <c r="J101" s="36"/>
    </row>
    <row r="102" spans="1:10" ht="15.75" customHeight="1">
      <c r="A102" s="36"/>
      <c r="B102" s="36"/>
      <c r="C102" s="36"/>
      <c r="D102" s="36"/>
      <c r="E102" s="45"/>
      <c r="F102" s="45"/>
      <c r="G102" s="45"/>
      <c r="H102" s="45"/>
      <c r="I102" s="36"/>
      <c r="J102" s="36"/>
    </row>
    <row r="103" spans="1:10" ht="15.75" customHeight="1">
      <c r="A103" s="36"/>
      <c r="B103" s="36"/>
      <c r="C103" s="36"/>
      <c r="D103" s="36"/>
      <c r="E103" s="45"/>
      <c r="F103" s="45"/>
      <c r="G103" s="45"/>
      <c r="H103" s="45"/>
      <c r="I103" s="36"/>
      <c r="J103" s="36"/>
    </row>
    <row r="104" spans="1:10" ht="15.75" customHeight="1">
      <c r="A104" s="36"/>
      <c r="B104" s="36"/>
      <c r="C104" s="36"/>
      <c r="D104" s="36"/>
      <c r="E104" s="45"/>
      <c r="F104" s="45"/>
      <c r="G104" s="45"/>
      <c r="H104" s="45"/>
      <c r="I104" s="36"/>
      <c r="J104" s="36"/>
    </row>
    <row r="105" spans="1:10" ht="15.75" customHeight="1">
      <c r="A105" s="36"/>
      <c r="B105" s="36"/>
      <c r="C105" s="36"/>
      <c r="D105" s="36"/>
      <c r="E105" s="45"/>
      <c r="F105" s="45"/>
      <c r="G105" s="45"/>
      <c r="H105" s="45"/>
      <c r="I105" s="36"/>
      <c r="J105" s="36"/>
    </row>
    <row r="106" spans="1:10" ht="15.75" customHeight="1">
      <c r="A106" s="36"/>
      <c r="B106" s="36"/>
      <c r="C106" s="36"/>
      <c r="D106" s="36"/>
      <c r="E106" s="45"/>
      <c r="F106" s="45"/>
      <c r="G106" s="45"/>
      <c r="H106" s="45"/>
      <c r="I106" s="36"/>
      <c r="J106" s="36"/>
    </row>
    <row r="107" spans="1:10" ht="15.75" customHeight="1">
      <c r="A107" s="36"/>
      <c r="B107" s="36"/>
      <c r="C107" s="36"/>
      <c r="D107" s="36"/>
      <c r="E107" s="45"/>
      <c r="F107" s="45"/>
      <c r="G107" s="45"/>
      <c r="H107" s="45"/>
      <c r="I107" s="36"/>
      <c r="J107" s="36"/>
    </row>
    <row r="108" spans="1:10" ht="15.75" customHeight="1">
      <c r="A108" s="36"/>
      <c r="B108" s="36"/>
      <c r="C108" s="36"/>
      <c r="D108" s="36"/>
      <c r="E108" s="45"/>
      <c r="F108" s="45"/>
      <c r="G108" s="45"/>
      <c r="H108" s="45"/>
      <c r="I108" s="36"/>
      <c r="J108" s="36"/>
    </row>
    <row r="109" spans="1:10" ht="15.75" customHeight="1">
      <c r="A109" s="36"/>
      <c r="B109" s="36"/>
      <c r="C109" s="36"/>
      <c r="D109" s="36"/>
      <c r="E109" s="45"/>
      <c r="F109" s="45"/>
      <c r="G109" s="45"/>
      <c r="H109" s="45"/>
      <c r="I109" s="36"/>
      <c r="J109" s="36"/>
    </row>
    <row r="110" spans="1:10" ht="15.75" customHeight="1">
      <c r="A110" s="36"/>
      <c r="B110" s="36"/>
      <c r="C110" s="36"/>
      <c r="D110" s="36"/>
      <c r="E110" s="45"/>
      <c r="F110" s="45"/>
      <c r="G110" s="45"/>
      <c r="H110" s="45"/>
      <c r="I110" s="36"/>
      <c r="J110" s="36"/>
    </row>
    <row r="111" spans="1:10" ht="15.75" customHeight="1">
      <c r="A111" s="36"/>
      <c r="B111" s="36"/>
      <c r="C111" s="36"/>
      <c r="D111" s="36"/>
      <c r="E111" s="45"/>
      <c r="F111" s="45"/>
      <c r="G111" s="45"/>
      <c r="H111" s="45"/>
      <c r="I111" s="36"/>
      <c r="J111" s="36"/>
    </row>
    <row r="112" spans="1:10" ht="15.75" customHeight="1">
      <c r="A112" s="36"/>
      <c r="B112" s="36"/>
      <c r="C112" s="36"/>
      <c r="D112" s="36"/>
      <c r="E112" s="45"/>
      <c r="F112" s="45"/>
      <c r="G112" s="45"/>
      <c r="H112" s="45"/>
      <c r="I112" s="36"/>
      <c r="J112" s="36"/>
    </row>
    <row r="113" spans="1:10" ht="15.75" customHeight="1">
      <c r="A113" s="36"/>
      <c r="B113" s="36"/>
      <c r="C113" s="36"/>
      <c r="D113" s="36"/>
      <c r="E113" s="45"/>
      <c r="F113" s="45"/>
      <c r="G113" s="45"/>
      <c r="H113" s="45"/>
      <c r="I113" s="36"/>
      <c r="J113" s="36"/>
    </row>
    <row r="114" spans="1:10" ht="15.75" customHeight="1">
      <c r="A114" s="36"/>
      <c r="B114" s="36"/>
      <c r="C114" s="36"/>
      <c r="D114" s="36"/>
      <c r="E114" s="45"/>
      <c r="F114" s="45"/>
      <c r="G114" s="45"/>
      <c r="H114" s="45"/>
      <c r="I114" s="36"/>
      <c r="J114" s="36"/>
    </row>
    <row r="115" spans="1:10" ht="15.75" customHeight="1">
      <c r="A115" s="36"/>
      <c r="B115" s="36"/>
      <c r="C115" s="36"/>
      <c r="D115" s="36"/>
      <c r="E115" s="45"/>
      <c r="F115" s="45"/>
      <c r="G115" s="45"/>
      <c r="H115" s="45"/>
      <c r="I115" s="36"/>
      <c r="J115" s="36"/>
    </row>
    <row r="116" spans="1:10" ht="15.75" customHeight="1">
      <c r="A116" s="36"/>
      <c r="B116" s="36"/>
      <c r="C116" s="36"/>
      <c r="D116" s="36"/>
      <c r="E116" s="45"/>
      <c r="F116" s="45"/>
      <c r="G116" s="45"/>
      <c r="H116" s="45"/>
      <c r="I116" s="36"/>
      <c r="J116" s="36"/>
    </row>
    <row r="117" spans="1:10" ht="15.75" customHeight="1">
      <c r="A117" s="36"/>
      <c r="B117" s="36"/>
      <c r="C117" s="36"/>
      <c r="D117" s="36"/>
      <c r="E117" s="45"/>
      <c r="F117" s="45"/>
      <c r="G117" s="45"/>
      <c r="H117" s="45"/>
      <c r="I117" s="36"/>
      <c r="J117" s="36"/>
    </row>
    <row r="118" spans="1:10" ht="15.75" customHeight="1">
      <c r="A118" s="36"/>
      <c r="B118" s="36"/>
      <c r="C118" s="36"/>
      <c r="D118" s="36"/>
      <c r="E118" s="45"/>
      <c r="F118" s="45"/>
      <c r="G118" s="45"/>
      <c r="H118" s="45"/>
      <c r="I118" s="36"/>
      <c r="J118" s="36"/>
    </row>
    <row r="119" spans="1:10" ht="15.75" customHeight="1">
      <c r="A119" s="36"/>
      <c r="B119" s="36"/>
      <c r="C119" s="36"/>
      <c r="D119" s="36"/>
      <c r="E119" s="45"/>
      <c r="F119" s="45"/>
      <c r="G119" s="45"/>
      <c r="H119" s="45"/>
      <c r="I119" s="36"/>
      <c r="J119" s="36"/>
    </row>
    <row r="120" spans="1:10" ht="15.75" customHeight="1">
      <c r="A120" s="36"/>
      <c r="B120" s="36"/>
      <c r="C120" s="36"/>
      <c r="D120" s="36"/>
      <c r="E120" s="45"/>
      <c r="F120" s="45"/>
      <c r="G120" s="45"/>
      <c r="H120" s="45"/>
      <c r="I120" s="36"/>
      <c r="J120" s="36"/>
    </row>
    <row r="121" spans="1:10" ht="15.75" customHeight="1">
      <c r="A121" s="36"/>
      <c r="B121" s="36"/>
      <c r="C121" s="36"/>
      <c r="D121" s="36"/>
      <c r="E121" s="45"/>
      <c r="F121" s="45"/>
      <c r="G121" s="45"/>
      <c r="H121" s="45"/>
      <c r="I121" s="36"/>
      <c r="J121" s="36"/>
    </row>
    <row r="122" spans="1:10" ht="15.75" customHeight="1">
      <c r="A122" s="36"/>
      <c r="B122" s="36"/>
      <c r="C122" s="36"/>
      <c r="D122" s="36"/>
      <c r="E122" s="45"/>
      <c r="F122" s="45"/>
      <c r="G122" s="45"/>
      <c r="H122" s="45"/>
      <c r="I122" s="36"/>
      <c r="J122" s="36"/>
    </row>
    <row r="123" spans="1:10" ht="15.75" customHeight="1">
      <c r="A123" s="36"/>
      <c r="B123" s="36"/>
      <c r="C123" s="36"/>
      <c r="D123" s="36"/>
      <c r="E123" s="45"/>
      <c r="F123" s="45"/>
      <c r="G123" s="45"/>
      <c r="H123" s="45"/>
      <c r="I123" s="36"/>
      <c r="J123" s="36"/>
    </row>
    <row r="124" spans="1:10" ht="15.75" customHeight="1">
      <c r="A124" s="36"/>
      <c r="B124" s="36"/>
      <c r="C124" s="36"/>
      <c r="D124" s="36"/>
      <c r="E124" s="45"/>
      <c r="F124" s="45"/>
      <c r="G124" s="45"/>
      <c r="H124" s="45"/>
      <c r="I124" s="36"/>
      <c r="J124" s="36"/>
    </row>
    <row r="125" spans="1:10" ht="15.75" customHeight="1">
      <c r="A125" s="36"/>
      <c r="B125" s="36"/>
      <c r="C125" s="36"/>
      <c r="D125" s="36"/>
      <c r="E125" s="45"/>
      <c r="F125" s="45"/>
      <c r="G125" s="45"/>
      <c r="H125" s="45"/>
      <c r="I125" s="36"/>
      <c r="J125" s="36"/>
    </row>
    <row r="126" spans="1:10" ht="15.75" customHeight="1">
      <c r="A126" s="36"/>
      <c r="B126" s="36"/>
      <c r="C126" s="36"/>
      <c r="D126" s="36"/>
      <c r="E126" s="45"/>
      <c r="F126" s="45"/>
      <c r="G126" s="45"/>
      <c r="H126" s="45"/>
      <c r="I126" s="36"/>
      <c r="J126" s="36"/>
    </row>
    <row r="127" spans="1:10" ht="15.75" customHeight="1">
      <c r="A127" s="36"/>
      <c r="B127" s="36"/>
      <c r="C127" s="36"/>
      <c r="D127" s="36"/>
      <c r="E127" s="45"/>
      <c r="F127" s="45"/>
      <c r="G127" s="45"/>
      <c r="H127" s="45"/>
      <c r="I127" s="36"/>
      <c r="J127" s="36"/>
    </row>
    <row r="128" spans="1:10" ht="15.75" customHeight="1">
      <c r="A128" s="36"/>
      <c r="B128" s="36"/>
      <c r="C128" s="36"/>
      <c r="D128" s="36"/>
      <c r="E128" s="45"/>
      <c r="F128" s="45"/>
      <c r="G128" s="45"/>
      <c r="H128" s="45"/>
      <c r="I128" s="36"/>
      <c r="J128" s="36"/>
    </row>
    <row r="129" spans="1:10" ht="15.75" customHeight="1">
      <c r="A129" s="36"/>
      <c r="B129" s="36"/>
      <c r="C129" s="36"/>
      <c r="D129" s="36"/>
      <c r="E129" s="45"/>
      <c r="F129" s="45"/>
      <c r="G129" s="45"/>
      <c r="H129" s="45"/>
      <c r="I129" s="36"/>
      <c r="J129" s="36"/>
    </row>
    <row r="130" spans="1:10" ht="15.75" customHeight="1">
      <c r="A130" s="36"/>
      <c r="B130" s="36"/>
      <c r="C130" s="36"/>
      <c r="D130" s="36"/>
      <c r="E130" s="45"/>
      <c r="F130" s="45"/>
      <c r="G130" s="45"/>
      <c r="H130" s="45"/>
      <c r="I130" s="36"/>
      <c r="J130" s="36"/>
    </row>
    <row r="131" spans="1:10" ht="15.75" customHeight="1">
      <c r="A131" s="36"/>
      <c r="B131" s="36"/>
      <c r="C131" s="36"/>
      <c r="D131" s="36"/>
      <c r="E131" s="45"/>
      <c r="F131" s="45"/>
      <c r="G131" s="45"/>
      <c r="H131" s="45"/>
      <c r="I131" s="36"/>
      <c r="J131" s="36"/>
    </row>
    <row r="132" spans="1:10" ht="15.75" customHeight="1">
      <c r="A132" s="36"/>
      <c r="B132" s="36"/>
      <c r="C132" s="36"/>
      <c r="D132" s="36"/>
      <c r="E132" s="45"/>
      <c r="F132" s="45"/>
      <c r="G132" s="45"/>
      <c r="H132" s="45"/>
      <c r="I132" s="36"/>
      <c r="J132" s="36"/>
    </row>
    <row r="133" spans="1:10" ht="15.75" customHeight="1">
      <c r="A133" s="36"/>
      <c r="B133" s="36"/>
      <c r="C133" s="36"/>
      <c r="D133" s="36"/>
      <c r="E133" s="45"/>
      <c r="F133" s="45"/>
      <c r="G133" s="45"/>
      <c r="H133" s="45"/>
      <c r="I133" s="36"/>
      <c r="J133" s="36"/>
    </row>
    <row r="134" spans="1:10" ht="15.75" customHeight="1">
      <c r="A134" s="36"/>
      <c r="B134" s="36"/>
      <c r="C134" s="36"/>
      <c r="D134" s="36"/>
      <c r="E134" s="45"/>
      <c r="F134" s="45"/>
      <c r="G134" s="45"/>
      <c r="H134" s="45"/>
      <c r="I134" s="36"/>
      <c r="J134" s="36"/>
    </row>
    <row r="135" spans="1:10" ht="15.75" customHeight="1">
      <c r="A135" s="36"/>
      <c r="B135" s="36"/>
      <c r="C135" s="36"/>
      <c r="D135" s="36"/>
      <c r="E135" s="45"/>
      <c r="F135" s="45"/>
      <c r="G135" s="45"/>
      <c r="H135" s="45"/>
      <c r="I135" s="36"/>
      <c r="J135" s="36"/>
    </row>
    <row r="136" spans="1:10" ht="15.75" customHeight="1">
      <c r="A136" s="36"/>
      <c r="B136" s="36"/>
      <c r="C136" s="36"/>
      <c r="D136" s="36"/>
      <c r="E136" s="45"/>
      <c r="F136" s="45"/>
      <c r="G136" s="45"/>
      <c r="H136" s="45"/>
      <c r="I136" s="36"/>
      <c r="J136" s="36"/>
    </row>
    <row r="137" spans="1:10" ht="15.75" customHeight="1">
      <c r="A137" s="36"/>
      <c r="B137" s="36"/>
      <c r="C137" s="36"/>
      <c r="D137" s="36"/>
      <c r="E137" s="45"/>
      <c r="F137" s="45"/>
      <c r="G137" s="45"/>
      <c r="H137" s="45"/>
      <c r="I137" s="36"/>
      <c r="J137" s="36"/>
    </row>
    <row r="138" spans="1:10" ht="15.75" customHeight="1">
      <c r="A138" s="36"/>
      <c r="B138" s="36"/>
      <c r="C138" s="36"/>
      <c r="D138" s="36"/>
      <c r="E138" s="45"/>
      <c r="F138" s="45"/>
      <c r="G138" s="45"/>
      <c r="H138" s="45"/>
      <c r="I138" s="36"/>
      <c r="J138" s="36"/>
    </row>
    <row r="139" spans="1:10" ht="15.75" customHeight="1">
      <c r="A139" s="36"/>
      <c r="B139" s="36"/>
      <c r="C139" s="36"/>
      <c r="D139" s="36"/>
      <c r="E139" s="45"/>
      <c r="F139" s="45"/>
      <c r="G139" s="45"/>
      <c r="H139" s="45"/>
      <c r="I139" s="36"/>
      <c r="J139" s="36"/>
    </row>
    <row r="140" spans="1:10" ht="15.75" customHeight="1">
      <c r="A140" s="36"/>
      <c r="B140" s="36"/>
      <c r="C140" s="36"/>
      <c r="D140" s="36"/>
      <c r="E140" s="45"/>
      <c r="F140" s="45"/>
      <c r="G140" s="45"/>
      <c r="H140" s="45"/>
      <c r="I140" s="36"/>
      <c r="J140" s="36"/>
    </row>
    <row r="141" spans="1:10" ht="15.75" customHeight="1">
      <c r="A141" s="36"/>
      <c r="B141" s="36"/>
      <c r="C141" s="36"/>
      <c r="D141" s="36"/>
      <c r="E141" s="45"/>
      <c r="F141" s="45"/>
      <c r="G141" s="45"/>
      <c r="H141" s="45"/>
      <c r="I141" s="36"/>
      <c r="J141" s="36"/>
    </row>
    <row r="142" spans="1:10" ht="15.75" customHeight="1">
      <c r="A142" s="36"/>
      <c r="B142" s="36"/>
      <c r="C142" s="36"/>
      <c r="D142" s="36"/>
      <c r="E142" s="45"/>
      <c r="F142" s="45"/>
      <c r="G142" s="45"/>
      <c r="H142" s="45"/>
      <c r="I142" s="36"/>
      <c r="J142" s="36"/>
    </row>
    <row r="143" spans="1:10" ht="15.75" customHeight="1">
      <c r="A143" s="36"/>
      <c r="B143" s="36"/>
      <c r="C143" s="36"/>
      <c r="D143" s="36"/>
      <c r="E143" s="45"/>
      <c r="F143" s="45"/>
      <c r="G143" s="45"/>
      <c r="H143" s="45"/>
      <c r="I143" s="36"/>
      <c r="J143" s="36"/>
    </row>
    <row r="144" spans="1:10" ht="15.75" customHeight="1">
      <c r="A144" s="36"/>
      <c r="B144" s="36"/>
      <c r="C144" s="36"/>
      <c r="D144" s="36"/>
      <c r="E144" s="45"/>
      <c r="F144" s="45"/>
      <c r="G144" s="45"/>
      <c r="H144" s="45"/>
      <c r="I144" s="36"/>
      <c r="J144" s="36"/>
    </row>
    <row r="145" spans="1:10" ht="15.75" customHeight="1">
      <c r="A145" s="36"/>
      <c r="B145" s="36"/>
      <c r="C145" s="36"/>
      <c r="D145" s="36"/>
      <c r="E145" s="45"/>
      <c r="F145" s="45"/>
      <c r="G145" s="45"/>
      <c r="H145" s="45"/>
      <c r="I145" s="36"/>
      <c r="J145" s="36"/>
    </row>
    <row r="146" spans="1:10" ht="15.75" customHeight="1">
      <c r="A146" s="36"/>
      <c r="B146" s="36"/>
      <c r="C146" s="36"/>
      <c r="D146" s="36"/>
      <c r="E146" s="45"/>
      <c r="F146" s="45"/>
      <c r="G146" s="45"/>
      <c r="H146" s="45"/>
      <c r="I146" s="36"/>
      <c r="J146" s="36"/>
    </row>
    <row r="147" spans="1:10" ht="15.75" customHeight="1">
      <c r="A147" s="36"/>
      <c r="B147" s="36"/>
      <c r="C147" s="36"/>
      <c r="D147" s="36"/>
      <c r="E147" s="45"/>
      <c r="F147" s="45"/>
      <c r="G147" s="45"/>
      <c r="H147" s="45"/>
      <c r="I147" s="36"/>
      <c r="J147" s="36"/>
    </row>
    <row r="148" spans="1:10" ht="15.75" customHeight="1">
      <c r="A148" s="36"/>
      <c r="B148" s="36"/>
      <c r="C148" s="36"/>
      <c r="D148" s="36"/>
      <c r="E148" s="45"/>
      <c r="F148" s="45"/>
      <c r="G148" s="45"/>
      <c r="H148" s="45"/>
      <c r="I148" s="36"/>
      <c r="J148" s="36"/>
    </row>
    <row r="149" spans="1:10" ht="15.75" customHeight="1">
      <c r="A149" s="36"/>
      <c r="B149" s="36"/>
      <c r="C149" s="36"/>
      <c r="D149" s="36"/>
      <c r="E149" s="45"/>
      <c r="F149" s="45"/>
      <c r="G149" s="45"/>
      <c r="H149" s="45"/>
      <c r="I149" s="36"/>
      <c r="J149" s="36"/>
    </row>
    <row r="150" spans="1:10" ht="15.75" customHeight="1">
      <c r="A150" s="36"/>
      <c r="B150" s="36"/>
      <c r="C150" s="36"/>
      <c r="D150" s="36"/>
      <c r="E150" s="45"/>
      <c r="F150" s="45"/>
      <c r="G150" s="45"/>
      <c r="H150" s="45"/>
      <c r="I150" s="36"/>
      <c r="J150" s="36"/>
    </row>
    <row r="151" spans="1:10" ht="15.75" customHeight="1">
      <c r="A151" s="36"/>
      <c r="B151" s="36"/>
      <c r="C151" s="36"/>
      <c r="D151" s="36"/>
      <c r="E151" s="45"/>
      <c r="F151" s="45"/>
      <c r="G151" s="45"/>
      <c r="H151" s="45"/>
      <c r="I151" s="36"/>
      <c r="J151" s="36"/>
    </row>
    <row r="152" spans="1:10" ht="15.75" customHeight="1">
      <c r="A152" s="36"/>
      <c r="B152" s="36"/>
      <c r="C152" s="36"/>
      <c r="D152" s="36"/>
      <c r="E152" s="45"/>
      <c r="F152" s="45"/>
      <c r="G152" s="45"/>
      <c r="H152" s="45"/>
      <c r="I152" s="36"/>
      <c r="J152" s="36"/>
    </row>
    <row r="153" spans="1:10" ht="15.75" customHeight="1">
      <c r="A153" s="36"/>
      <c r="B153" s="36"/>
      <c r="C153" s="36"/>
      <c r="D153" s="36"/>
      <c r="E153" s="45"/>
      <c r="F153" s="45"/>
      <c r="G153" s="45"/>
      <c r="H153" s="45"/>
      <c r="I153" s="36"/>
      <c r="J153" s="36"/>
    </row>
    <row r="154" spans="1:10" ht="15.75" customHeight="1">
      <c r="A154" s="36"/>
      <c r="B154" s="36"/>
      <c r="C154" s="36"/>
      <c r="D154" s="36"/>
      <c r="E154" s="45"/>
      <c r="F154" s="45"/>
      <c r="G154" s="45"/>
      <c r="H154" s="45"/>
      <c r="I154" s="36"/>
      <c r="J154" s="36"/>
    </row>
    <row r="155" spans="1:10" ht="15.75" customHeight="1">
      <c r="A155" s="36"/>
      <c r="B155" s="36"/>
      <c r="C155" s="36"/>
      <c r="D155" s="36"/>
      <c r="E155" s="45"/>
      <c r="F155" s="45"/>
      <c r="G155" s="45"/>
      <c r="H155" s="45"/>
      <c r="I155" s="36"/>
      <c r="J155" s="36"/>
    </row>
    <row r="156" spans="1:10" ht="15.75" customHeight="1">
      <c r="A156" s="36"/>
      <c r="B156" s="36"/>
      <c r="C156" s="36"/>
      <c r="D156" s="36"/>
      <c r="E156" s="45"/>
      <c r="F156" s="45"/>
      <c r="G156" s="45"/>
      <c r="H156" s="45"/>
      <c r="I156" s="36"/>
      <c r="J156" s="36"/>
    </row>
    <row r="157" spans="1:10" ht="15.75" customHeight="1">
      <c r="A157" s="36"/>
      <c r="B157" s="36"/>
      <c r="C157" s="36"/>
      <c r="D157" s="36"/>
      <c r="E157" s="45"/>
      <c r="F157" s="45"/>
      <c r="G157" s="45"/>
      <c r="H157" s="45"/>
      <c r="I157" s="36"/>
      <c r="J157" s="36"/>
    </row>
    <row r="158" spans="1:10" ht="15.75" customHeight="1">
      <c r="A158" s="36"/>
      <c r="B158" s="36"/>
      <c r="C158" s="36"/>
      <c r="D158" s="36"/>
      <c r="E158" s="45"/>
      <c r="F158" s="45"/>
      <c r="G158" s="45"/>
      <c r="H158" s="45"/>
      <c r="I158" s="36"/>
      <c r="J158" s="36"/>
    </row>
    <row r="159" spans="1:10" ht="15.75" customHeight="1">
      <c r="A159" s="36"/>
      <c r="B159" s="36"/>
      <c r="C159" s="36"/>
      <c r="D159" s="36"/>
      <c r="E159" s="45"/>
      <c r="F159" s="45"/>
      <c r="G159" s="45"/>
      <c r="H159" s="45"/>
      <c r="I159" s="36"/>
      <c r="J159" s="36"/>
    </row>
    <row r="160" spans="1:10" ht="15.75" customHeight="1">
      <c r="A160" s="36"/>
      <c r="B160" s="36"/>
      <c r="C160" s="36"/>
      <c r="D160" s="36"/>
      <c r="E160" s="45"/>
      <c r="F160" s="45"/>
      <c r="G160" s="45"/>
      <c r="H160" s="45"/>
      <c r="I160" s="36"/>
      <c r="J160" s="36"/>
    </row>
    <row r="161" spans="1:10" ht="15.75" customHeight="1">
      <c r="A161" s="36"/>
      <c r="B161" s="36"/>
      <c r="C161" s="36"/>
      <c r="D161" s="36"/>
      <c r="E161" s="45"/>
      <c r="F161" s="45"/>
      <c r="G161" s="45"/>
      <c r="H161" s="45"/>
      <c r="I161" s="36"/>
      <c r="J161" s="36"/>
    </row>
    <row r="162" spans="1:10" ht="15.75" customHeight="1">
      <c r="A162" s="36"/>
      <c r="B162" s="36"/>
      <c r="C162" s="36"/>
      <c r="D162" s="36"/>
      <c r="E162" s="45"/>
      <c r="F162" s="45"/>
      <c r="G162" s="45"/>
      <c r="H162" s="45"/>
      <c r="I162" s="36"/>
      <c r="J162" s="36"/>
    </row>
    <row r="163" spans="1:10" ht="15.75" customHeight="1">
      <c r="A163" s="36"/>
      <c r="B163" s="36"/>
      <c r="C163" s="36"/>
      <c r="D163" s="36"/>
      <c r="E163" s="45"/>
      <c r="F163" s="45"/>
      <c r="G163" s="45"/>
      <c r="H163" s="45"/>
      <c r="I163" s="36"/>
      <c r="J163" s="36"/>
    </row>
    <row r="164" spans="1:10" ht="15.75" customHeight="1">
      <c r="A164" s="36"/>
      <c r="B164" s="36"/>
      <c r="C164" s="36"/>
      <c r="D164" s="36"/>
      <c r="E164" s="45"/>
      <c r="F164" s="45"/>
      <c r="G164" s="45"/>
      <c r="H164" s="45"/>
      <c r="I164" s="36"/>
      <c r="J164" s="36"/>
    </row>
    <row r="165" spans="1:10" ht="15.75" customHeight="1">
      <c r="A165" s="36"/>
      <c r="B165" s="36"/>
      <c r="C165" s="36"/>
      <c r="D165" s="36"/>
      <c r="E165" s="45"/>
      <c r="F165" s="45"/>
      <c r="G165" s="45"/>
      <c r="H165" s="45"/>
      <c r="I165" s="36"/>
      <c r="J165" s="36"/>
    </row>
    <row r="166" spans="1:10" ht="15.75" customHeight="1">
      <c r="A166" s="36"/>
      <c r="B166" s="36"/>
      <c r="C166" s="36"/>
      <c r="D166" s="36"/>
      <c r="E166" s="45"/>
      <c r="F166" s="45"/>
      <c r="G166" s="45"/>
      <c r="H166" s="45"/>
      <c r="I166" s="36"/>
      <c r="J166" s="36"/>
    </row>
    <row r="167" spans="1:10" ht="15.75" customHeight="1">
      <c r="A167" s="36"/>
      <c r="B167" s="36"/>
      <c r="C167" s="36"/>
      <c r="D167" s="36"/>
      <c r="E167" s="45"/>
      <c r="F167" s="45"/>
      <c r="G167" s="45"/>
      <c r="H167" s="45"/>
      <c r="I167" s="36"/>
      <c r="J167" s="36"/>
    </row>
    <row r="168" spans="1:10" ht="15.75" customHeight="1">
      <c r="A168" s="36"/>
      <c r="B168" s="36"/>
      <c r="C168" s="36"/>
      <c r="D168" s="36"/>
      <c r="E168" s="45"/>
      <c r="F168" s="45"/>
      <c r="G168" s="45"/>
      <c r="H168" s="45"/>
      <c r="I168" s="36"/>
      <c r="J168" s="36"/>
    </row>
    <row r="169" spans="1:10" ht="15.75" customHeight="1">
      <c r="A169" s="36"/>
      <c r="B169" s="36"/>
      <c r="C169" s="36"/>
      <c r="D169" s="36"/>
      <c r="E169" s="45"/>
      <c r="F169" s="45"/>
      <c r="G169" s="45"/>
      <c r="H169" s="45"/>
      <c r="I169" s="36"/>
      <c r="J169" s="36"/>
    </row>
    <row r="170" spans="1:10" ht="15.75" customHeight="1">
      <c r="A170" s="36"/>
      <c r="B170" s="36"/>
      <c r="C170" s="36"/>
      <c r="D170" s="36"/>
      <c r="E170" s="45"/>
      <c r="F170" s="45"/>
      <c r="G170" s="45"/>
      <c r="H170" s="45"/>
      <c r="I170" s="36"/>
      <c r="J170" s="36"/>
    </row>
    <row r="171" spans="1:10" ht="15.75" customHeight="1">
      <c r="A171" s="36"/>
      <c r="B171" s="36"/>
      <c r="C171" s="36"/>
      <c r="D171" s="36"/>
      <c r="E171" s="45"/>
      <c r="F171" s="45"/>
      <c r="G171" s="45"/>
      <c r="H171" s="45"/>
      <c r="I171" s="36"/>
      <c r="J171" s="36"/>
    </row>
    <row r="172" spans="1:10" ht="15.75" customHeight="1">
      <c r="A172" s="36"/>
      <c r="B172" s="36"/>
      <c r="C172" s="36"/>
      <c r="D172" s="36"/>
      <c r="E172" s="45"/>
      <c r="F172" s="45"/>
      <c r="G172" s="45"/>
      <c r="H172" s="45"/>
      <c r="I172" s="36"/>
      <c r="J172" s="36"/>
    </row>
    <row r="173" spans="1:10" ht="15.75" customHeight="1">
      <c r="A173" s="36"/>
      <c r="B173" s="36"/>
      <c r="C173" s="36"/>
      <c r="D173" s="36"/>
      <c r="E173" s="45"/>
      <c r="F173" s="45"/>
      <c r="G173" s="45"/>
      <c r="H173" s="45"/>
      <c r="I173" s="36"/>
      <c r="J173" s="36"/>
    </row>
    <row r="174" spans="1:10" ht="15.75" customHeight="1">
      <c r="A174" s="36"/>
      <c r="B174" s="36"/>
      <c r="C174" s="36"/>
      <c r="D174" s="36"/>
      <c r="E174" s="45"/>
      <c r="F174" s="45"/>
      <c r="G174" s="45"/>
      <c r="H174" s="45"/>
      <c r="I174" s="36"/>
      <c r="J174" s="36"/>
    </row>
    <row r="175" spans="1:10" ht="15.75" customHeight="1">
      <c r="A175" s="36"/>
      <c r="B175" s="36"/>
      <c r="C175" s="36"/>
      <c r="D175" s="36"/>
      <c r="E175" s="45"/>
      <c r="F175" s="45"/>
      <c r="G175" s="45"/>
      <c r="H175" s="45"/>
      <c r="I175" s="36"/>
      <c r="J175" s="36"/>
    </row>
    <row r="176" spans="1:10" ht="15.75" customHeight="1">
      <c r="A176" s="36"/>
      <c r="B176" s="36"/>
      <c r="C176" s="36"/>
      <c r="D176" s="36"/>
      <c r="E176" s="45"/>
      <c r="F176" s="45"/>
      <c r="G176" s="45"/>
      <c r="H176" s="45"/>
      <c r="I176" s="36"/>
      <c r="J176" s="36"/>
    </row>
    <row r="177" spans="1:10" ht="15.75" customHeight="1">
      <c r="A177" s="36"/>
      <c r="B177" s="36"/>
      <c r="C177" s="36"/>
      <c r="D177" s="36"/>
      <c r="E177" s="45"/>
      <c r="F177" s="45"/>
      <c r="G177" s="45"/>
      <c r="H177" s="45"/>
      <c r="I177" s="36"/>
      <c r="J177" s="36"/>
    </row>
    <row r="178" spans="1:10" ht="15.75" customHeight="1">
      <c r="A178" s="36"/>
      <c r="B178" s="36"/>
      <c r="C178" s="36"/>
      <c r="D178" s="36"/>
      <c r="E178" s="45"/>
      <c r="F178" s="45"/>
      <c r="G178" s="45"/>
      <c r="H178" s="45"/>
      <c r="I178" s="36"/>
      <c r="J178" s="36"/>
    </row>
    <row r="179" spans="1:10" ht="15.75" customHeight="1">
      <c r="A179" s="36"/>
      <c r="B179" s="36"/>
      <c r="C179" s="36"/>
      <c r="D179" s="36"/>
      <c r="E179" s="45"/>
      <c r="F179" s="45"/>
      <c r="G179" s="45"/>
      <c r="H179" s="45"/>
      <c r="I179" s="36"/>
      <c r="J179" s="36"/>
    </row>
    <row r="180" spans="1:10" ht="15.75" customHeight="1">
      <c r="A180" s="36"/>
      <c r="B180" s="36"/>
      <c r="C180" s="36"/>
      <c r="D180" s="36"/>
      <c r="E180" s="45"/>
      <c r="F180" s="45"/>
      <c r="G180" s="45"/>
      <c r="H180" s="45"/>
      <c r="I180" s="36"/>
      <c r="J180" s="36"/>
    </row>
    <row r="181" spans="1:10" ht="15.75" customHeight="1">
      <c r="A181" s="36"/>
      <c r="B181" s="36"/>
      <c r="C181" s="36"/>
      <c r="D181" s="36"/>
      <c r="E181" s="45"/>
      <c r="F181" s="45"/>
      <c r="G181" s="45"/>
      <c r="H181" s="45"/>
      <c r="I181" s="36"/>
      <c r="J181" s="36"/>
    </row>
    <row r="182" spans="1:10" ht="15.75" customHeight="1">
      <c r="A182" s="36"/>
      <c r="B182" s="36"/>
      <c r="C182" s="36"/>
      <c r="D182" s="36"/>
      <c r="E182" s="45"/>
      <c r="F182" s="45"/>
      <c r="G182" s="45"/>
      <c r="H182" s="45"/>
      <c r="I182" s="36"/>
      <c r="J182" s="36"/>
    </row>
    <row r="183" spans="1:10" ht="15.75" customHeight="1">
      <c r="A183" s="36"/>
      <c r="B183" s="36"/>
      <c r="C183" s="36"/>
      <c r="D183" s="36"/>
      <c r="E183" s="45"/>
      <c r="F183" s="45"/>
      <c r="G183" s="45"/>
      <c r="H183" s="45"/>
      <c r="I183" s="36"/>
      <c r="J183" s="36"/>
    </row>
    <row r="184" spans="1:10" ht="15.75" customHeight="1">
      <c r="A184" s="36"/>
      <c r="B184" s="36"/>
      <c r="C184" s="36"/>
      <c r="D184" s="36"/>
      <c r="E184" s="45"/>
      <c r="F184" s="45"/>
      <c r="G184" s="45"/>
      <c r="H184" s="45"/>
      <c r="I184" s="36"/>
      <c r="J184" s="36"/>
    </row>
    <row r="185" spans="1:10" ht="15.75" customHeight="1">
      <c r="A185" s="36"/>
      <c r="B185" s="36"/>
      <c r="C185" s="36"/>
      <c r="D185" s="36"/>
      <c r="E185" s="45"/>
      <c r="F185" s="45"/>
      <c r="G185" s="45"/>
      <c r="H185" s="45"/>
      <c r="I185" s="36"/>
      <c r="J185" s="36"/>
    </row>
    <row r="186" spans="1:10" ht="15.75" customHeight="1">
      <c r="A186" s="36"/>
      <c r="B186" s="36"/>
      <c r="C186" s="36"/>
      <c r="D186" s="36"/>
      <c r="E186" s="45"/>
      <c r="F186" s="45"/>
      <c r="G186" s="45"/>
      <c r="H186" s="45"/>
      <c r="I186" s="36"/>
      <c r="J186" s="36"/>
    </row>
    <row r="187" spans="1:10" ht="15.75" customHeight="1">
      <c r="A187" s="36"/>
      <c r="B187" s="36"/>
      <c r="C187" s="36"/>
      <c r="D187" s="36"/>
      <c r="E187" s="45"/>
      <c r="F187" s="45"/>
      <c r="G187" s="45"/>
      <c r="H187" s="45"/>
      <c r="I187" s="36"/>
      <c r="J187" s="36"/>
    </row>
    <row r="188" spans="1:10" ht="15.75" customHeight="1">
      <c r="A188" s="36"/>
      <c r="B188" s="36"/>
      <c r="C188" s="36"/>
      <c r="D188" s="36"/>
      <c r="E188" s="45"/>
      <c r="F188" s="45"/>
      <c r="G188" s="45"/>
      <c r="H188" s="45"/>
      <c r="I188" s="36"/>
      <c r="J188" s="36"/>
    </row>
    <row r="189" spans="1:10" ht="15.75" customHeight="1">
      <c r="A189" s="36"/>
      <c r="B189" s="36"/>
      <c r="C189" s="36"/>
      <c r="D189" s="36"/>
      <c r="E189" s="45"/>
      <c r="F189" s="45"/>
      <c r="G189" s="45"/>
      <c r="H189" s="45"/>
      <c r="I189" s="36"/>
      <c r="J189" s="36"/>
    </row>
    <row r="190" spans="1:10" ht="15.75" customHeight="1">
      <c r="A190" s="36"/>
      <c r="B190" s="36"/>
      <c r="C190" s="36"/>
      <c r="D190" s="36"/>
      <c r="E190" s="45"/>
      <c r="F190" s="45"/>
      <c r="G190" s="45"/>
      <c r="H190" s="45"/>
      <c r="I190" s="36"/>
      <c r="J190" s="36"/>
    </row>
    <row r="191" spans="1:10" ht="15.75" customHeight="1">
      <c r="A191" s="36"/>
      <c r="B191" s="36"/>
      <c r="C191" s="36"/>
      <c r="D191" s="36"/>
      <c r="E191" s="45"/>
      <c r="F191" s="45"/>
      <c r="G191" s="45"/>
      <c r="H191" s="45"/>
      <c r="I191" s="36"/>
      <c r="J191" s="36"/>
    </row>
    <row r="192" spans="1:10" ht="15.75" customHeight="1">
      <c r="A192" s="36"/>
      <c r="B192" s="36"/>
      <c r="C192" s="36"/>
      <c r="D192" s="36"/>
      <c r="E192" s="45"/>
      <c r="F192" s="45"/>
      <c r="G192" s="45"/>
      <c r="H192" s="45"/>
      <c r="I192" s="36"/>
      <c r="J192" s="36"/>
    </row>
    <row r="193" spans="1:10" ht="15.75" customHeight="1">
      <c r="A193" s="36"/>
      <c r="B193" s="36"/>
      <c r="C193" s="36"/>
      <c r="D193" s="36"/>
      <c r="E193" s="45"/>
      <c r="F193" s="45"/>
      <c r="G193" s="45"/>
      <c r="H193" s="45"/>
      <c r="I193" s="36"/>
      <c r="J193" s="36"/>
    </row>
    <row r="194" spans="1:10" ht="15.75" customHeight="1">
      <c r="A194" s="36"/>
      <c r="B194" s="36"/>
      <c r="C194" s="36"/>
      <c r="D194" s="36"/>
      <c r="E194" s="45"/>
      <c r="F194" s="45"/>
      <c r="G194" s="45"/>
      <c r="H194" s="45"/>
      <c r="I194" s="36"/>
      <c r="J194" s="36"/>
    </row>
    <row r="195" spans="1:10" ht="15.75" customHeight="1">
      <c r="A195" s="36"/>
      <c r="B195" s="36"/>
      <c r="C195" s="36"/>
      <c r="D195" s="36"/>
      <c r="E195" s="45"/>
      <c r="F195" s="45"/>
      <c r="G195" s="45"/>
      <c r="H195" s="45"/>
      <c r="I195" s="36"/>
      <c r="J195" s="36"/>
    </row>
    <row r="196" spans="1:10" ht="15.75" customHeight="1">
      <c r="A196" s="36"/>
      <c r="B196" s="36"/>
      <c r="C196" s="36"/>
      <c r="D196" s="36"/>
      <c r="E196" s="45"/>
      <c r="F196" s="45"/>
      <c r="G196" s="45"/>
      <c r="H196" s="45"/>
      <c r="I196" s="36"/>
      <c r="J196" s="36"/>
    </row>
    <row r="197" spans="1:10" ht="15.75" customHeight="1">
      <c r="A197" s="36"/>
      <c r="B197" s="36"/>
      <c r="C197" s="36"/>
      <c r="D197" s="36"/>
      <c r="E197" s="45"/>
      <c r="F197" s="45"/>
      <c r="G197" s="45"/>
      <c r="H197" s="45"/>
      <c r="I197" s="36"/>
      <c r="J197" s="36"/>
    </row>
    <row r="198" spans="1:10" ht="15.75" customHeight="1">
      <c r="A198" s="36"/>
      <c r="B198" s="36"/>
      <c r="C198" s="36"/>
      <c r="D198" s="36"/>
      <c r="E198" s="45"/>
      <c r="F198" s="45"/>
      <c r="G198" s="45"/>
      <c r="H198" s="45"/>
      <c r="I198" s="36"/>
      <c r="J198" s="36"/>
    </row>
    <row r="199" spans="1:10" ht="15.75" customHeight="1">
      <c r="A199" s="36"/>
      <c r="B199" s="36"/>
      <c r="C199" s="36"/>
      <c r="D199" s="36"/>
      <c r="E199" s="45"/>
      <c r="F199" s="45"/>
      <c r="G199" s="45"/>
      <c r="H199" s="45"/>
      <c r="I199" s="36"/>
      <c r="J199" s="36"/>
    </row>
    <row r="200" spans="1:10" ht="15.75" customHeight="1">
      <c r="A200" s="36"/>
      <c r="B200" s="36"/>
      <c r="C200" s="36"/>
      <c r="D200" s="36"/>
      <c r="E200" s="45"/>
      <c r="F200" s="45"/>
      <c r="G200" s="45"/>
      <c r="H200" s="45"/>
      <c r="I200" s="36"/>
      <c r="J200" s="36"/>
    </row>
    <row r="201" spans="1:10" ht="15.75" customHeight="1">
      <c r="A201" s="36"/>
      <c r="B201" s="36"/>
      <c r="C201" s="36"/>
      <c r="D201" s="36"/>
      <c r="E201" s="45"/>
      <c r="F201" s="45"/>
      <c r="G201" s="45"/>
      <c r="H201" s="45"/>
      <c r="I201" s="36"/>
      <c r="J201" s="36"/>
    </row>
    <row r="202" spans="1:10" ht="15.75" customHeight="1">
      <c r="A202" s="36"/>
      <c r="B202" s="36"/>
      <c r="C202" s="36"/>
      <c r="D202" s="36"/>
      <c r="E202" s="45"/>
      <c r="F202" s="45"/>
      <c r="G202" s="45"/>
      <c r="H202" s="45"/>
      <c r="I202" s="36"/>
      <c r="J202" s="36"/>
    </row>
    <row r="203" spans="1:10" ht="15.75" customHeight="1">
      <c r="A203" s="36"/>
      <c r="B203" s="36"/>
      <c r="C203" s="36"/>
      <c r="D203" s="36"/>
      <c r="E203" s="45"/>
      <c r="F203" s="45"/>
      <c r="G203" s="45"/>
      <c r="H203" s="45"/>
      <c r="I203" s="36"/>
      <c r="J203" s="36"/>
    </row>
    <row r="204" spans="1:10" ht="15.75" customHeight="1">
      <c r="A204" s="36"/>
      <c r="B204" s="36"/>
      <c r="C204" s="36"/>
      <c r="D204" s="36"/>
      <c r="E204" s="45"/>
      <c r="F204" s="45"/>
      <c r="G204" s="45"/>
      <c r="H204" s="45"/>
      <c r="I204" s="36"/>
      <c r="J204" s="36"/>
    </row>
    <row r="205" spans="1:10" ht="15.75" customHeight="1">
      <c r="A205" s="36"/>
      <c r="B205" s="36"/>
      <c r="C205" s="36"/>
      <c r="D205" s="36"/>
      <c r="E205" s="45"/>
      <c r="F205" s="45"/>
      <c r="G205" s="45"/>
      <c r="H205" s="45"/>
      <c r="I205" s="36"/>
      <c r="J205" s="36"/>
    </row>
    <row r="206" spans="1:10" ht="15.75" customHeight="1">
      <c r="A206" s="36"/>
      <c r="B206" s="36"/>
      <c r="C206" s="36"/>
      <c r="D206" s="36"/>
      <c r="E206" s="45"/>
      <c r="F206" s="45"/>
      <c r="G206" s="45"/>
      <c r="H206" s="45"/>
      <c r="I206" s="36"/>
      <c r="J206" s="36"/>
    </row>
    <row r="207" spans="1:10" ht="15.75" customHeight="1">
      <c r="A207" s="36"/>
      <c r="B207" s="36"/>
      <c r="C207" s="36"/>
      <c r="D207" s="36"/>
      <c r="E207" s="45"/>
      <c r="F207" s="45"/>
      <c r="G207" s="45"/>
      <c r="H207" s="45"/>
      <c r="I207" s="36"/>
      <c r="J207" s="36"/>
    </row>
    <row r="208" spans="1:10" ht="15.75" customHeight="1">
      <c r="A208" s="36"/>
      <c r="B208" s="36"/>
      <c r="C208" s="36"/>
      <c r="D208" s="36"/>
      <c r="E208" s="45"/>
      <c r="F208" s="45"/>
      <c r="G208" s="45"/>
      <c r="H208" s="45"/>
      <c r="I208" s="36"/>
      <c r="J208" s="36"/>
    </row>
    <row r="209" spans="1:10" ht="15.75" customHeight="1">
      <c r="A209" s="36"/>
      <c r="B209" s="36"/>
      <c r="C209" s="36"/>
      <c r="D209" s="36"/>
      <c r="E209" s="45"/>
      <c r="F209" s="45"/>
      <c r="G209" s="45"/>
      <c r="H209" s="45"/>
      <c r="I209" s="36"/>
      <c r="J209" s="36"/>
    </row>
    <row r="210" spans="1:10" ht="15.75" customHeight="1">
      <c r="A210" s="36"/>
      <c r="B210" s="36"/>
      <c r="C210" s="36"/>
      <c r="D210" s="36"/>
      <c r="E210" s="45"/>
      <c r="F210" s="45"/>
      <c r="G210" s="45"/>
      <c r="H210" s="45"/>
      <c r="I210" s="36"/>
      <c r="J210" s="36"/>
    </row>
    <row r="211" spans="1:10" ht="15.75" customHeight="1">
      <c r="A211" s="36"/>
      <c r="B211" s="36"/>
      <c r="C211" s="36"/>
      <c r="D211" s="36"/>
      <c r="E211" s="45"/>
      <c r="F211" s="45"/>
      <c r="G211" s="45"/>
      <c r="H211" s="45"/>
      <c r="I211" s="36"/>
      <c r="J211" s="36"/>
    </row>
    <row r="212" spans="1:10" ht="15.75" customHeight="1">
      <c r="A212" s="36"/>
      <c r="B212" s="36"/>
      <c r="C212" s="36"/>
      <c r="D212" s="36"/>
      <c r="E212" s="45"/>
      <c r="F212" s="45"/>
      <c r="G212" s="45"/>
      <c r="H212" s="45"/>
      <c r="I212" s="36"/>
      <c r="J212" s="36"/>
    </row>
    <row r="213" spans="1:10" ht="15.75" customHeight="1">
      <c r="A213" s="36"/>
      <c r="B213" s="36"/>
      <c r="C213" s="36"/>
      <c r="D213" s="36"/>
      <c r="E213" s="45"/>
      <c r="F213" s="45"/>
      <c r="G213" s="45"/>
      <c r="H213" s="45"/>
      <c r="I213" s="36"/>
      <c r="J213" s="36"/>
    </row>
    <row r="214" spans="1:10" ht="15.75" customHeight="1">
      <c r="A214" s="36"/>
      <c r="B214" s="36"/>
      <c r="C214" s="36"/>
      <c r="D214" s="36"/>
      <c r="E214" s="45"/>
      <c r="F214" s="45"/>
      <c r="G214" s="45"/>
      <c r="H214" s="45"/>
      <c r="I214" s="36"/>
      <c r="J214" s="36"/>
    </row>
    <row r="215" spans="1:10" ht="15.75" customHeight="1">
      <c r="A215" s="36"/>
      <c r="B215" s="36"/>
      <c r="C215" s="36"/>
      <c r="D215" s="36"/>
      <c r="E215" s="45"/>
      <c r="F215" s="45"/>
      <c r="G215" s="45"/>
      <c r="H215" s="45"/>
      <c r="I215" s="36"/>
      <c r="J215" s="36"/>
    </row>
    <row r="216" spans="1:10" ht="15.75" customHeight="1">
      <c r="A216" s="36"/>
      <c r="B216" s="36"/>
      <c r="C216" s="36"/>
      <c r="D216" s="36"/>
      <c r="E216" s="45"/>
      <c r="F216" s="45"/>
      <c r="G216" s="45"/>
      <c r="H216" s="45"/>
      <c r="I216" s="36"/>
      <c r="J216" s="36"/>
    </row>
    <row r="217" spans="1:10" ht="15.75" customHeight="1">
      <c r="A217" s="36"/>
      <c r="B217" s="36"/>
      <c r="C217" s="36"/>
      <c r="D217" s="36"/>
      <c r="E217" s="45"/>
      <c r="F217" s="45"/>
      <c r="G217" s="45"/>
      <c r="H217" s="45"/>
      <c r="I217" s="36"/>
      <c r="J217" s="36"/>
    </row>
    <row r="218" spans="1:10" ht="15.75" customHeight="1">
      <c r="A218" s="36"/>
      <c r="B218" s="36"/>
      <c r="C218" s="36"/>
      <c r="D218" s="36"/>
      <c r="E218" s="45"/>
      <c r="F218" s="45"/>
      <c r="G218" s="45"/>
      <c r="H218" s="45"/>
      <c r="I218" s="36"/>
      <c r="J218" s="36"/>
    </row>
    <row r="219" spans="1:10" ht="15.75" customHeight="1">
      <c r="A219" s="36"/>
      <c r="B219" s="36"/>
      <c r="C219" s="36"/>
      <c r="D219" s="36"/>
      <c r="E219" s="45"/>
      <c r="F219" s="45"/>
      <c r="G219" s="45"/>
      <c r="H219" s="45"/>
      <c r="I219" s="36"/>
      <c r="J219" s="36"/>
    </row>
    <row r="220" spans="1:10" ht="15.75" customHeight="1">
      <c r="A220" s="36"/>
      <c r="B220" s="36"/>
      <c r="C220" s="36"/>
      <c r="D220" s="36"/>
      <c r="E220" s="45"/>
      <c r="F220" s="45"/>
      <c r="G220" s="45"/>
      <c r="H220" s="45"/>
      <c r="I220" s="36"/>
      <c r="J220" s="36"/>
    </row>
    <row r="221" spans="1:10" ht="15.75" customHeight="1">
      <c r="A221" s="36"/>
      <c r="B221" s="36"/>
      <c r="C221" s="36"/>
      <c r="D221" s="36"/>
      <c r="E221" s="45"/>
      <c r="F221" s="45"/>
      <c r="G221" s="45"/>
      <c r="H221" s="45"/>
      <c r="I221" s="36"/>
      <c r="J221" s="36"/>
    </row>
    <row r="222" spans="1:10" ht="15.75" customHeight="1">
      <c r="A222" s="36"/>
      <c r="B222" s="36"/>
      <c r="C222" s="36"/>
      <c r="D222" s="36"/>
      <c r="E222" s="45"/>
      <c r="F222" s="45"/>
      <c r="G222" s="45"/>
      <c r="H222" s="45"/>
      <c r="I222" s="36"/>
      <c r="J222" s="36"/>
    </row>
    <row r="223" spans="1:10" ht="15.75" customHeight="1">
      <c r="A223" s="36"/>
      <c r="B223" s="36"/>
      <c r="C223" s="36"/>
      <c r="D223" s="36"/>
      <c r="E223" s="45"/>
      <c r="F223" s="45"/>
      <c r="G223" s="45"/>
      <c r="H223" s="45"/>
      <c r="I223" s="36"/>
      <c r="J223" s="36"/>
    </row>
    <row r="224" spans="1:10" ht="15.75" customHeight="1">
      <c r="A224" s="36"/>
      <c r="B224" s="36"/>
      <c r="C224" s="36"/>
      <c r="D224" s="36"/>
      <c r="E224" s="45"/>
      <c r="F224" s="45"/>
      <c r="G224" s="45"/>
      <c r="H224" s="45"/>
      <c r="I224" s="36"/>
      <c r="J224" s="36"/>
    </row>
    <row r="225" spans="1:10" ht="15.75" customHeight="1">
      <c r="A225" s="36"/>
      <c r="B225" s="36"/>
      <c r="C225" s="36"/>
      <c r="D225" s="36"/>
      <c r="E225" s="45"/>
      <c r="F225" s="45"/>
      <c r="G225" s="45"/>
      <c r="H225" s="45"/>
      <c r="I225" s="36"/>
      <c r="J225" s="36"/>
    </row>
    <row r="226" spans="1:10" ht="15.75" customHeight="1">
      <c r="A226" s="36"/>
      <c r="B226" s="36"/>
      <c r="C226" s="36"/>
      <c r="D226" s="36"/>
      <c r="E226" s="45"/>
      <c r="F226" s="45"/>
      <c r="G226" s="45"/>
      <c r="H226" s="45"/>
      <c r="I226" s="36"/>
      <c r="J226" s="36"/>
    </row>
    <row r="227" spans="1:10" ht="15.75" customHeight="1">
      <c r="A227" s="36"/>
      <c r="B227" s="36"/>
      <c r="C227" s="36"/>
      <c r="D227" s="36"/>
      <c r="E227" s="45"/>
      <c r="F227" s="45"/>
      <c r="G227" s="45"/>
      <c r="H227" s="45"/>
      <c r="I227" s="36"/>
      <c r="J227" s="36"/>
    </row>
    <row r="228" spans="1:10" ht="15.75" customHeight="1">
      <c r="A228" s="36"/>
      <c r="B228" s="36"/>
      <c r="C228" s="36"/>
      <c r="D228" s="36"/>
      <c r="E228" s="45"/>
      <c r="F228" s="45"/>
      <c r="G228" s="45"/>
      <c r="H228" s="45"/>
      <c r="I228" s="36"/>
      <c r="J228" s="36"/>
    </row>
    <row r="229" spans="1:10" ht="15.75" customHeight="1">
      <c r="A229" s="36"/>
      <c r="B229" s="36"/>
      <c r="C229" s="36"/>
      <c r="D229" s="36"/>
      <c r="E229" s="45"/>
      <c r="F229" s="45"/>
      <c r="G229" s="45"/>
      <c r="H229" s="45"/>
      <c r="I229" s="36"/>
      <c r="J229" s="36"/>
    </row>
    <row r="230" spans="1:10" ht="15.75" customHeight="1"/>
    <row r="231" spans="1:10" ht="15.75" customHeight="1"/>
    <row r="232" spans="1:10" ht="15.75" customHeight="1"/>
    <row r="233" spans="1:10" ht="15.75" customHeight="1"/>
    <row r="234" spans="1:10" ht="15.75" customHeight="1"/>
    <row r="235" spans="1:10" ht="15.75" customHeight="1"/>
    <row r="236" spans="1:10" ht="15.75" customHeight="1"/>
    <row r="237" spans="1:10" ht="15.75" customHeight="1"/>
    <row r="238" spans="1:10" ht="15.75" customHeight="1"/>
    <row r="239" spans="1:10" ht="15.75" customHeight="1"/>
    <row r="240" spans="1:1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Z1000"/>
  <sheetViews>
    <sheetView zoomScale="60" zoomScaleNormal="60" workbookViewId="0">
      <pane ySplit="2" topLeftCell="A233" activePane="bottomLeft" state="frozen"/>
      <selection activeCell="B337" sqref="B337"/>
      <selection pane="bottomLeft" activeCell="C235" sqref="C235"/>
    </sheetView>
  </sheetViews>
  <sheetFormatPr defaultColWidth="14.44140625" defaultRowHeight="15" customHeight="1"/>
  <cols>
    <col min="1" max="1" width="37" customWidth="1"/>
    <col min="2" max="2" width="25.109375" customWidth="1"/>
    <col min="3" max="3" width="85.109375" customWidth="1"/>
    <col min="4" max="5" width="12.109375" hidden="1" customWidth="1"/>
    <col min="6" max="7" width="12.109375" customWidth="1"/>
    <col min="8" max="8" width="18.6640625" customWidth="1"/>
    <col min="9" max="9" width="26.33203125" customWidth="1"/>
    <col min="10" max="10" width="18.6640625" customWidth="1"/>
    <col min="11" max="14" width="8.6640625" customWidth="1"/>
    <col min="15" max="15" width="11.88671875" customWidth="1"/>
    <col min="16" max="16" width="14.109375" customWidth="1"/>
    <col min="17" max="26" width="8.6640625" customWidth="1"/>
  </cols>
  <sheetData>
    <row r="1" spans="1:26" ht="14.4">
      <c r="D1" s="29"/>
      <c r="E1" s="29"/>
      <c r="F1" s="29"/>
      <c r="G1" s="29"/>
      <c r="H1" s="68"/>
      <c r="I1" s="68"/>
    </row>
    <row r="2" spans="1:26" ht="32.4">
      <c r="A2" s="30" t="s">
        <v>908</v>
      </c>
      <c r="B2" s="30" t="s">
        <v>194</v>
      </c>
      <c r="C2" s="30" t="s">
        <v>195</v>
      </c>
      <c r="D2" s="31" t="s">
        <v>196</v>
      </c>
      <c r="E2" s="31" t="s">
        <v>197</v>
      </c>
      <c r="F2" s="31" t="s">
        <v>198</v>
      </c>
      <c r="G2" s="31" t="s">
        <v>199</v>
      </c>
      <c r="H2" s="30" t="s">
        <v>200</v>
      </c>
      <c r="I2" s="30" t="s">
        <v>201</v>
      </c>
      <c r="J2" s="30" t="s">
        <v>202</v>
      </c>
      <c r="K2" s="30" t="s">
        <v>204</v>
      </c>
      <c r="L2" s="30" t="s">
        <v>205</v>
      </c>
      <c r="M2" s="55" t="s">
        <v>206</v>
      </c>
      <c r="N2" s="56" t="s">
        <v>207</v>
      </c>
      <c r="O2" s="56" t="s">
        <v>208</v>
      </c>
      <c r="P2" s="57" t="s">
        <v>209</v>
      </c>
    </row>
    <row r="3" spans="1:26" ht="25.8">
      <c r="B3" s="102"/>
      <c r="D3" s="29"/>
      <c r="E3" s="29"/>
      <c r="F3" s="29"/>
      <c r="G3" s="29"/>
      <c r="H3" s="68"/>
      <c r="I3" s="68"/>
      <c r="K3" s="59"/>
      <c r="L3" s="58"/>
      <c r="M3" s="47">
        <f t="shared" ref="M3:M240" si="0">L3*2</f>
        <v>0</v>
      </c>
      <c r="N3" s="47">
        <f t="shared" ref="N3:N240" si="1">M3*0.6</f>
        <v>0</v>
      </c>
      <c r="O3" s="47">
        <f t="shared" ref="O3:O240" si="2">N3*0.95</f>
        <v>0</v>
      </c>
      <c r="P3" s="47">
        <f t="shared" ref="P3:P240" si="3">O3*0.85</f>
        <v>0</v>
      </c>
    </row>
    <row r="4" spans="1:26" ht="19.5" customHeight="1">
      <c r="A4" s="116" t="s">
        <v>3841</v>
      </c>
      <c r="B4" s="117" t="s">
        <v>3842</v>
      </c>
      <c r="C4" s="70"/>
      <c r="D4" s="71"/>
      <c r="E4" s="71"/>
      <c r="F4" s="71"/>
      <c r="G4" s="71"/>
      <c r="H4" s="72"/>
      <c r="I4" s="72"/>
      <c r="J4" s="70"/>
      <c r="K4" s="59"/>
      <c r="L4" s="64"/>
      <c r="M4" s="49">
        <f t="shared" si="0"/>
        <v>0</v>
      </c>
      <c r="N4" s="49">
        <f t="shared" si="1"/>
        <v>0</v>
      </c>
      <c r="O4" s="49">
        <f t="shared" si="2"/>
        <v>0</v>
      </c>
      <c r="P4" s="49">
        <f t="shared" si="3"/>
        <v>0</v>
      </c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 ht="19.5" customHeight="1">
      <c r="A5" s="116"/>
      <c r="B5" s="70" t="s">
        <v>3843</v>
      </c>
      <c r="C5" s="70" t="s">
        <v>3844</v>
      </c>
      <c r="D5" s="71">
        <v>624.83400000000006</v>
      </c>
      <c r="E5" s="71">
        <v>798</v>
      </c>
      <c r="F5" s="579">
        <f>G5*0.6</f>
        <v>690</v>
      </c>
      <c r="G5" s="578">
        <v>1150</v>
      </c>
      <c r="H5" s="72" t="s">
        <v>974</v>
      </c>
      <c r="I5" s="75" t="s">
        <v>915</v>
      </c>
      <c r="J5" s="577"/>
      <c r="K5" s="73"/>
      <c r="L5" s="73"/>
      <c r="M5" s="47">
        <f t="shared" si="0"/>
        <v>0</v>
      </c>
      <c r="N5" s="47">
        <f t="shared" si="1"/>
        <v>0</v>
      </c>
      <c r="O5" s="47">
        <f t="shared" si="2"/>
        <v>0</v>
      </c>
      <c r="P5" s="47">
        <f t="shared" si="3"/>
        <v>0</v>
      </c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19.5" customHeight="1">
      <c r="A6" s="70"/>
      <c r="B6" s="70" t="s">
        <v>3845</v>
      </c>
      <c r="C6" s="70" t="s">
        <v>3846</v>
      </c>
      <c r="D6" s="71">
        <v>624.83400000000006</v>
      </c>
      <c r="E6" s="71">
        <v>798</v>
      </c>
      <c r="F6" s="579">
        <f t="shared" ref="F6:F11" si="4">G6*0.6</f>
        <v>690</v>
      </c>
      <c r="G6" s="578">
        <v>1150</v>
      </c>
      <c r="H6" s="72" t="s">
        <v>974</v>
      </c>
      <c r="I6" s="75" t="s">
        <v>915</v>
      </c>
      <c r="J6" s="577"/>
      <c r="K6" s="73"/>
      <c r="L6" s="73"/>
      <c r="M6" s="49">
        <f t="shared" si="0"/>
        <v>0</v>
      </c>
      <c r="N6" s="49">
        <f t="shared" si="1"/>
        <v>0</v>
      </c>
      <c r="O6" s="49">
        <f t="shared" si="2"/>
        <v>0</v>
      </c>
      <c r="P6" s="49">
        <f t="shared" si="3"/>
        <v>0</v>
      </c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19.5" customHeight="1">
      <c r="A7" s="70"/>
      <c r="B7" s="70" t="s">
        <v>3847</v>
      </c>
      <c r="C7" s="70" t="s">
        <v>3848</v>
      </c>
      <c r="D7" s="71">
        <v>937.25099999999998</v>
      </c>
      <c r="E7" s="71">
        <v>1197</v>
      </c>
      <c r="F7" s="579">
        <f t="shared" si="4"/>
        <v>1020</v>
      </c>
      <c r="G7" s="578">
        <v>1700</v>
      </c>
      <c r="H7" s="72" t="s">
        <v>974</v>
      </c>
      <c r="I7" s="75" t="s">
        <v>915</v>
      </c>
      <c r="J7" s="577"/>
      <c r="K7" s="73"/>
      <c r="L7" s="73"/>
      <c r="M7" s="47">
        <f t="shared" si="0"/>
        <v>0</v>
      </c>
      <c r="N7" s="47">
        <f t="shared" si="1"/>
        <v>0</v>
      </c>
      <c r="O7" s="47">
        <f t="shared" si="2"/>
        <v>0</v>
      </c>
      <c r="P7" s="47">
        <f t="shared" si="3"/>
        <v>0</v>
      </c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19.5" customHeight="1">
      <c r="A8" s="70"/>
      <c r="B8" s="70" t="s">
        <v>3849</v>
      </c>
      <c r="C8" s="70" t="s">
        <v>3850</v>
      </c>
      <c r="D8" s="71">
        <v>1338.93</v>
      </c>
      <c r="E8" s="71">
        <v>1710</v>
      </c>
      <c r="F8" s="579">
        <f t="shared" si="4"/>
        <v>1800</v>
      </c>
      <c r="G8" s="578">
        <v>3000</v>
      </c>
      <c r="H8" s="72" t="s">
        <v>974</v>
      </c>
      <c r="I8" s="75" t="s">
        <v>915</v>
      </c>
      <c r="J8" s="577"/>
      <c r="K8" s="73"/>
      <c r="L8" s="73"/>
      <c r="M8" s="49">
        <f t="shared" si="0"/>
        <v>0</v>
      </c>
      <c r="N8" s="49">
        <f t="shared" si="1"/>
        <v>0</v>
      </c>
      <c r="O8" s="49">
        <f t="shared" si="2"/>
        <v>0</v>
      </c>
      <c r="P8" s="49">
        <f t="shared" si="3"/>
        <v>0</v>
      </c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9.5" customHeight="1">
      <c r="A9" s="70"/>
      <c r="B9" s="70" t="s">
        <v>3851</v>
      </c>
      <c r="C9" s="70" t="s">
        <v>3852</v>
      </c>
      <c r="D9" s="71">
        <v>2677.86</v>
      </c>
      <c r="E9" s="71">
        <v>3420</v>
      </c>
      <c r="F9" s="579">
        <f t="shared" si="4"/>
        <v>3540</v>
      </c>
      <c r="G9" s="578">
        <v>5900</v>
      </c>
      <c r="H9" s="72" t="s">
        <v>974</v>
      </c>
      <c r="I9" s="75" t="s">
        <v>915</v>
      </c>
      <c r="J9" s="577"/>
      <c r="K9" s="73"/>
      <c r="L9" s="73"/>
      <c r="M9" s="47">
        <f t="shared" si="0"/>
        <v>0</v>
      </c>
      <c r="N9" s="47">
        <f t="shared" si="1"/>
        <v>0</v>
      </c>
      <c r="O9" s="47">
        <f t="shared" si="2"/>
        <v>0</v>
      </c>
      <c r="P9" s="47">
        <f t="shared" si="3"/>
        <v>0</v>
      </c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19.5" customHeight="1">
      <c r="A10" s="70"/>
      <c r="B10" s="70" t="s">
        <v>3853</v>
      </c>
      <c r="C10" s="70" t="s">
        <v>3854</v>
      </c>
      <c r="D10" s="71">
        <v>3749.0039999999999</v>
      </c>
      <c r="E10" s="71">
        <v>4788</v>
      </c>
      <c r="F10" s="579">
        <f t="shared" si="4"/>
        <v>4980</v>
      </c>
      <c r="G10" s="578">
        <v>8300</v>
      </c>
      <c r="H10" s="72" t="s">
        <v>974</v>
      </c>
      <c r="I10" s="75" t="s">
        <v>915</v>
      </c>
      <c r="J10" s="577"/>
      <c r="K10" s="73"/>
      <c r="L10" s="73"/>
      <c r="M10" s="49">
        <f t="shared" si="0"/>
        <v>0</v>
      </c>
      <c r="N10" s="49">
        <f t="shared" si="1"/>
        <v>0</v>
      </c>
      <c r="O10" s="49">
        <f t="shared" si="2"/>
        <v>0</v>
      </c>
      <c r="P10" s="49">
        <f t="shared" si="3"/>
        <v>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19.5" customHeight="1">
      <c r="A11" s="70"/>
      <c r="B11" s="70" t="s">
        <v>3855</v>
      </c>
      <c r="C11" s="70" t="s">
        <v>3856</v>
      </c>
      <c r="D11" s="71">
        <v>4284.576</v>
      </c>
      <c r="E11" s="71">
        <v>5472</v>
      </c>
      <c r="F11" s="579">
        <f t="shared" si="4"/>
        <v>5700</v>
      </c>
      <c r="G11" s="578">
        <v>9500</v>
      </c>
      <c r="H11" s="72" t="s">
        <v>974</v>
      </c>
      <c r="I11" s="75" t="s">
        <v>915</v>
      </c>
      <c r="J11" s="577"/>
      <c r="K11" s="73"/>
      <c r="L11" s="73"/>
      <c r="M11" s="47">
        <f t="shared" si="0"/>
        <v>0</v>
      </c>
      <c r="N11" s="47">
        <f t="shared" si="1"/>
        <v>0</v>
      </c>
      <c r="O11" s="47">
        <f t="shared" si="2"/>
        <v>0</v>
      </c>
      <c r="P11" s="47">
        <f t="shared" si="3"/>
        <v>0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9.5" customHeight="1">
      <c r="A12" s="70"/>
      <c r="B12" s="70"/>
      <c r="C12" s="70"/>
      <c r="D12" s="71"/>
      <c r="E12" s="71"/>
      <c r="F12" s="71"/>
      <c r="G12" s="71"/>
      <c r="H12" s="72"/>
      <c r="I12" s="72"/>
      <c r="J12" s="72"/>
      <c r="K12" s="73"/>
      <c r="L12" s="73"/>
      <c r="M12" s="49">
        <f t="shared" si="0"/>
        <v>0</v>
      </c>
      <c r="N12" s="49">
        <f t="shared" si="1"/>
        <v>0</v>
      </c>
      <c r="O12" s="49">
        <f t="shared" si="2"/>
        <v>0</v>
      </c>
      <c r="P12" s="49">
        <f t="shared" si="3"/>
        <v>0</v>
      </c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19.5" customHeight="1">
      <c r="A13" s="70"/>
      <c r="B13" s="70" t="s">
        <v>3857</v>
      </c>
      <c r="C13" s="70" t="s">
        <v>3858</v>
      </c>
      <c r="D13" s="71">
        <v>2924.1</v>
      </c>
      <c r="E13" s="71">
        <v>3249</v>
      </c>
      <c r="F13" s="71">
        <v>3420</v>
      </c>
      <c r="G13" s="71">
        <v>5700</v>
      </c>
      <c r="H13" s="72" t="s">
        <v>1241</v>
      </c>
      <c r="I13" s="75" t="s">
        <v>915</v>
      </c>
      <c r="J13" s="72"/>
      <c r="K13" s="73"/>
      <c r="L13" s="73"/>
      <c r="M13" s="47">
        <f t="shared" si="0"/>
        <v>0</v>
      </c>
      <c r="N13" s="47">
        <f t="shared" si="1"/>
        <v>0</v>
      </c>
      <c r="O13" s="47">
        <f t="shared" si="2"/>
        <v>0</v>
      </c>
      <c r="P13" s="47">
        <f t="shared" si="3"/>
        <v>0</v>
      </c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19.5" customHeight="1">
      <c r="A14" s="70"/>
      <c r="B14" s="70" t="s">
        <v>3859</v>
      </c>
      <c r="C14" s="70" t="s">
        <v>3860</v>
      </c>
      <c r="D14" s="71">
        <v>1436.4</v>
      </c>
      <c r="E14" s="71">
        <v>1596</v>
      </c>
      <c r="F14" s="71">
        <v>1680</v>
      </c>
      <c r="G14" s="71">
        <v>2800</v>
      </c>
      <c r="H14" s="72" t="s">
        <v>1241</v>
      </c>
      <c r="I14" s="75" t="s">
        <v>915</v>
      </c>
      <c r="J14" s="72"/>
      <c r="K14" s="73"/>
      <c r="L14" s="73"/>
      <c r="M14" s="49">
        <f t="shared" si="0"/>
        <v>0</v>
      </c>
      <c r="N14" s="49">
        <f t="shared" si="1"/>
        <v>0</v>
      </c>
      <c r="O14" s="49">
        <f t="shared" si="2"/>
        <v>0</v>
      </c>
      <c r="P14" s="49">
        <f t="shared" si="3"/>
        <v>0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19.5" customHeight="1">
      <c r="A15" s="70"/>
      <c r="B15" s="70" t="s">
        <v>3861</v>
      </c>
      <c r="C15" s="70" t="s">
        <v>3862</v>
      </c>
      <c r="D15" s="71">
        <v>1436.4</v>
      </c>
      <c r="E15" s="71">
        <v>1596</v>
      </c>
      <c r="F15" s="71">
        <v>1680</v>
      </c>
      <c r="G15" s="71">
        <v>2800</v>
      </c>
      <c r="H15" s="72" t="s">
        <v>1241</v>
      </c>
      <c r="I15" s="75" t="s">
        <v>915</v>
      </c>
      <c r="J15" s="72"/>
      <c r="K15" s="73"/>
      <c r="L15" s="73"/>
      <c r="M15" s="47">
        <f t="shared" si="0"/>
        <v>0</v>
      </c>
      <c r="N15" s="47">
        <f t="shared" si="1"/>
        <v>0</v>
      </c>
      <c r="O15" s="47">
        <f t="shared" si="2"/>
        <v>0</v>
      </c>
      <c r="P15" s="47">
        <f t="shared" si="3"/>
        <v>0</v>
      </c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9.5" customHeight="1">
      <c r="A16" s="70"/>
      <c r="B16" s="70" t="s">
        <v>3863</v>
      </c>
      <c r="C16" s="70" t="s">
        <v>3864</v>
      </c>
      <c r="D16" s="71">
        <v>1898.1000000000001</v>
      </c>
      <c r="E16" s="71">
        <v>2109</v>
      </c>
      <c r="F16" s="71">
        <v>2220</v>
      </c>
      <c r="G16" s="71">
        <v>3700</v>
      </c>
      <c r="H16" s="72" t="s">
        <v>1241</v>
      </c>
      <c r="I16" s="75" t="s">
        <v>915</v>
      </c>
      <c r="J16" s="72"/>
      <c r="K16" s="73"/>
      <c r="L16" s="73"/>
      <c r="M16" s="49">
        <f t="shared" si="0"/>
        <v>0</v>
      </c>
      <c r="N16" s="49">
        <f t="shared" si="1"/>
        <v>0</v>
      </c>
      <c r="O16" s="49">
        <f t="shared" si="2"/>
        <v>0</v>
      </c>
      <c r="P16" s="49">
        <f t="shared" si="3"/>
        <v>0</v>
      </c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19.5" customHeight="1">
      <c r="A17" s="70"/>
      <c r="B17" s="70" t="s">
        <v>3865</v>
      </c>
      <c r="C17" s="70" t="s">
        <v>3866</v>
      </c>
      <c r="D17" s="71">
        <v>2052</v>
      </c>
      <c r="E17" s="71">
        <v>2280</v>
      </c>
      <c r="F17" s="71">
        <v>2400</v>
      </c>
      <c r="G17" s="71">
        <v>4000</v>
      </c>
      <c r="H17" s="72" t="s">
        <v>1241</v>
      </c>
      <c r="I17" s="75" t="s">
        <v>915</v>
      </c>
      <c r="J17" s="72"/>
      <c r="K17" s="73"/>
      <c r="L17" s="73"/>
      <c r="M17" s="47">
        <f t="shared" si="0"/>
        <v>0</v>
      </c>
      <c r="N17" s="47">
        <f t="shared" si="1"/>
        <v>0</v>
      </c>
      <c r="O17" s="47">
        <f t="shared" si="2"/>
        <v>0</v>
      </c>
      <c r="P17" s="47">
        <f t="shared" si="3"/>
        <v>0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19.5" customHeight="1">
      <c r="A18" s="70"/>
      <c r="B18" s="70" t="s">
        <v>3867</v>
      </c>
      <c r="C18" s="70" t="s">
        <v>3868</v>
      </c>
      <c r="D18" s="71">
        <v>2821.5</v>
      </c>
      <c r="E18" s="71">
        <v>3135</v>
      </c>
      <c r="F18" s="71">
        <v>3300</v>
      </c>
      <c r="G18" s="71">
        <v>5500</v>
      </c>
      <c r="H18" s="72" t="s">
        <v>1241</v>
      </c>
      <c r="I18" s="75" t="s">
        <v>915</v>
      </c>
      <c r="J18" s="72"/>
      <c r="K18" s="73"/>
      <c r="L18" s="73"/>
      <c r="M18" s="49">
        <f t="shared" si="0"/>
        <v>0</v>
      </c>
      <c r="N18" s="49">
        <f t="shared" si="1"/>
        <v>0</v>
      </c>
      <c r="O18" s="49">
        <f t="shared" si="2"/>
        <v>0</v>
      </c>
      <c r="P18" s="49">
        <f t="shared" si="3"/>
        <v>0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9.5" customHeight="1">
      <c r="A19" s="70"/>
      <c r="B19" s="70" t="s">
        <v>3869</v>
      </c>
      <c r="C19" s="70" t="s">
        <v>3870</v>
      </c>
      <c r="D19" s="71">
        <v>2257.2000000000003</v>
      </c>
      <c r="E19" s="71">
        <v>2508</v>
      </c>
      <c r="F19" s="71">
        <v>2640</v>
      </c>
      <c r="G19" s="71">
        <v>4400</v>
      </c>
      <c r="H19" s="72" t="s">
        <v>1241</v>
      </c>
      <c r="I19" s="75" t="s">
        <v>915</v>
      </c>
      <c r="J19" s="72"/>
      <c r="K19" s="73"/>
      <c r="L19" s="73"/>
      <c r="M19" s="47">
        <f t="shared" si="0"/>
        <v>0</v>
      </c>
      <c r="N19" s="47">
        <f t="shared" si="1"/>
        <v>0</v>
      </c>
      <c r="O19" s="47">
        <f t="shared" si="2"/>
        <v>0</v>
      </c>
      <c r="P19" s="47">
        <f t="shared" si="3"/>
        <v>0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19.5" customHeight="1">
      <c r="A20" s="70"/>
      <c r="B20" s="70" t="s">
        <v>3871</v>
      </c>
      <c r="C20" s="70" t="s">
        <v>3872</v>
      </c>
      <c r="D20" s="71">
        <v>2565</v>
      </c>
      <c r="E20" s="71">
        <v>2850</v>
      </c>
      <c r="F20" s="71">
        <v>3000</v>
      </c>
      <c r="G20" s="71">
        <v>5000</v>
      </c>
      <c r="H20" s="72" t="s">
        <v>1241</v>
      </c>
      <c r="I20" s="75" t="s">
        <v>915</v>
      </c>
      <c r="J20" s="72"/>
      <c r="K20" s="73"/>
      <c r="L20" s="73"/>
      <c r="M20" s="49">
        <f t="shared" si="0"/>
        <v>0</v>
      </c>
      <c r="N20" s="49">
        <f t="shared" si="1"/>
        <v>0</v>
      </c>
      <c r="O20" s="49">
        <f t="shared" si="2"/>
        <v>0</v>
      </c>
      <c r="P20" s="49">
        <f t="shared" si="3"/>
        <v>0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19.5" customHeight="1">
      <c r="A21" s="70"/>
      <c r="B21" s="70" t="s">
        <v>3873</v>
      </c>
      <c r="C21" s="70" t="s">
        <v>3874</v>
      </c>
      <c r="D21" s="71">
        <v>2975.4</v>
      </c>
      <c r="E21" s="71">
        <v>3306</v>
      </c>
      <c r="F21" s="71">
        <v>3480</v>
      </c>
      <c r="G21" s="71">
        <v>5800</v>
      </c>
      <c r="H21" s="72" t="s">
        <v>1241</v>
      </c>
      <c r="I21" s="75" t="s">
        <v>915</v>
      </c>
      <c r="J21" s="72"/>
      <c r="K21" s="73"/>
      <c r="L21" s="73"/>
      <c r="M21" s="47">
        <f t="shared" si="0"/>
        <v>0</v>
      </c>
      <c r="N21" s="47">
        <f t="shared" si="1"/>
        <v>0</v>
      </c>
      <c r="O21" s="47">
        <f t="shared" si="2"/>
        <v>0</v>
      </c>
      <c r="P21" s="47">
        <f t="shared" si="3"/>
        <v>0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9.5" customHeight="1">
      <c r="A22" s="70"/>
      <c r="B22" s="70"/>
      <c r="C22" s="70"/>
      <c r="D22" s="71"/>
      <c r="E22" s="71"/>
      <c r="F22" s="71"/>
      <c r="G22" s="71"/>
      <c r="H22" s="72"/>
      <c r="I22" s="72"/>
      <c r="J22" s="72"/>
      <c r="K22" s="73"/>
      <c r="L22" s="73"/>
      <c r="M22" s="49">
        <f t="shared" si="0"/>
        <v>0</v>
      </c>
      <c r="N22" s="49">
        <f t="shared" si="1"/>
        <v>0</v>
      </c>
      <c r="O22" s="49">
        <f t="shared" si="2"/>
        <v>0</v>
      </c>
      <c r="P22" s="49">
        <f t="shared" si="3"/>
        <v>0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19.5" customHeight="1">
      <c r="A23" s="70"/>
      <c r="B23" s="117" t="s">
        <v>3875</v>
      </c>
      <c r="C23" s="70"/>
      <c r="D23" s="71"/>
      <c r="E23" s="71"/>
      <c r="F23" s="71"/>
      <c r="G23" s="71"/>
      <c r="H23" s="72"/>
      <c r="I23" s="72"/>
      <c r="J23" s="72"/>
      <c r="K23" s="73"/>
      <c r="L23" s="73"/>
      <c r="M23" s="47">
        <f t="shared" si="0"/>
        <v>0</v>
      </c>
      <c r="N23" s="47">
        <f t="shared" si="1"/>
        <v>0</v>
      </c>
      <c r="O23" s="47">
        <f t="shared" si="2"/>
        <v>0</v>
      </c>
      <c r="P23" s="47">
        <f t="shared" si="3"/>
        <v>0</v>
      </c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19.5" customHeight="1">
      <c r="A24" s="70"/>
      <c r="B24" s="70" t="s">
        <v>3876</v>
      </c>
      <c r="C24" s="70" t="s">
        <v>3844</v>
      </c>
      <c r="D24" s="71">
        <v>803.35799999999995</v>
      </c>
      <c r="E24" s="71">
        <v>1026</v>
      </c>
      <c r="F24" s="579">
        <f t="shared" ref="F24:F26" si="5">G24*0.6</f>
        <v>1050</v>
      </c>
      <c r="G24" s="578">
        <v>1750</v>
      </c>
      <c r="H24" s="72" t="s">
        <v>974</v>
      </c>
      <c r="I24" s="75" t="s">
        <v>915</v>
      </c>
      <c r="J24" s="577"/>
      <c r="K24" s="73"/>
      <c r="L24" s="73"/>
      <c r="M24" s="49">
        <f t="shared" si="0"/>
        <v>0</v>
      </c>
      <c r="N24" s="49">
        <f t="shared" si="1"/>
        <v>0</v>
      </c>
      <c r="O24" s="49">
        <f t="shared" si="2"/>
        <v>0</v>
      </c>
      <c r="P24" s="49">
        <f t="shared" si="3"/>
        <v>0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9.5" customHeight="1">
      <c r="A25" s="70"/>
      <c r="B25" s="70" t="s">
        <v>3877</v>
      </c>
      <c r="C25" s="70" t="s">
        <v>3846</v>
      </c>
      <c r="D25" s="71">
        <v>803.35799999999995</v>
      </c>
      <c r="E25" s="71">
        <v>1026</v>
      </c>
      <c r="F25" s="579">
        <f t="shared" si="5"/>
        <v>1050</v>
      </c>
      <c r="G25" s="578">
        <v>1750</v>
      </c>
      <c r="H25" s="72" t="s">
        <v>974</v>
      </c>
      <c r="I25" s="75" t="s">
        <v>915</v>
      </c>
      <c r="J25" s="577"/>
      <c r="K25" s="73"/>
      <c r="L25" s="73"/>
      <c r="M25" s="47">
        <f t="shared" si="0"/>
        <v>0</v>
      </c>
      <c r="N25" s="47">
        <f t="shared" si="1"/>
        <v>0</v>
      </c>
      <c r="O25" s="47">
        <f t="shared" si="2"/>
        <v>0</v>
      </c>
      <c r="P25" s="47">
        <f t="shared" si="3"/>
        <v>0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19.5" customHeight="1">
      <c r="A26" s="70"/>
      <c r="B26" s="70" t="s">
        <v>3878</v>
      </c>
      <c r="C26" s="70" t="s">
        <v>3848</v>
      </c>
      <c r="D26" s="71">
        <v>1071.144</v>
      </c>
      <c r="E26" s="71">
        <v>1368</v>
      </c>
      <c r="F26" s="579">
        <f t="shared" si="5"/>
        <v>1380</v>
      </c>
      <c r="G26" s="578">
        <v>2300</v>
      </c>
      <c r="H26" s="72" t="s">
        <v>974</v>
      </c>
      <c r="I26" s="75" t="s">
        <v>915</v>
      </c>
      <c r="J26" s="577"/>
      <c r="K26" s="73"/>
      <c r="L26" s="73"/>
      <c r="M26" s="49">
        <f t="shared" si="0"/>
        <v>0</v>
      </c>
      <c r="N26" s="49">
        <f t="shared" si="1"/>
        <v>0</v>
      </c>
      <c r="O26" s="49">
        <f t="shared" si="2"/>
        <v>0</v>
      </c>
      <c r="P26" s="49">
        <f t="shared" si="3"/>
        <v>0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19.5" customHeight="1">
      <c r="A27" s="70"/>
      <c r="B27" s="70"/>
      <c r="C27" s="70"/>
      <c r="D27" s="71"/>
      <c r="E27" s="71"/>
      <c r="F27" s="71"/>
      <c r="G27" s="71"/>
      <c r="H27" s="72"/>
      <c r="I27" s="72"/>
      <c r="J27" s="72"/>
      <c r="K27" s="73"/>
      <c r="L27" s="73"/>
      <c r="M27" s="47">
        <f t="shared" si="0"/>
        <v>0</v>
      </c>
      <c r="N27" s="47">
        <f t="shared" si="1"/>
        <v>0</v>
      </c>
      <c r="O27" s="47">
        <f t="shared" si="2"/>
        <v>0</v>
      </c>
      <c r="P27" s="47">
        <f t="shared" si="3"/>
        <v>0</v>
      </c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19.5" customHeight="1">
      <c r="A28" s="70"/>
      <c r="B28" s="70" t="s">
        <v>3879</v>
      </c>
      <c r="C28" s="70" t="s">
        <v>3880</v>
      </c>
      <c r="D28" s="71">
        <v>1363.7250000000001</v>
      </c>
      <c r="E28" s="71">
        <v>1515.2500000000002</v>
      </c>
      <c r="F28" s="71">
        <v>1595.0000000000002</v>
      </c>
      <c r="G28" s="71">
        <v>2900</v>
      </c>
      <c r="H28" s="72" t="s">
        <v>533</v>
      </c>
      <c r="I28" s="75" t="s">
        <v>915</v>
      </c>
      <c r="J28" s="72"/>
      <c r="K28" s="73"/>
      <c r="L28" s="73"/>
      <c r="M28" s="49">
        <f t="shared" si="0"/>
        <v>0</v>
      </c>
      <c r="N28" s="49">
        <f t="shared" si="1"/>
        <v>0</v>
      </c>
      <c r="O28" s="49">
        <f t="shared" si="2"/>
        <v>0</v>
      </c>
      <c r="P28" s="49">
        <f t="shared" si="3"/>
        <v>0</v>
      </c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19.5" customHeight="1">
      <c r="A29" s="70"/>
      <c r="B29" s="70" t="s">
        <v>3881</v>
      </c>
      <c r="C29" s="70" t="s">
        <v>3882</v>
      </c>
      <c r="D29" s="71">
        <v>1316.7000000000003</v>
      </c>
      <c r="E29" s="71">
        <v>1463.0000000000002</v>
      </c>
      <c r="F29" s="71">
        <v>1540.0000000000002</v>
      </c>
      <c r="G29" s="71">
        <v>2800</v>
      </c>
      <c r="H29" s="72" t="s">
        <v>533</v>
      </c>
      <c r="I29" s="75" t="s">
        <v>915</v>
      </c>
      <c r="J29" s="72"/>
      <c r="K29" s="73"/>
      <c r="L29" s="73"/>
      <c r="M29" s="47">
        <f t="shared" si="0"/>
        <v>0</v>
      </c>
      <c r="N29" s="47">
        <f t="shared" si="1"/>
        <v>0</v>
      </c>
      <c r="O29" s="47">
        <f t="shared" si="2"/>
        <v>0</v>
      </c>
      <c r="P29" s="47">
        <f t="shared" si="3"/>
        <v>0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19.5" customHeight="1">
      <c r="A30" s="70"/>
      <c r="B30" s="70" t="s">
        <v>3883</v>
      </c>
      <c r="C30" s="70" t="s">
        <v>3884</v>
      </c>
      <c r="D30" s="71">
        <v>4257.9000000000005</v>
      </c>
      <c r="E30" s="71">
        <v>4731</v>
      </c>
      <c r="F30" s="71">
        <v>4980</v>
      </c>
      <c r="G30" s="71">
        <v>8300</v>
      </c>
      <c r="H30" s="72" t="s">
        <v>533</v>
      </c>
      <c r="I30" s="75" t="s">
        <v>915</v>
      </c>
      <c r="J30" s="72"/>
      <c r="K30" s="73"/>
      <c r="L30" s="73"/>
      <c r="M30" s="49">
        <f t="shared" si="0"/>
        <v>0</v>
      </c>
      <c r="N30" s="49">
        <f t="shared" si="1"/>
        <v>0</v>
      </c>
      <c r="O30" s="49">
        <f t="shared" si="2"/>
        <v>0</v>
      </c>
      <c r="P30" s="49">
        <f t="shared" si="3"/>
        <v>0</v>
      </c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9.5" customHeight="1">
      <c r="A31" s="70"/>
      <c r="B31" s="70" t="s">
        <v>3885</v>
      </c>
      <c r="C31" s="70" t="s">
        <v>3886</v>
      </c>
      <c r="D31" s="71">
        <v>1504.8000000000002</v>
      </c>
      <c r="E31" s="71">
        <v>1672.0000000000002</v>
      </c>
      <c r="F31" s="71">
        <v>1760.0000000000002</v>
      </c>
      <c r="G31" s="71">
        <v>3200</v>
      </c>
      <c r="H31" s="72" t="s">
        <v>533</v>
      </c>
      <c r="I31" s="75" t="s">
        <v>915</v>
      </c>
      <c r="J31" s="72"/>
      <c r="K31" s="73"/>
      <c r="L31" s="73"/>
      <c r="M31" s="47">
        <f t="shared" si="0"/>
        <v>0</v>
      </c>
      <c r="N31" s="47">
        <f t="shared" si="1"/>
        <v>0</v>
      </c>
      <c r="O31" s="47">
        <f t="shared" si="2"/>
        <v>0</v>
      </c>
      <c r="P31" s="47">
        <f t="shared" si="3"/>
        <v>0</v>
      </c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9.5" customHeight="1">
      <c r="A32" s="70"/>
      <c r="B32" s="70" t="s">
        <v>3887</v>
      </c>
      <c r="C32" s="70" t="s">
        <v>3888</v>
      </c>
      <c r="D32" s="71">
        <v>1928.0250000000001</v>
      </c>
      <c r="E32" s="71">
        <v>2142.25</v>
      </c>
      <c r="F32" s="71">
        <v>2255</v>
      </c>
      <c r="G32" s="71">
        <v>4100</v>
      </c>
      <c r="H32" s="72" t="s">
        <v>533</v>
      </c>
      <c r="I32" s="75" t="s">
        <v>915</v>
      </c>
      <c r="J32" s="72"/>
      <c r="K32" s="73"/>
      <c r="L32" s="73"/>
      <c r="M32" s="49">
        <f t="shared" si="0"/>
        <v>0</v>
      </c>
      <c r="N32" s="49">
        <f t="shared" si="1"/>
        <v>0</v>
      </c>
      <c r="O32" s="49">
        <f t="shared" si="2"/>
        <v>0</v>
      </c>
      <c r="P32" s="49">
        <f t="shared" si="3"/>
        <v>0</v>
      </c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9.5" customHeight="1">
      <c r="A33" s="70"/>
      <c r="B33" s="70" t="s">
        <v>3889</v>
      </c>
      <c r="C33" s="70" t="s">
        <v>3890</v>
      </c>
      <c r="D33" s="71">
        <v>1928.0250000000001</v>
      </c>
      <c r="E33" s="71">
        <v>2142.25</v>
      </c>
      <c r="F33" s="71">
        <v>2255</v>
      </c>
      <c r="G33" s="71">
        <v>4100</v>
      </c>
      <c r="H33" s="72" t="s">
        <v>533</v>
      </c>
      <c r="I33" s="75" t="s">
        <v>915</v>
      </c>
      <c r="J33" s="72"/>
      <c r="K33" s="73"/>
      <c r="L33" s="73"/>
      <c r="M33" s="47">
        <f t="shared" si="0"/>
        <v>0</v>
      </c>
      <c r="N33" s="47">
        <f t="shared" si="1"/>
        <v>0</v>
      </c>
      <c r="O33" s="47">
        <f t="shared" si="2"/>
        <v>0</v>
      </c>
      <c r="P33" s="47">
        <f t="shared" si="3"/>
        <v>0</v>
      </c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19.5" customHeight="1">
      <c r="A34" s="70"/>
      <c r="B34" s="70"/>
      <c r="C34" s="70"/>
      <c r="D34" s="71"/>
      <c r="E34" s="71"/>
      <c r="F34" s="71"/>
      <c r="G34" s="71"/>
      <c r="H34" s="72"/>
      <c r="I34" s="72"/>
      <c r="J34" s="72"/>
      <c r="K34" s="73"/>
      <c r="L34" s="73"/>
      <c r="M34" s="49">
        <f t="shared" si="0"/>
        <v>0</v>
      </c>
      <c r="N34" s="49">
        <f t="shared" si="1"/>
        <v>0</v>
      </c>
      <c r="O34" s="49">
        <f t="shared" si="2"/>
        <v>0</v>
      </c>
      <c r="P34" s="49">
        <f t="shared" si="3"/>
        <v>0</v>
      </c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19.5" customHeight="1">
      <c r="A35" s="73"/>
      <c r="B35" s="78" t="s">
        <v>3891</v>
      </c>
      <c r="C35" s="73"/>
      <c r="D35" s="76"/>
      <c r="E35" s="76"/>
      <c r="F35" s="76"/>
      <c r="G35" s="76"/>
      <c r="H35" s="77"/>
      <c r="I35" s="77"/>
      <c r="J35" s="73"/>
      <c r="K35" s="73"/>
      <c r="L35" s="73"/>
      <c r="M35" s="47">
        <f t="shared" si="0"/>
        <v>0</v>
      </c>
      <c r="N35" s="47">
        <f t="shared" si="1"/>
        <v>0</v>
      </c>
      <c r="O35" s="47">
        <f t="shared" si="2"/>
        <v>0</v>
      </c>
      <c r="P35" s="47">
        <f t="shared" si="3"/>
        <v>0</v>
      </c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19.5" customHeight="1">
      <c r="A36" s="73"/>
      <c r="B36" s="73" t="s">
        <v>3892</v>
      </c>
      <c r="C36" s="73" t="s">
        <v>3893</v>
      </c>
      <c r="D36" s="76">
        <v>2410.0740000000001</v>
      </c>
      <c r="E36" s="76">
        <v>3078</v>
      </c>
      <c r="F36" s="579">
        <f t="shared" ref="F36:F37" si="6">G36*0.6</f>
        <v>3180</v>
      </c>
      <c r="G36" s="578">
        <v>5300</v>
      </c>
      <c r="H36" s="72" t="s">
        <v>974</v>
      </c>
      <c r="I36" s="75" t="s">
        <v>915</v>
      </c>
      <c r="J36" s="577"/>
      <c r="K36" s="73"/>
      <c r="L36" s="73"/>
      <c r="M36" s="49">
        <f t="shared" si="0"/>
        <v>0</v>
      </c>
      <c r="N36" s="49">
        <f t="shared" si="1"/>
        <v>0</v>
      </c>
      <c r="O36" s="49">
        <f t="shared" si="2"/>
        <v>0</v>
      </c>
      <c r="P36" s="49">
        <f t="shared" si="3"/>
        <v>0</v>
      </c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19.5" customHeight="1">
      <c r="A37" s="73"/>
      <c r="B37" s="73" t="s">
        <v>3894</v>
      </c>
      <c r="C37" s="73" t="s">
        <v>3895</v>
      </c>
      <c r="D37" s="76">
        <v>3481.2179999999998</v>
      </c>
      <c r="E37" s="76">
        <v>4446</v>
      </c>
      <c r="F37" s="579">
        <f t="shared" si="6"/>
        <v>4620</v>
      </c>
      <c r="G37" s="578">
        <v>7700</v>
      </c>
      <c r="H37" s="72" t="s">
        <v>974</v>
      </c>
      <c r="I37" s="75" t="s">
        <v>915</v>
      </c>
      <c r="J37" s="577"/>
      <c r="K37" s="73"/>
      <c r="L37" s="73"/>
      <c r="M37" s="47">
        <f t="shared" si="0"/>
        <v>0</v>
      </c>
      <c r="N37" s="47">
        <f t="shared" si="1"/>
        <v>0</v>
      </c>
      <c r="O37" s="47">
        <f t="shared" si="2"/>
        <v>0</v>
      </c>
      <c r="P37" s="47">
        <f t="shared" si="3"/>
        <v>0</v>
      </c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19.5" customHeight="1">
      <c r="A38" s="70"/>
      <c r="B38" s="70"/>
      <c r="C38" s="70"/>
      <c r="D38" s="71"/>
      <c r="E38" s="71"/>
      <c r="F38" s="71"/>
      <c r="G38" s="71"/>
      <c r="H38" s="72"/>
      <c r="I38" s="72"/>
      <c r="J38" s="72"/>
      <c r="K38" s="73"/>
      <c r="L38" s="73"/>
      <c r="M38" s="49">
        <f t="shared" si="0"/>
        <v>0</v>
      </c>
      <c r="N38" s="49">
        <f t="shared" si="1"/>
        <v>0</v>
      </c>
      <c r="O38" s="49">
        <f t="shared" si="2"/>
        <v>0</v>
      </c>
      <c r="P38" s="49">
        <f t="shared" si="3"/>
        <v>0</v>
      </c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19.5" customHeight="1">
      <c r="A39" s="70"/>
      <c r="B39" s="117" t="s">
        <v>3896</v>
      </c>
      <c r="C39" s="70"/>
      <c r="D39" s="71"/>
      <c r="E39" s="71"/>
      <c r="F39" s="71"/>
      <c r="G39" s="71"/>
      <c r="H39" s="72"/>
      <c r="I39" s="72"/>
      <c r="J39" s="72"/>
      <c r="K39" s="73"/>
      <c r="L39" s="73"/>
      <c r="M39" s="47">
        <f t="shared" si="0"/>
        <v>0</v>
      </c>
      <c r="N39" s="47">
        <f t="shared" si="1"/>
        <v>0</v>
      </c>
      <c r="O39" s="47">
        <f t="shared" si="2"/>
        <v>0</v>
      </c>
      <c r="P39" s="47">
        <f t="shared" si="3"/>
        <v>0</v>
      </c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19.5" customHeight="1">
      <c r="A40" s="70"/>
      <c r="B40" s="70" t="s">
        <v>3897</v>
      </c>
      <c r="C40" s="70" t="s">
        <v>3898</v>
      </c>
      <c r="D40" s="71">
        <v>1160.4059999999999</v>
      </c>
      <c r="E40" s="71">
        <v>1482</v>
      </c>
      <c r="F40" s="579">
        <f t="shared" ref="F40" si="7">G40*0.6</f>
        <v>1560</v>
      </c>
      <c r="G40" s="578">
        <v>2600</v>
      </c>
      <c r="H40" s="72" t="s">
        <v>974</v>
      </c>
      <c r="I40" s="75" t="s">
        <v>915</v>
      </c>
      <c r="J40" s="577"/>
      <c r="K40" s="73"/>
      <c r="L40" s="73"/>
      <c r="M40" s="49">
        <f t="shared" si="0"/>
        <v>0</v>
      </c>
      <c r="N40" s="49">
        <f t="shared" si="1"/>
        <v>0</v>
      </c>
      <c r="O40" s="49">
        <f t="shared" si="2"/>
        <v>0</v>
      </c>
      <c r="P40" s="49">
        <f t="shared" si="3"/>
        <v>0</v>
      </c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19.5" customHeight="1">
      <c r="A41" s="70"/>
      <c r="B41" s="70" t="s">
        <v>3899</v>
      </c>
      <c r="C41" s="70" t="s">
        <v>3900</v>
      </c>
      <c r="D41" s="71">
        <v>0</v>
      </c>
      <c r="E41" s="71">
        <v>0</v>
      </c>
      <c r="F41" s="580">
        <v>0</v>
      </c>
      <c r="G41" s="580"/>
      <c r="H41" s="72" t="s">
        <v>974</v>
      </c>
      <c r="I41" s="75" t="s">
        <v>915</v>
      </c>
      <c r="J41" s="72"/>
      <c r="K41" s="73"/>
      <c r="L41" s="73"/>
      <c r="M41" s="47">
        <f t="shared" si="0"/>
        <v>0</v>
      </c>
      <c r="N41" s="47">
        <f t="shared" si="1"/>
        <v>0</v>
      </c>
      <c r="O41" s="47">
        <f t="shared" si="2"/>
        <v>0</v>
      </c>
      <c r="P41" s="47">
        <f t="shared" si="3"/>
        <v>0</v>
      </c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19.5" customHeight="1">
      <c r="A42" s="70"/>
      <c r="B42" s="70" t="s">
        <v>3901</v>
      </c>
      <c r="C42" s="70" t="s">
        <v>3902</v>
      </c>
      <c r="D42" s="71">
        <v>1562.085</v>
      </c>
      <c r="E42" s="71">
        <v>1995</v>
      </c>
      <c r="F42" s="579">
        <f t="shared" ref="F42" si="8">G42*0.6</f>
        <v>2100</v>
      </c>
      <c r="G42" s="578">
        <v>3500</v>
      </c>
      <c r="H42" s="72" t="s">
        <v>974</v>
      </c>
      <c r="I42" s="75" t="s">
        <v>915</v>
      </c>
      <c r="J42" s="577"/>
      <c r="K42" s="73"/>
      <c r="L42" s="73"/>
      <c r="M42" s="49">
        <f t="shared" si="0"/>
        <v>0</v>
      </c>
      <c r="N42" s="49">
        <f t="shared" si="1"/>
        <v>0</v>
      </c>
      <c r="O42" s="49">
        <f t="shared" si="2"/>
        <v>0</v>
      </c>
      <c r="P42" s="49">
        <f t="shared" si="3"/>
        <v>0</v>
      </c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19.5" customHeight="1">
      <c r="A43" s="70"/>
      <c r="B43" s="70" t="s">
        <v>3903</v>
      </c>
      <c r="C43" s="70" t="s">
        <v>3904</v>
      </c>
      <c r="D43" s="71">
        <v>0</v>
      </c>
      <c r="E43" s="71">
        <v>0</v>
      </c>
      <c r="F43" s="580">
        <v>0</v>
      </c>
      <c r="G43" s="580"/>
      <c r="H43" s="72" t="s">
        <v>974</v>
      </c>
      <c r="I43" s="75" t="s">
        <v>915</v>
      </c>
      <c r="J43" s="72"/>
      <c r="K43" s="73"/>
      <c r="L43" s="73"/>
      <c r="M43" s="47">
        <f t="shared" si="0"/>
        <v>0</v>
      </c>
      <c r="N43" s="47">
        <f t="shared" si="1"/>
        <v>0</v>
      </c>
      <c r="O43" s="47">
        <f t="shared" si="2"/>
        <v>0</v>
      </c>
      <c r="P43" s="47">
        <f t="shared" si="3"/>
        <v>0</v>
      </c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19.5" customHeight="1">
      <c r="A44" s="70"/>
      <c r="B44" s="70" t="s">
        <v>3905</v>
      </c>
      <c r="C44" s="70" t="s">
        <v>3906</v>
      </c>
      <c r="D44" s="71">
        <v>2142.288</v>
      </c>
      <c r="E44" s="71">
        <v>2736</v>
      </c>
      <c r="F44" s="579">
        <f t="shared" ref="F44" si="9">G44*0.6</f>
        <v>2700</v>
      </c>
      <c r="G44" s="578">
        <v>4500</v>
      </c>
      <c r="H44" s="72" t="s">
        <v>974</v>
      </c>
      <c r="I44" s="75" t="s">
        <v>915</v>
      </c>
      <c r="J44" s="577"/>
      <c r="K44" s="73"/>
      <c r="L44" s="73"/>
      <c r="M44" s="49">
        <f t="shared" si="0"/>
        <v>0</v>
      </c>
      <c r="N44" s="49">
        <f t="shared" si="1"/>
        <v>0</v>
      </c>
      <c r="O44" s="49">
        <f t="shared" si="2"/>
        <v>0</v>
      </c>
      <c r="P44" s="49">
        <f t="shared" si="3"/>
        <v>0</v>
      </c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19.5" customHeight="1">
      <c r="A45" s="70"/>
      <c r="B45" s="70" t="s">
        <v>3907</v>
      </c>
      <c r="C45" s="70" t="s">
        <v>3908</v>
      </c>
      <c r="D45" s="71">
        <v>0</v>
      </c>
      <c r="E45" s="71">
        <v>0</v>
      </c>
      <c r="F45" s="580">
        <v>0</v>
      </c>
      <c r="G45" s="580"/>
      <c r="H45" s="72"/>
      <c r="I45" s="72"/>
      <c r="J45" s="72"/>
      <c r="K45" s="73"/>
      <c r="L45" s="73"/>
      <c r="M45" s="47">
        <f t="shared" si="0"/>
        <v>0</v>
      </c>
      <c r="N45" s="47">
        <f t="shared" si="1"/>
        <v>0</v>
      </c>
      <c r="O45" s="47">
        <f t="shared" si="2"/>
        <v>0</v>
      </c>
      <c r="P45" s="47">
        <f t="shared" si="3"/>
        <v>0</v>
      </c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19.5" customHeight="1">
      <c r="A46" s="70"/>
      <c r="B46" s="70"/>
      <c r="C46" s="70"/>
      <c r="D46" s="71"/>
      <c r="E46" s="71"/>
      <c r="F46" s="71"/>
      <c r="G46" s="71"/>
      <c r="H46" s="72"/>
      <c r="I46" s="72"/>
      <c r="J46" s="72"/>
      <c r="K46" s="73"/>
      <c r="L46" s="73"/>
      <c r="M46" s="49">
        <f t="shared" si="0"/>
        <v>0</v>
      </c>
      <c r="N46" s="49">
        <f t="shared" si="1"/>
        <v>0</v>
      </c>
      <c r="O46" s="49">
        <f t="shared" si="2"/>
        <v>0</v>
      </c>
      <c r="P46" s="49">
        <f t="shared" si="3"/>
        <v>0</v>
      </c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19.5" customHeight="1">
      <c r="A47" s="70"/>
      <c r="B47" s="70" t="s">
        <v>3909</v>
      </c>
      <c r="C47" s="70" t="s">
        <v>3910</v>
      </c>
      <c r="D47" s="71">
        <v>1645.8750000000002</v>
      </c>
      <c r="E47" s="71">
        <v>1828.7500000000002</v>
      </c>
      <c r="F47" s="71">
        <v>1925.0000000000002</v>
      </c>
      <c r="G47" s="71">
        <v>3500</v>
      </c>
      <c r="H47" s="72" t="s">
        <v>533</v>
      </c>
      <c r="I47" s="75" t="s">
        <v>915</v>
      </c>
      <c r="J47" s="661" t="s">
        <v>3633</v>
      </c>
      <c r="K47" s="73"/>
      <c r="L47" s="73"/>
      <c r="M47" s="47">
        <f t="shared" si="0"/>
        <v>0</v>
      </c>
      <c r="N47" s="47">
        <f t="shared" si="1"/>
        <v>0</v>
      </c>
      <c r="O47" s="47">
        <f t="shared" si="2"/>
        <v>0</v>
      </c>
      <c r="P47" s="47">
        <f t="shared" si="3"/>
        <v>0</v>
      </c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19.5" customHeight="1">
      <c r="A48" s="70"/>
      <c r="B48" s="70" t="s">
        <v>3911</v>
      </c>
      <c r="C48" s="70" t="s">
        <v>3912</v>
      </c>
      <c r="D48" s="71">
        <v>1692.9000000000003</v>
      </c>
      <c r="E48" s="71">
        <v>1881.0000000000002</v>
      </c>
      <c r="F48" s="71">
        <v>1980.0000000000002</v>
      </c>
      <c r="G48" s="71">
        <v>3600</v>
      </c>
      <c r="H48" s="72" t="s">
        <v>533</v>
      </c>
      <c r="I48" s="75" t="s">
        <v>915</v>
      </c>
      <c r="J48" s="661"/>
      <c r="K48" s="73"/>
      <c r="L48" s="73"/>
      <c r="M48" s="49">
        <f t="shared" si="0"/>
        <v>0</v>
      </c>
      <c r="N48" s="49">
        <f t="shared" si="1"/>
        <v>0</v>
      </c>
      <c r="O48" s="49">
        <f t="shared" si="2"/>
        <v>0</v>
      </c>
      <c r="P48" s="49">
        <f t="shared" si="3"/>
        <v>0</v>
      </c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19.5" customHeight="1">
      <c r="A49" s="70"/>
      <c r="B49" s="70"/>
      <c r="C49" s="70"/>
      <c r="D49" s="71"/>
      <c r="E49" s="71"/>
      <c r="F49" s="71"/>
      <c r="G49" s="71"/>
      <c r="H49" s="72"/>
      <c r="I49" s="72"/>
      <c r="J49" s="661"/>
      <c r="K49" s="73"/>
      <c r="L49" s="73"/>
      <c r="M49" s="47">
        <f t="shared" si="0"/>
        <v>0</v>
      </c>
      <c r="N49" s="47">
        <f t="shared" si="1"/>
        <v>0</v>
      </c>
      <c r="O49" s="47">
        <f t="shared" si="2"/>
        <v>0</v>
      </c>
      <c r="P49" s="47">
        <f t="shared" si="3"/>
        <v>0</v>
      </c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19.5" customHeight="1">
      <c r="A50" s="70"/>
      <c r="B50" s="70" t="s">
        <v>3913</v>
      </c>
      <c r="C50" s="70" t="s">
        <v>3914</v>
      </c>
      <c r="D50" s="71">
        <v>2052</v>
      </c>
      <c r="E50" s="71">
        <v>2280</v>
      </c>
      <c r="F50" s="71">
        <v>2400</v>
      </c>
      <c r="G50" s="71">
        <v>4000</v>
      </c>
      <c r="H50" s="72" t="s">
        <v>1241</v>
      </c>
      <c r="I50" s="75" t="s">
        <v>915</v>
      </c>
      <c r="J50" s="661" t="s">
        <v>3633</v>
      </c>
      <c r="K50" s="73"/>
      <c r="L50" s="73"/>
      <c r="M50" s="49">
        <f t="shared" si="0"/>
        <v>0</v>
      </c>
      <c r="N50" s="49">
        <f t="shared" si="1"/>
        <v>0</v>
      </c>
      <c r="O50" s="49">
        <f t="shared" si="2"/>
        <v>0</v>
      </c>
      <c r="P50" s="49">
        <f t="shared" si="3"/>
        <v>0</v>
      </c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19.5" customHeight="1">
      <c r="A51" s="70"/>
      <c r="B51" s="70" t="s">
        <v>3915</v>
      </c>
      <c r="C51" s="70" t="s">
        <v>3916</v>
      </c>
      <c r="D51" s="71">
        <v>2565</v>
      </c>
      <c r="E51" s="71">
        <v>2850</v>
      </c>
      <c r="F51" s="71">
        <v>3000</v>
      </c>
      <c r="G51" s="71">
        <v>5000</v>
      </c>
      <c r="H51" s="72" t="s">
        <v>1241</v>
      </c>
      <c r="I51" s="75" t="s">
        <v>915</v>
      </c>
      <c r="J51" s="661"/>
      <c r="K51" s="73"/>
      <c r="L51" s="73"/>
      <c r="M51" s="47">
        <f t="shared" si="0"/>
        <v>0</v>
      </c>
      <c r="N51" s="47">
        <f t="shared" si="1"/>
        <v>0</v>
      </c>
      <c r="O51" s="47">
        <f t="shared" si="2"/>
        <v>0</v>
      </c>
      <c r="P51" s="47">
        <f t="shared" si="3"/>
        <v>0</v>
      </c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19.5" customHeight="1">
      <c r="A52" s="70"/>
      <c r="B52" s="70" t="s">
        <v>3917</v>
      </c>
      <c r="C52" s="70" t="s">
        <v>3918</v>
      </c>
      <c r="D52" s="71">
        <v>2565</v>
      </c>
      <c r="E52" s="71">
        <v>2850</v>
      </c>
      <c r="F52" s="71">
        <v>3000</v>
      </c>
      <c r="G52" s="71">
        <v>5000</v>
      </c>
      <c r="H52" s="72" t="s">
        <v>1241</v>
      </c>
      <c r="I52" s="75" t="s">
        <v>915</v>
      </c>
      <c r="J52" s="661" t="s">
        <v>3633</v>
      </c>
      <c r="K52" s="73"/>
      <c r="L52" s="73"/>
      <c r="M52" s="49">
        <f t="shared" si="0"/>
        <v>0</v>
      </c>
      <c r="N52" s="49">
        <f t="shared" si="1"/>
        <v>0</v>
      </c>
      <c r="O52" s="49">
        <f t="shared" si="2"/>
        <v>0</v>
      </c>
      <c r="P52" s="49">
        <f t="shared" si="3"/>
        <v>0</v>
      </c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19.5" customHeight="1">
      <c r="A53" s="70"/>
      <c r="B53" s="70" t="s">
        <v>3919</v>
      </c>
      <c r="C53" s="70" t="s">
        <v>3920</v>
      </c>
      <c r="D53" s="71">
        <v>2975.4</v>
      </c>
      <c r="E53" s="71">
        <v>3306</v>
      </c>
      <c r="F53" s="71">
        <v>3480</v>
      </c>
      <c r="G53" s="71">
        <v>5800</v>
      </c>
      <c r="H53" s="72" t="s">
        <v>1241</v>
      </c>
      <c r="I53" s="75" t="s">
        <v>915</v>
      </c>
      <c r="J53" s="661"/>
      <c r="K53" s="73"/>
      <c r="L53" s="73"/>
      <c r="M53" s="47">
        <f t="shared" si="0"/>
        <v>0</v>
      </c>
      <c r="N53" s="47">
        <f t="shared" si="1"/>
        <v>0</v>
      </c>
      <c r="O53" s="47">
        <f t="shared" si="2"/>
        <v>0</v>
      </c>
      <c r="P53" s="47">
        <f t="shared" si="3"/>
        <v>0</v>
      </c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19.5" customHeight="1">
      <c r="A54" s="70"/>
      <c r="B54" s="70" t="s">
        <v>3921</v>
      </c>
      <c r="C54" s="70" t="s">
        <v>3922</v>
      </c>
      <c r="D54" s="71">
        <v>6156</v>
      </c>
      <c r="E54" s="71">
        <v>6840</v>
      </c>
      <c r="F54" s="71">
        <v>7200</v>
      </c>
      <c r="G54" s="71">
        <v>12000</v>
      </c>
      <c r="H54" s="72" t="s">
        <v>1241</v>
      </c>
      <c r="I54" s="75" t="s">
        <v>915</v>
      </c>
      <c r="J54" s="661" t="s">
        <v>3633</v>
      </c>
      <c r="K54" s="73"/>
      <c r="L54" s="73"/>
      <c r="M54" s="49">
        <f t="shared" si="0"/>
        <v>0</v>
      </c>
      <c r="N54" s="49">
        <f t="shared" si="1"/>
        <v>0</v>
      </c>
      <c r="O54" s="49">
        <f t="shared" si="2"/>
        <v>0</v>
      </c>
      <c r="P54" s="49">
        <f t="shared" si="3"/>
        <v>0</v>
      </c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19.5" customHeight="1">
      <c r="A55" s="70"/>
      <c r="B55" s="70" t="s">
        <v>3923</v>
      </c>
      <c r="C55" s="70" t="s">
        <v>3924</v>
      </c>
      <c r="D55" s="71">
        <v>10260</v>
      </c>
      <c r="E55" s="71">
        <v>11400</v>
      </c>
      <c r="F55" s="71">
        <v>12000</v>
      </c>
      <c r="G55" s="71">
        <v>20000</v>
      </c>
      <c r="H55" s="72" t="s">
        <v>1241</v>
      </c>
      <c r="I55" s="75" t="s">
        <v>915</v>
      </c>
      <c r="J55" s="72"/>
      <c r="K55" s="73"/>
      <c r="L55" s="73"/>
      <c r="M55" s="47">
        <f t="shared" si="0"/>
        <v>0</v>
      </c>
      <c r="N55" s="47">
        <f t="shared" si="1"/>
        <v>0</v>
      </c>
      <c r="O55" s="47">
        <f t="shared" si="2"/>
        <v>0</v>
      </c>
      <c r="P55" s="47">
        <f t="shared" si="3"/>
        <v>0</v>
      </c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19.5" customHeight="1">
      <c r="A56" s="70"/>
      <c r="B56" s="70"/>
      <c r="C56" s="70"/>
      <c r="D56" s="71"/>
      <c r="E56" s="71"/>
      <c r="F56" s="71"/>
      <c r="G56" s="71"/>
      <c r="H56" s="72"/>
      <c r="I56" s="72"/>
      <c r="J56" s="72"/>
      <c r="K56" s="73"/>
      <c r="L56" s="73"/>
      <c r="M56" s="49">
        <f t="shared" si="0"/>
        <v>0</v>
      </c>
      <c r="N56" s="49">
        <f t="shared" si="1"/>
        <v>0</v>
      </c>
      <c r="O56" s="49">
        <f t="shared" si="2"/>
        <v>0</v>
      </c>
      <c r="P56" s="49">
        <f t="shared" si="3"/>
        <v>0</v>
      </c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19.5" customHeight="1">
      <c r="A57" s="116" t="s">
        <v>3925</v>
      </c>
      <c r="B57" s="117" t="s">
        <v>3926</v>
      </c>
      <c r="C57" s="70"/>
      <c r="D57" s="71"/>
      <c r="E57" s="71"/>
      <c r="F57" s="71"/>
      <c r="G57" s="71"/>
      <c r="H57" s="72"/>
      <c r="I57" s="72"/>
      <c r="J57" s="72"/>
      <c r="K57" s="73"/>
      <c r="L57" s="73"/>
      <c r="M57" s="47">
        <f t="shared" si="0"/>
        <v>0</v>
      </c>
      <c r="N57" s="47">
        <f t="shared" si="1"/>
        <v>0</v>
      </c>
      <c r="O57" s="47">
        <f t="shared" si="2"/>
        <v>0</v>
      </c>
      <c r="P57" s="47">
        <f t="shared" si="3"/>
        <v>0</v>
      </c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19.5" customHeight="1">
      <c r="A58" s="70"/>
      <c r="B58" s="70" t="s">
        <v>3927</v>
      </c>
      <c r="C58" s="70" t="s">
        <v>3928</v>
      </c>
      <c r="D58" s="71">
        <v>1160.4059999999999</v>
      </c>
      <c r="E58" s="71">
        <v>1482</v>
      </c>
      <c r="F58" s="579">
        <f t="shared" ref="F58:F61" si="10">G58*0.6</f>
        <v>1560</v>
      </c>
      <c r="G58" s="578">
        <v>2600</v>
      </c>
      <c r="H58" s="72" t="s">
        <v>974</v>
      </c>
      <c r="I58" s="75" t="s">
        <v>915</v>
      </c>
      <c r="J58" s="577"/>
      <c r="K58" s="73"/>
      <c r="L58" s="73"/>
      <c r="M58" s="49">
        <f t="shared" si="0"/>
        <v>0</v>
      </c>
      <c r="N58" s="49">
        <f t="shared" si="1"/>
        <v>0</v>
      </c>
      <c r="O58" s="49">
        <f t="shared" si="2"/>
        <v>0</v>
      </c>
      <c r="P58" s="49">
        <f t="shared" si="3"/>
        <v>0</v>
      </c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9.5" customHeight="1">
      <c r="A59" s="70"/>
      <c r="B59" s="70" t="s">
        <v>3929</v>
      </c>
      <c r="C59" s="70" t="s">
        <v>3930</v>
      </c>
      <c r="D59" s="71">
        <v>1160.4059999999999</v>
      </c>
      <c r="E59" s="71">
        <v>1482</v>
      </c>
      <c r="F59" s="579">
        <f t="shared" si="10"/>
        <v>1560</v>
      </c>
      <c r="G59" s="578">
        <v>2600</v>
      </c>
      <c r="H59" s="72" t="s">
        <v>974</v>
      </c>
      <c r="I59" s="75" t="s">
        <v>915</v>
      </c>
      <c r="J59" s="577"/>
      <c r="K59" s="73"/>
      <c r="L59" s="73"/>
      <c r="M59" s="47">
        <f t="shared" si="0"/>
        <v>0</v>
      </c>
      <c r="N59" s="47">
        <f t="shared" si="1"/>
        <v>0</v>
      </c>
      <c r="O59" s="47">
        <f t="shared" si="2"/>
        <v>0</v>
      </c>
      <c r="P59" s="47">
        <f t="shared" si="3"/>
        <v>0</v>
      </c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19.5" customHeight="1">
      <c r="A60" s="70"/>
      <c r="B60" s="70" t="s">
        <v>3931</v>
      </c>
      <c r="C60" s="70" t="s">
        <v>3932</v>
      </c>
      <c r="D60" s="71">
        <v>1562.085</v>
      </c>
      <c r="E60" s="71">
        <v>1995</v>
      </c>
      <c r="F60" s="579">
        <f t="shared" si="10"/>
        <v>2100</v>
      </c>
      <c r="G60" s="578">
        <v>3500</v>
      </c>
      <c r="H60" s="72" t="s">
        <v>974</v>
      </c>
      <c r="I60" s="75" t="s">
        <v>915</v>
      </c>
      <c r="J60" s="577"/>
      <c r="K60" s="73"/>
      <c r="L60" s="73"/>
      <c r="M60" s="49">
        <f t="shared" si="0"/>
        <v>0</v>
      </c>
      <c r="N60" s="49">
        <f t="shared" si="1"/>
        <v>0</v>
      </c>
      <c r="O60" s="49">
        <f t="shared" si="2"/>
        <v>0</v>
      </c>
      <c r="P60" s="49">
        <f t="shared" si="3"/>
        <v>0</v>
      </c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19.5" customHeight="1">
      <c r="A61" s="70"/>
      <c r="B61" s="70" t="s">
        <v>3933</v>
      </c>
      <c r="C61" s="70" t="s">
        <v>3934</v>
      </c>
      <c r="D61" s="71">
        <v>3749.0039999999999</v>
      </c>
      <c r="E61" s="71">
        <v>4788</v>
      </c>
      <c r="F61" s="579">
        <f t="shared" si="10"/>
        <v>4800</v>
      </c>
      <c r="G61" s="578">
        <v>8000</v>
      </c>
      <c r="H61" s="72" t="s">
        <v>974</v>
      </c>
      <c r="I61" s="75" t="s">
        <v>915</v>
      </c>
      <c r="J61" s="577"/>
      <c r="K61" s="73"/>
      <c r="L61" s="73"/>
      <c r="M61" s="47">
        <f t="shared" si="0"/>
        <v>0</v>
      </c>
      <c r="N61" s="47">
        <f t="shared" si="1"/>
        <v>0</v>
      </c>
      <c r="O61" s="47">
        <f t="shared" si="2"/>
        <v>0</v>
      </c>
      <c r="P61" s="47">
        <f t="shared" si="3"/>
        <v>0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9.5" customHeight="1">
      <c r="A62" s="70"/>
      <c r="B62" s="70"/>
      <c r="C62" s="70"/>
      <c r="D62" s="71"/>
      <c r="E62" s="71"/>
      <c r="F62" s="71"/>
      <c r="G62" s="71"/>
      <c r="H62" s="72"/>
      <c r="I62" s="72"/>
      <c r="J62" s="72"/>
      <c r="K62" s="73"/>
      <c r="L62" s="73"/>
      <c r="M62" s="49">
        <f t="shared" si="0"/>
        <v>0</v>
      </c>
      <c r="N62" s="49">
        <f t="shared" si="1"/>
        <v>0</v>
      </c>
      <c r="O62" s="49">
        <f t="shared" si="2"/>
        <v>0</v>
      </c>
      <c r="P62" s="49">
        <f t="shared" si="3"/>
        <v>0</v>
      </c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19.5" customHeight="1">
      <c r="A63" s="70"/>
      <c r="B63" s="70" t="s">
        <v>3935</v>
      </c>
      <c r="C63" s="70" t="s">
        <v>3936</v>
      </c>
      <c r="D63" s="71">
        <v>2103.3000000000002</v>
      </c>
      <c r="E63" s="71">
        <v>2337</v>
      </c>
      <c r="F63" s="71">
        <v>2460</v>
      </c>
      <c r="G63" s="71">
        <v>4100</v>
      </c>
      <c r="H63" s="72" t="s">
        <v>533</v>
      </c>
      <c r="I63" s="75" t="s">
        <v>915</v>
      </c>
      <c r="J63" s="72"/>
      <c r="K63" s="73"/>
      <c r="L63" s="73"/>
      <c r="M63" s="47">
        <f t="shared" si="0"/>
        <v>0</v>
      </c>
      <c r="N63" s="47">
        <f t="shared" si="1"/>
        <v>0</v>
      </c>
      <c r="O63" s="47">
        <f t="shared" si="2"/>
        <v>0</v>
      </c>
      <c r="P63" s="47">
        <f t="shared" si="3"/>
        <v>0</v>
      </c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19.5" customHeight="1">
      <c r="A64" s="70"/>
      <c r="B64" s="70" t="s">
        <v>3937</v>
      </c>
      <c r="C64" s="70" t="s">
        <v>3938</v>
      </c>
      <c r="D64" s="71">
        <v>1975.05</v>
      </c>
      <c r="E64" s="71">
        <v>2194.5</v>
      </c>
      <c r="F64" s="71">
        <v>2310</v>
      </c>
      <c r="G64" s="71">
        <v>4200</v>
      </c>
      <c r="H64" s="72" t="s">
        <v>533</v>
      </c>
      <c r="I64" s="75" t="s">
        <v>915</v>
      </c>
      <c r="J64" s="72"/>
      <c r="K64" s="73"/>
      <c r="L64" s="73"/>
      <c r="M64" s="49">
        <f t="shared" si="0"/>
        <v>0</v>
      </c>
      <c r="N64" s="49">
        <f t="shared" si="1"/>
        <v>0</v>
      </c>
      <c r="O64" s="49">
        <f t="shared" si="2"/>
        <v>0</v>
      </c>
      <c r="P64" s="49">
        <f t="shared" si="3"/>
        <v>0</v>
      </c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19.5" customHeight="1">
      <c r="A65" s="70"/>
      <c r="B65" s="70"/>
      <c r="C65" s="70"/>
      <c r="D65" s="71"/>
      <c r="E65" s="71"/>
      <c r="F65" s="71"/>
      <c r="G65" s="71"/>
      <c r="H65" s="72"/>
      <c r="I65" s="72"/>
      <c r="J65" s="72"/>
      <c r="K65" s="73"/>
      <c r="L65" s="73"/>
      <c r="M65" s="47">
        <f t="shared" si="0"/>
        <v>0</v>
      </c>
      <c r="N65" s="47">
        <f t="shared" si="1"/>
        <v>0</v>
      </c>
      <c r="O65" s="47">
        <f t="shared" si="2"/>
        <v>0</v>
      </c>
      <c r="P65" s="47">
        <f t="shared" si="3"/>
        <v>0</v>
      </c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9.5" customHeight="1">
      <c r="A66" s="70"/>
      <c r="B66" s="70" t="s">
        <v>3939</v>
      </c>
      <c r="C66" s="70" t="s">
        <v>3940</v>
      </c>
      <c r="D66" s="71">
        <v>1795.5</v>
      </c>
      <c r="E66" s="71">
        <v>1995</v>
      </c>
      <c r="F66" s="71">
        <v>2100</v>
      </c>
      <c r="G66" s="71">
        <v>3500</v>
      </c>
      <c r="H66" s="72" t="s">
        <v>1241</v>
      </c>
      <c r="I66" s="75" t="s">
        <v>915</v>
      </c>
      <c r="J66" s="72"/>
      <c r="K66" s="73"/>
      <c r="L66" s="73"/>
      <c r="M66" s="49">
        <f t="shared" si="0"/>
        <v>0</v>
      </c>
      <c r="N66" s="49">
        <f t="shared" si="1"/>
        <v>0</v>
      </c>
      <c r="O66" s="49">
        <f t="shared" si="2"/>
        <v>0</v>
      </c>
      <c r="P66" s="49">
        <f t="shared" si="3"/>
        <v>0</v>
      </c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9.5" customHeight="1">
      <c r="A67" s="70"/>
      <c r="B67" s="70" t="s">
        <v>3941</v>
      </c>
      <c r="C67" s="70" t="s">
        <v>3942</v>
      </c>
      <c r="D67" s="71">
        <v>2052</v>
      </c>
      <c r="E67" s="71">
        <v>2280</v>
      </c>
      <c r="F67" s="71">
        <v>2400</v>
      </c>
      <c r="G67" s="71">
        <v>4000</v>
      </c>
      <c r="H67" s="72" t="s">
        <v>1241</v>
      </c>
      <c r="I67" s="75" t="s">
        <v>915</v>
      </c>
      <c r="J67" s="72"/>
      <c r="K67" s="73"/>
      <c r="L67" s="73"/>
      <c r="M67" s="47">
        <f t="shared" si="0"/>
        <v>0</v>
      </c>
      <c r="N67" s="47">
        <f t="shared" si="1"/>
        <v>0</v>
      </c>
      <c r="O67" s="47">
        <f t="shared" si="2"/>
        <v>0</v>
      </c>
      <c r="P67" s="47">
        <f t="shared" si="3"/>
        <v>0</v>
      </c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19.5" customHeight="1">
      <c r="A68" s="70"/>
      <c r="B68" s="70" t="s">
        <v>3943</v>
      </c>
      <c r="C68" s="70" t="s">
        <v>3944</v>
      </c>
      <c r="D68" s="71">
        <v>3334.5</v>
      </c>
      <c r="E68" s="71">
        <v>3705</v>
      </c>
      <c r="F68" s="71">
        <v>3900</v>
      </c>
      <c r="G68" s="71">
        <v>6500</v>
      </c>
      <c r="H68" s="72" t="s">
        <v>1241</v>
      </c>
      <c r="I68" s="75" t="s">
        <v>915</v>
      </c>
      <c r="J68" s="72"/>
      <c r="K68" s="73"/>
      <c r="L68" s="73"/>
      <c r="M68" s="49">
        <f t="shared" si="0"/>
        <v>0</v>
      </c>
      <c r="N68" s="49">
        <f t="shared" si="1"/>
        <v>0</v>
      </c>
      <c r="O68" s="49">
        <f t="shared" si="2"/>
        <v>0</v>
      </c>
      <c r="P68" s="49">
        <f t="shared" si="3"/>
        <v>0</v>
      </c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19.5" customHeight="1">
      <c r="A69" s="70"/>
      <c r="B69" s="70" t="s">
        <v>3945</v>
      </c>
      <c r="C69" s="70" t="s">
        <v>3946</v>
      </c>
      <c r="D69" s="71">
        <v>12312</v>
      </c>
      <c r="E69" s="71">
        <v>13680</v>
      </c>
      <c r="F69" s="71">
        <v>14400</v>
      </c>
      <c r="G69" s="71">
        <v>24000</v>
      </c>
      <c r="H69" s="72" t="s">
        <v>1241</v>
      </c>
      <c r="I69" s="75" t="s">
        <v>915</v>
      </c>
      <c r="J69" s="72"/>
      <c r="K69" s="73"/>
      <c r="L69" s="73"/>
      <c r="M69" s="47">
        <f t="shared" si="0"/>
        <v>0</v>
      </c>
      <c r="N69" s="47">
        <f t="shared" si="1"/>
        <v>0</v>
      </c>
      <c r="O69" s="47">
        <f t="shared" si="2"/>
        <v>0</v>
      </c>
      <c r="P69" s="47">
        <f t="shared" si="3"/>
        <v>0</v>
      </c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19.5" customHeight="1">
      <c r="A70" s="70"/>
      <c r="B70" s="70" t="s">
        <v>3947</v>
      </c>
      <c r="C70" s="70" t="s">
        <v>3948</v>
      </c>
      <c r="D70" s="71">
        <v>16416</v>
      </c>
      <c r="E70" s="71">
        <v>18240</v>
      </c>
      <c r="F70" s="71">
        <v>19200</v>
      </c>
      <c r="G70" s="71">
        <v>32000</v>
      </c>
      <c r="H70" s="72" t="s">
        <v>1241</v>
      </c>
      <c r="I70" s="75" t="s">
        <v>915</v>
      </c>
      <c r="J70" s="72"/>
      <c r="K70" s="73"/>
      <c r="L70" s="73"/>
      <c r="M70" s="49">
        <f t="shared" si="0"/>
        <v>0</v>
      </c>
      <c r="N70" s="49">
        <f t="shared" si="1"/>
        <v>0</v>
      </c>
      <c r="O70" s="49">
        <f t="shared" si="2"/>
        <v>0</v>
      </c>
      <c r="P70" s="49">
        <f t="shared" si="3"/>
        <v>0</v>
      </c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19.5" customHeight="1">
      <c r="A71" s="70"/>
      <c r="B71" s="70"/>
      <c r="C71" s="70"/>
      <c r="D71" s="71"/>
      <c r="E71" s="71"/>
      <c r="F71" s="71"/>
      <c r="G71" s="71"/>
      <c r="H71" s="72"/>
      <c r="I71" s="72"/>
      <c r="J71" s="72"/>
      <c r="K71" s="73"/>
      <c r="L71" s="73"/>
      <c r="M71" s="47">
        <f t="shared" si="0"/>
        <v>0</v>
      </c>
      <c r="N71" s="47">
        <f t="shared" si="1"/>
        <v>0</v>
      </c>
      <c r="O71" s="47">
        <f t="shared" si="2"/>
        <v>0</v>
      </c>
      <c r="P71" s="47">
        <f t="shared" si="3"/>
        <v>0</v>
      </c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19.5" customHeight="1">
      <c r="A72" s="70"/>
      <c r="B72" s="70"/>
      <c r="C72" s="70"/>
      <c r="D72" s="71"/>
      <c r="E72" s="71"/>
      <c r="F72" s="71"/>
      <c r="G72" s="71"/>
      <c r="H72" s="72"/>
      <c r="I72" s="72"/>
      <c r="J72" s="72"/>
      <c r="K72" s="73"/>
      <c r="L72" s="73"/>
      <c r="M72" s="49">
        <f t="shared" si="0"/>
        <v>0</v>
      </c>
      <c r="N72" s="49">
        <f t="shared" si="1"/>
        <v>0</v>
      </c>
      <c r="O72" s="49">
        <f t="shared" si="2"/>
        <v>0</v>
      </c>
      <c r="P72" s="49">
        <f t="shared" si="3"/>
        <v>0</v>
      </c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ht="19.5" customHeight="1">
      <c r="A73" s="73"/>
      <c r="B73" s="78" t="s">
        <v>3949</v>
      </c>
      <c r="C73" s="73"/>
      <c r="D73" s="76"/>
      <c r="E73" s="76"/>
      <c r="F73" s="76"/>
      <c r="G73" s="76"/>
      <c r="H73" s="77"/>
      <c r="I73" s="77"/>
      <c r="J73" s="73"/>
      <c r="K73" s="73"/>
      <c r="L73" s="73"/>
      <c r="M73" s="47">
        <f t="shared" si="0"/>
        <v>0</v>
      </c>
      <c r="N73" s="47">
        <f t="shared" si="1"/>
        <v>0</v>
      </c>
      <c r="O73" s="47">
        <f t="shared" si="2"/>
        <v>0</v>
      </c>
      <c r="P73" s="47">
        <f t="shared" si="3"/>
        <v>0</v>
      </c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ht="19.5" customHeight="1">
      <c r="A74" s="73"/>
      <c r="B74" s="73" t="s">
        <v>3950</v>
      </c>
      <c r="C74" s="73" t="s">
        <v>3951</v>
      </c>
      <c r="D74" s="76">
        <v>2901.0149999999999</v>
      </c>
      <c r="E74" s="76">
        <v>3705</v>
      </c>
      <c r="F74" s="579">
        <f t="shared" ref="F74:F75" si="11">G74*0.6</f>
        <v>3900</v>
      </c>
      <c r="G74" s="578">
        <v>6500</v>
      </c>
      <c r="H74" s="72" t="s">
        <v>974</v>
      </c>
      <c r="I74" s="75" t="s">
        <v>915</v>
      </c>
      <c r="J74" s="577"/>
      <c r="K74" s="73"/>
      <c r="L74" s="73"/>
      <c r="M74" s="49">
        <f t="shared" si="0"/>
        <v>0</v>
      </c>
      <c r="N74" s="49">
        <f t="shared" si="1"/>
        <v>0</v>
      </c>
      <c r="O74" s="49">
        <f t="shared" si="2"/>
        <v>0</v>
      </c>
      <c r="P74" s="49">
        <f t="shared" si="3"/>
        <v>0</v>
      </c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9.5" customHeight="1">
      <c r="A75" s="70"/>
      <c r="B75" s="70" t="s">
        <v>3952</v>
      </c>
      <c r="C75" s="70" t="s">
        <v>3953</v>
      </c>
      <c r="D75" s="71">
        <v>4463.1000000000004</v>
      </c>
      <c r="E75" s="71">
        <v>5700</v>
      </c>
      <c r="F75" s="579">
        <f t="shared" si="11"/>
        <v>6000</v>
      </c>
      <c r="G75" s="578">
        <v>10000</v>
      </c>
      <c r="H75" s="72" t="s">
        <v>974</v>
      </c>
      <c r="I75" s="75" t="s">
        <v>915</v>
      </c>
      <c r="J75" s="577"/>
      <c r="K75" s="73"/>
      <c r="L75" s="73"/>
      <c r="M75" s="47">
        <f t="shared" si="0"/>
        <v>0</v>
      </c>
      <c r="N75" s="47">
        <f t="shared" si="1"/>
        <v>0</v>
      </c>
      <c r="O75" s="47">
        <f t="shared" si="2"/>
        <v>0</v>
      </c>
      <c r="P75" s="47">
        <f t="shared" si="3"/>
        <v>0</v>
      </c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ht="19.5" customHeight="1">
      <c r="A76" s="70"/>
      <c r="B76" s="70"/>
      <c r="C76" s="70"/>
      <c r="D76" s="71"/>
      <c r="E76" s="71"/>
      <c r="F76" s="71"/>
      <c r="G76" s="71"/>
      <c r="H76" s="72"/>
      <c r="I76" s="72"/>
      <c r="J76" s="72"/>
      <c r="K76" s="73"/>
      <c r="L76" s="73"/>
      <c r="M76" s="49">
        <f t="shared" si="0"/>
        <v>0</v>
      </c>
      <c r="N76" s="49">
        <f t="shared" si="1"/>
        <v>0</v>
      </c>
      <c r="O76" s="49">
        <f t="shared" si="2"/>
        <v>0</v>
      </c>
      <c r="P76" s="49">
        <f t="shared" si="3"/>
        <v>0</v>
      </c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ht="19.5" customHeight="1">
      <c r="A77" s="70"/>
      <c r="B77" s="117" t="s">
        <v>3954</v>
      </c>
      <c r="C77" s="70"/>
      <c r="D77" s="71"/>
      <c r="E77" s="71"/>
      <c r="F77" s="71"/>
      <c r="G77" s="71"/>
      <c r="H77" s="72"/>
      <c r="I77" s="72"/>
      <c r="J77" s="72"/>
      <c r="K77" s="73"/>
      <c r="L77" s="73"/>
      <c r="M77" s="47">
        <f t="shared" si="0"/>
        <v>0</v>
      </c>
      <c r="N77" s="47">
        <f t="shared" si="1"/>
        <v>0</v>
      </c>
      <c r="O77" s="47">
        <f t="shared" si="2"/>
        <v>0</v>
      </c>
      <c r="P77" s="47">
        <f t="shared" si="3"/>
        <v>0</v>
      </c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9.5" customHeight="1">
      <c r="A78" s="70"/>
      <c r="B78" s="70" t="s">
        <v>3955</v>
      </c>
      <c r="C78" s="70" t="s">
        <v>3956</v>
      </c>
      <c r="D78" s="71">
        <v>2677.86</v>
      </c>
      <c r="E78" s="71">
        <v>3420</v>
      </c>
      <c r="F78" s="579">
        <f t="shared" ref="F78" si="12">G78*0.6</f>
        <v>3540</v>
      </c>
      <c r="G78" s="578">
        <v>5900</v>
      </c>
      <c r="H78" s="72" t="s">
        <v>974</v>
      </c>
      <c r="I78" s="75" t="s">
        <v>915</v>
      </c>
      <c r="J78" s="577"/>
      <c r="K78" s="73"/>
      <c r="L78" s="73"/>
      <c r="M78" s="49">
        <f t="shared" si="0"/>
        <v>0</v>
      </c>
      <c r="N78" s="49">
        <f t="shared" si="1"/>
        <v>0</v>
      </c>
      <c r="O78" s="49">
        <f t="shared" si="2"/>
        <v>0</v>
      </c>
      <c r="P78" s="49">
        <f t="shared" si="3"/>
        <v>0</v>
      </c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9.5" customHeight="1">
      <c r="A79" s="70"/>
      <c r="B79" s="70" t="s">
        <v>3957</v>
      </c>
      <c r="C79" s="70" t="s">
        <v>3958</v>
      </c>
      <c r="D79" s="71">
        <v>0</v>
      </c>
      <c r="E79" s="71">
        <v>0</v>
      </c>
      <c r="F79" s="580">
        <v>0</v>
      </c>
      <c r="G79" s="580"/>
      <c r="H79" s="72" t="s">
        <v>974</v>
      </c>
      <c r="I79" s="75" t="s">
        <v>915</v>
      </c>
      <c r="J79" s="72"/>
      <c r="K79" s="73"/>
      <c r="L79" s="73"/>
      <c r="M79" s="47">
        <f t="shared" si="0"/>
        <v>0</v>
      </c>
      <c r="N79" s="47">
        <f t="shared" si="1"/>
        <v>0</v>
      </c>
      <c r="O79" s="47">
        <f t="shared" si="2"/>
        <v>0</v>
      </c>
      <c r="P79" s="47">
        <f t="shared" si="3"/>
        <v>0</v>
      </c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9.5" customHeight="1">
      <c r="A80" s="70"/>
      <c r="B80" s="70" t="s">
        <v>3959</v>
      </c>
      <c r="C80" s="70" t="s">
        <v>3960</v>
      </c>
      <c r="D80" s="71">
        <v>3481.2179999999998</v>
      </c>
      <c r="E80" s="71">
        <v>4446</v>
      </c>
      <c r="F80" s="579">
        <f t="shared" ref="F80" si="13">G80*0.6</f>
        <v>4620</v>
      </c>
      <c r="G80" s="578">
        <v>7700</v>
      </c>
      <c r="H80" s="72" t="s">
        <v>974</v>
      </c>
      <c r="I80" s="75" t="s">
        <v>915</v>
      </c>
      <c r="J80" s="577"/>
      <c r="K80" s="73"/>
      <c r="L80" s="73"/>
      <c r="M80" s="49">
        <f t="shared" si="0"/>
        <v>0</v>
      </c>
      <c r="N80" s="49">
        <f t="shared" si="1"/>
        <v>0</v>
      </c>
      <c r="O80" s="49">
        <f t="shared" si="2"/>
        <v>0</v>
      </c>
      <c r="P80" s="49">
        <f t="shared" si="3"/>
        <v>0</v>
      </c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9.5" customHeight="1">
      <c r="A81" s="70"/>
      <c r="B81" s="70" t="s">
        <v>3961</v>
      </c>
      <c r="C81" s="70" t="s">
        <v>3962</v>
      </c>
      <c r="D81" s="71">
        <v>0</v>
      </c>
      <c r="E81" s="71">
        <v>0</v>
      </c>
      <c r="F81" s="580">
        <v>0</v>
      </c>
      <c r="G81" s="580"/>
      <c r="H81" s="72" t="s">
        <v>974</v>
      </c>
      <c r="I81" s="75" t="s">
        <v>915</v>
      </c>
      <c r="J81" s="72"/>
      <c r="K81" s="73"/>
      <c r="L81" s="73"/>
      <c r="M81" s="47">
        <f t="shared" si="0"/>
        <v>0</v>
      </c>
      <c r="N81" s="47">
        <f t="shared" si="1"/>
        <v>0</v>
      </c>
      <c r="O81" s="47">
        <f t="shared" si="2"/>
        <v>0</v>
      </c>
      <c r="P81" s="47">
        <f t="shared" si="3"/>
        <v>0</v>
      </c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9.5" customHeight="1">
      <c r="A82" s="70"/>
      <c r="B82" s="70" t="s">
        <v>3963</v>
      </c>
      <c r="C82" s="70" t="s">
        <v>3964</v>
      </c>
      <c r="D82" s="71">
        <v>8926.2000000000007</v>
      </c>
      <c r="E82" s="71">
        <v>11400</v>
      </c>
      <c r="F82" s="579">
        <f t="shared" ref="F82:F83" si="14">G82*0.6</f>
        <v>10200</v>
      </c>
      <c r="G82" s="578">
        <v>17000</v>
      </c>
      <c r="H82" s="72" t="s">
        <v>974</v>
      </c>
      <c r="I82" s="75" t="s">
        <v>915</v>
      </c>
      <c r="J82" s="577"/>
      <c r="K82" s="73"/>
      <c r="L82" s="73"/>
      <c r="M82" s="49">
        <f t="shared" si="0"/>
        <v>0</v>
      </c>
      <c r="N82" s="49">
        <f t="shared" si="1"/>
        <v>0</v>
      </c>
      <c r="O82" s="49">
        <f t="shared" si="2"/>
        <v>0</v>
      </c>
      <c r="P82" s="49">
        <f t="shared" si="3"/>
        <v>0</v>
      </c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9.5" customHeight="1">
      <c r="A83" s="70"/>
      <c r="B83" s="70" t="s">
        <v>3965</v>
      </c>
      <c r="C83" s="70" t="s">
        <v>3966</v>
      </c>
      <c r="D83" s="71">
        <v>0</v>
      </c>
      <c r="E83" s="71">
        <v>0</v>
      </c>
      <c r="F83" s="579">
        <f t="shared" si="14"/>
        <v>12000</v>
      </c>
      <c r="G83" s="581">
        <v>20000</v>
      </c>
      <c r="H83" s="72" t="s">
        <v>974</v>
      </c>
      <c r="I83" s="75" t="s">
        <v>915</v>
      </c>
      <c r="J83" s="577"/>
      <c r="K83" s="73"/>
      <c r="L83" s="73"/>
      <c r="M83" s="47">
        <f t="shared" si="0"/>
        <v>0</v>
      </c>
      <c r="N83" s="47">
        <f t="shared" si="1"/>
        <v>0</v>
      </c>
      <c r="O83" s="47">
        <f t="shared" si="2"/>
        <v>0</v>
      </c>
      <c r="P83" s="47">
        <f t="shared" si="3"/>
        <v>0</v>
      </c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9.5" customHeight="1">
      <c r="A84" s="70"/>
      <c r="B84" s="70"/>
      <c r="C84" s="70"/>
      <c r="D84" s="71"/>
      <c r="E84" s="71"/>
      <c r="F84" s="71"/>
      <c r="G84" s="71"/>
      <c r="H84" s="72"/>
      <c r="I84" s="72"/>
      <c r="J84" s="72"/>
      <c r="K84" s="73"/>
      <c r="L84" s="73"/>
      <c r="M84" s="49">
        <f t="shared" si="0"/>
        <v>0</v>
      </c>
      <c r="N84" s="49">
        <f t="shared" si="1"/>
        <v>0</v>
      </c>
      <c r="O84" s="49">
        <f t="shared" si="2"/>
        <v>0</v>
      </c>
      <c r="P84" s="49">
        <f t="shared" si="3"/>
        <v>0</v>
      </c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9.5" customHeight="1">
      <c r="A85" s="70"/>
      <c r="B85" s="70" t="s">
        <v>3967</v>
      </c>
      <c r="C85" s="70" t="s">
        <v>3968</v>
      </c>
      <c r="D85" s="71">
        <v>3056.6250000000005</v>
      </c>
      <c r="E85" s="71">
        <v>3396.2500000000005</v>
      </c>
      <c r="F85" s="71">
        <v>3575.0000000000005</v>
      </c>
      <c r="G85" s="71">
        <v>6500</v>
      </c>
      <c r="H85" s="72" t="s">
        <v>533</v>
      </c>
      <c r="I85" s="75" t="s">
        <v>915</v>
      </c>
      <c r="J85" s="661" t="s">
        <v>3633</v>
      </c>
      <c r="K85" s="73"/>
      <c r="L85" s="73"/>
      <c r="M85" s="47">
        <f t="shared" si="0"/>
        <v>0</v>
      </c>
      <c r="N85" s="47">
        <f t="shared" si="1"/>
        <v>0</v>
      </c>
      <c r="O85" s="47">
        <f t="shared" si="2"/>
        <v>0</v>
      </c>
      <c r="P85" s="47">
        <f t="shared" si="3"/>
        <v>0</v>
      </c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9.5" customHeight="1">
      <c r="A86" s="70"/>
      <c r="B86" s="70" t="s">
        <v>3969</v>
      </c>
      <c r="C86" s="70" t="s">
        <v>3970</v>
      </c>
      <c r="D86" s="71">
        <v>3762</v>
      </c>
      <c r="E86" s="71">
        <v>4180</v>
      </c>
      <c r="F86" s="71">
        <v>4400</v>
      </c>
      <c r="G86" s="71">
        <v>8000</v>
      </c>
      <c r="H86" s="72" t="s">
        <v>533</v>
      </c>
      <c r="I86" s="75" t="s">
        <v>915</v>
      </c>
      <c r="J86" s="661"/>
      <c r="K86" s="73"/>
      <c r="L86" s="73"/>
      <c r="M86" s="49">
        <f t="shared" si="0"/>
        <v>0</v>
      </c>
      <c r="N86" s="49">
        <f t="shared" si="1"/>
        <v>0</v>
      </c>
      <c r="O86" s="49">
        <f t="shared" si="2"/>
        <v>0</v>
      </c>
      <c r="P86" s="49">
        <f t="shared" si="3"/>
        <v>0</v>
      </c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9.5" customHeight="1">
      <c r="A87" s="70"/>
      <c r="B87" s="70" t="s">
        <v>3971</v>
      </c>
      <c r="C87" s="70" t="s">
        <v>3972</v>
      </c>
      <c r="D87" s="71">
        <v>6818.6250000000009</v>
      </c>
      <c r="E87" s="71">
        <v>7576.2500000000009</v>
      </c>
      <c r="F87" s="71">
        <v>7975.0000000000009</v>
      </c>
      <c r="G87" s="71">
        <v>14500</v>
      </c>
      <c r="H87" s="72" t="s">
        <v>533</v>
      </c>
      <c r="I87" s="75" t="s">
        <v>915</v>
      </c>
      <c r="J87" s="661" t="s">
        <v>3633</v>
      </c>
      <c r="K87" s="73"/>
      <c r="L87" s="73"/>
      <c r="M87" s="47">
        <f t="shared" si="0"/>
        <v>0</v>
      </c>
      <c r="N87" s="47">
        <f t="shared" si="1"/>
        <v>0</v>
      </c>
      <c r="O87" s="47">
        <f t="shared" si="2"/>
        <v>0</v>
      </c>
      <c r="P87" s="47">
        <f t="shared" si="3"/>
        <v>0</v>
      </c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9.5" customHeight="1">
      <c r="A88" s="70"/>
      <c r="B88" s="70" t="s">
        <v>3973</v>
      </c>
      <c r="C88" s="70" t="s">
        <v>3974</v>
      </c>
      <c r="D88" s="71">
        <v>7951.5</v>
      </c>
      <c r="E88" s="71">
        <v>8835</v>
      </c>
      <c r="F88" s="71">
        <v>9300</v>
      </c>
      <c r="G88" s="71">
        <v>15500</v>
      </c>
      <c r="H88" s="72" t="s">
        <v>533</v>
      </c>
      <c r="I88" s="75" t="s">
        <v>915</v>
      </c>
      <c r="J88" s="661"/>
      <c r="K88" s="73"/>
      <c r="L88" s="73"/>
      <c r="M88" s="49">
        <f t="shared" si="0"/>
        <v>0</v>
      </c>
      <c r="N88" s="49">
        <f t="shared" si="1"/>
        <v>0</v>
      </c>
      <c r="O88" s="49">
        <f t="shared" si="2"/>
        <v>0</v>
      </c>
      <c r="P88" s="49">
        <f t="shared" si="3"/>
        <v>0</v>
      </c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9.5" customHeight="1">
      <c r="A89" s="70"/>
      <c r="B89" s="70"/>
      <c r="C89" s="70"/>
      <c r="D89" s="71"/>
      <c r="E89" s="71"/>
      <c r="F89" s="71"/>
      <c r="G89" s="71"/>
      <c r="H89" s="72"/>
      <c r="I89" s="72"/>
      <c r="J89" s="661"/>
      <c r="K89" s="73"/>
      <c r="L89" s="73"/>
      <c r="M89" s="47">
        <f t="shared" si="0"/>
        <v>0</v>
      </c>
      <c r="N89" s="47">
        <f t="shared" si="1"/>
        <v>0</v>
      </c>
      <c r="O89" s="47">
        <f t="shared" si="2"/>
        <v>0</v>
      </c>
      <c r="P89" s="47">
        <f t="shared" si="3"/>
        <v>0</v>
      </c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9.5" customHeight="1">
      <c r="A90" s="70"/>
      <c r="B90" s="70" t="s">
        <v>3975</v>
      </c>
      <c r="C90" s="70" t="s">
        <v>3976</v>
      </c>
      <c r="D90" s="71">
        <v>7695</v>
      </c>
      <c r="E90" s="71">
        <v>8550</v>
      </c>
      <c r="F90" s="71">
        <v>9000</v>
      </c>
      <c r="G90" s="71">
        <v>15000</v>
      </c>
      <c r="H90" s="72" t="s">
        <v>1241</v>
      </c>
      <c r="I90" s="75" t="s">
        <v>915</v>
      </c>
      <c r="J90" s="661" t="s">
        <v>3633</v>
      </c>
      <c r="K90" s="73"/>
      <c r="L90" s="73"/>
      <c r="M90" s="49">
        <f t="shared" si="0"/>
        <v>0</v>
      </c>
      <c r="N90" s="49">
        <f t="shared" si="1"/>
        <v>0</v>
      </c>
      <c r="O90" s="49">
        <f t="shared" si="2"/>
        <v>0</v>
      </c>
      <c r="P90" s="49">
        <f t="shared" si="3"/>
        <v>0</v>
      </c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9.5" customHeight="1">
      <c r="A91" s="70"/>
      <c r="B91" s="70" t="s">
        <v>3977</v>
      </c>
      <c r="C91" s="70" t="s">
        <v>3978</v>
      </c>
      <c r="D91" s="71">
        <v>11799</v>
      </c>
      <c r="E91" s="71">
        <v>13110</v>
      </c>
      <c r="F91" s="71">
        <v>13800</v>
      </c>
      <c r="G91" s="71">
        <v>23000</v>
      </c>
      <c r="H91" s="72" t="s">
        <v>1241</v>
      </c>
      <c r="I91" s="75" t="s">
        <v>915</v>
      </c>
      <c r="J91" s="661"/>
      <c r="K91" s="73"/>
      <c r="L91" s="73"/>
      <c r="M91" s="47">
        <f t="shared" si="0"/>
        <v>0</v>
      </c>
      <c r="N91" s="47">
        <f t="shared" si="1"/>
        <v>0</v>
      </c>
      <c r="O91" s="47">
        <f t="shared" si="2"/>
        <v>0</v>
      </c>
      <c r="P91" s="47">
        <f t="shared" si="3"/>
        <v>0</v>
      </c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9.5" customHeight="1">
      <c r="A92" s="70"/>
      <c r="B92" s="70" t="s">
        <v>3979</v>
      </c>
      <c r="C92" s="70" t="s">
        <v>3980</v>
      </c>
      <c r="D92" s="71">
        <v>17442</v>
      </c>
      <c r="E92" s="71">
        <v>19380</v>
      </c>
      <c r="F92" s="71">
        <v>20400</v>
      </c>
      <c r="G92" s="71">
        <v>34000</v>
      </c>
      <c r="H92" s="72" t="s">
        <v>1241</v>
      </c>
      <c r="I92" s="75" t="s">
        <v>915</v>
      </c>
      <c r="J92" s="661" t="s">
        <v>3633</v>
      </c>
      <c r="K92" s="73"/>
      <c r="L92" s="73"/>
      <c r="M92" s="49">
        <f t="shared" si="0"/>
        <v>0</v>
      </c>
      <c r="N92" s="49">
        <f t="shared" si="1"/>
        <v>0</v>
      </c>
      <c r="O92" s="49">
        <f t="shared" si="2"/>
        <v>0</v>
      </c>
      <c r="P92" s="49">
        <f t="shared" si="3"/>
        <v>0</v>
      </c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9.5" customHeight="1">
      <c r="A93" s="70"/>
      <c r="B93" s="70" t="s">
        <v>3981</v>
      </c>
      <c r="C93" s="70" t="s">
        <v>3982</v>
      </c>
      <c r="D93" s="71">
        <v>25650</v>
      </c>
      <c r="E93" s="71">
        <v>28500</v>
      </c>
      <c r="F93" s="71">
        <v>30000</v>
      </c>
      <c r="G93" s="71">
        <v>50000</v>
      </c>
      <c r="H93" s="72" t="s">
        <v>1241</v>
      </c>
      <c r="I93" s="75" t="s">
        <v>915</v>
      </c>
      <c r="J93" s="661"/>
      <c r="K93" s="73"/>
      <c r="L93" s="73"/>
      <c r="M93" s="47">
        <f t="shared" si="0"/>
        <v>0</v>
      </c>
      <c r="N93" s="47">
        <f t="shared" si="1"/>
        <v>0</v>
      </c>
      <c r="O93" s="47">
        <f t="shared" si="2"/>
        <v>0</v>
      </c>
      <c r="P93" s="47">
        <f t="shared" si="3"/>
        <v>0</v>
      </c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9.5" customHeight="1">
      <c r="A94" s="70"/>
      <c r="B94" s="70" t="s">
        <v>3983</v>
      </c>
      <c r="C94" s="70" t="s">
        <v>3984</v>
      </c>
      <c r="D94" s="71">
        <v>22059</v>
      </c>
      <c r="E94" s="71">
        <v>24510</v>
      </c>
      <c r="F94" s="71">
        <v>25800</v>
      </c>
      <c r="G94" s="71">
        <v>43000</v>
      </c>
      <c r="H94" s="72" t="s">
        <v>1241</v>
      </c>
      <c r="I94" s="75" t="s">
        <v>915</v>
      </c>
      <c r="J94" s="661" t="s">
        <v>3633</v>
      </c>
      <c r="K94" s="73"/>
      <c r="L94" s="73"/>
      <c r="M94" s="49">
        <f t="shared" si="0"/>
        <v>0</v>
      </c>
      <c r="N94" s="49">
        <f t="shared" si="1"/>
        <v>0</v>
      </c>
      <c r="O94" s="49">
        <f t="shared" si="2"/>
        <v>0</v>
      </c>
      <c r="P94" s="49">
        <f t="shared" si="3"/>
        <v>0</v>
      </c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9.5" customHeight="1">
      <c r="A95" s="70"/>
      <c r="B95" s="70" t="s">
        <v>3985</v>
      </c>
      <c r="C95" s="70" t="s">
        <v>3986</v>
      </c>
      <c r="D95" s="71">
        <v>29754</v>
      </c>
      <c r="E95" s="71">
        <v>33060</v>
      </c>
      <c r="F95" s="71">
        <v>34800</v>
      </c>
      <c r="G95" s="71">
        <v>58000</v>
      </c>
      <c r="H95" s="72" t="s">
        <v>1241</v>
      </c>
      <c r="I95" s="75" t="s">
        <v>915</v>
      </c>
      <c r="J95" s="72"/>
      <c r="K95" s="73"/>
      <c r="L95" s="73"/>
      <c r="M95" s="47">
        <f t="shared" si="0"/>
        <v>0</v>
      </c>
      <c r="N95" s="47">
        <f t="shared" si="1"/>
        <v>0</v>
      </c>
      <c r="O95" s="47">
        <f t="shared" si="2"/>
        <v>0</v>
      </c>
      <c r="P95" s="47">
        <f t="shared" si="3"/>
        <v>0</v>
      </c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9.5" customHeight="1">
      <c r="A96" s="70"/>
      <c r="B96" s="70"/>
      <c r="C96" s="70"/>
      <c r="D96" s="71"/>
      <c r="E96" s="71"/>
      <c r="F96" s="71"/>
      <c r="G96" s="71"/>
      <c r="H96" s="72"/>
      <c r="I96" s="72"/>
      <c r="J96" s="72"/>
      <c r="K96" s="73"/>
      <c r="L96" s="73"/>
      <c r="M96" s="49">
        <f t="shared" si="0"/>
        <v>0</v>
      </c>
      <c r="N96" s="49">
        <f t="shared" si="1"/>
        <v>0</v>
      </c>
      <c r="O96" s="49">
        <f t="shared" si="2"/>
        <v>0</v>
      </c>
      <c r="P96" s="49">
        <f t="shared" si="3"/>
        <v>0</v>
      </c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9.5" customHeight="1">
      <c r="A97" s="116" t="s">
        <v>3987</v>
      </c>
      <c r="B97" s="117" t="s">
        <v>3988</v>
      </c>
      <c r="C97" s="70"/>
      <c r="D97" s="71"/>
      <c r="E97" s="71"/>
      <c r="F97" s="71"/>
      <c r="G97" s="71"/>
      <c r="H97" s="72"/>
      <c r="I97" s="72"/>
      <c r="J97" s="72"/>
      <c r="K97" s="73"/>
      <c r="L97" s="73"/>
      <c r="M97" s="47">
        <f t="shared" si="0"/>
        <v>0</v>
      </c>
      <c r="N97" s="47">
        <f t="shared" si="1"/>
        <v>0</v>
      </c>
      <c r="O97" s="47">
        <f t="shared" si="2"/>
        <v>0</v>
      </c>
      <c r="P97" s="47">
        <f t="shared" si="3"/>
        <v>0</v>
      </c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9.5" customHeight="1">
      <c r="A98" s="70"/>
      <c r="B98" s="70" t="s">
        <v>3989</v>
      </c>
      <c r="C98" s="70" t="s">
        <v>3990</v>
      </c>
      <c r="D98" s="71">
        <v>5181.3</v>
      </c>
      <c r="E98" s="71">
        <v>5757</v>
      </c>
      <c r="F98" s="71">
        <v>6060</v>
      </c>
      <c r="G98" s="71">
        <v>10100</v>
      </c>
      <c r="H98" s="72" t="s">
        <v>533</v>
      </c>
      <c r="I98" s="75" t="s">
        <v>915</v>
      </c>
      <c r="J98" s="72"/>
      <c r="K98" s="73"/>
      <c r="L98" s="73"/>
      <c r="M98" s="49">
        <f t="shared" si="0"/>
        <v>0</v>
      </c>
      <c r="N98" s="49">
        <f t="shared" si="1"/>
        <v>0</v>
      </c>
      <c r="O98" s="49">
        <f t="shared" si="2"/>
        <v>0</v>
      </c>
      <c r="P98" s="49">
        <f t="shared" si="3"/>
        <v>0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9.5" customHeight="1">
      <c r="A99" s="70"/>
      <c r="B99" s="70"/>
      <c r="C99" s="70"/>
      <c r="D99" s="71"/>
      <c r="E99" s="71"/>
      <c r="F99" s="71"/>
      <c r="G99" s="71"/>
      <c r="H99" s="72"/>
      <c r="I99" s="72"/>
      <c r="J99" s="72"/>
      <c r="K99" s="73"/>
      <c r="L99" s="73"/>
      <c r="M99" s="47">
        <f t="shared" si="0"/>
        <v>0</v>
      </c>
      <c r="N99" s="47">
        <f t="shared" si="1"/>
        <v>0</v>
      </c>
      <c r="O99" s="47">
        <f t="shared" si="2"/>
        <v>0</v>
      </c>
      <c r="P99" s="47">
        <f t="shared" si="3"/>
        <v>0</v>
      </c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9.5" customHeight="1">
      <c r="A100" s="70"/>
      <c r="B100" s="70" t="s">
        <v>3991</v>
      </c>
      <c r="C100" s="70" t="s">
        <v>3992</v>
      </c>
      <c r="D100" s="71">
        <v>7364.1149999999998</v>
      </c>
      <c r="E100" s="71">
        <v>9405</v>
      </c>
      <c r="F100" s="579">
        <f t="shared" ref="F100" si="15">G100*0.6</f>
        <v>9600</v>
      </c>
      <c r="G100" s="578">
        <v>16000</v>
      </c>
      <c r="H100" s="72" t="s">
        <v>974</v>
      </c>
      <c r="I100" s="75" t="s">
        <v>915</v>
      </c>
      <c r="J100" s="577"/>
      <c r="K100" s="73"/>
      <c r="L100" s="73"/>
      <c r="M100" s="49">
        <f t="shared" si="0"/>
        <v>0</v>
      </c>
      <c r="N100" s="49">
        <f t="shared" si="1"/>
        <v>0</v>
      </c>
      <c r="O100" s="49">
        <f t="shared" si="2"/>
        <v>0</v>
      </c>
      <c r="P100" s="49">
        <f t="shared" si="3"/>
        <v>0</v>
      </c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9.5" customHeight="1">
      <c r="A101" s="70"/>
      <c r="B101" s="70"/>
      <c r="C101" s="70"/>
      <c r="D101" s="71"/>
      <c r="E101" s="71"/>
      <c r="F101" s="71"/>
      <c r="G101" s="71"/>
      <c r="H101" s="72"/>
      <c r="I101" s="72"/>
      <c r="J101" s="72"/>
      <c r="K101" s="73"/>
      <c r="L101" s="73"/>
      <c r="M101" s="47">
        <f t="shared" si="0"/>
        <v>0</v>
      </c>
      <c r="N101" s="47">
        <f t="shared" si="1"/>
        <v>0</v>
      </c>
      <c r="O101" s="47">
        <f t="shared" si="2"/>
        <v>0</v>
      </c>
      <c r="P101" s="47">
        <f t="shared" si="3"/>
        <v>0</v>
      </c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9.5" customHeight="1">
      <c r="A102" s="116" t="s">
        <v>3993</v>
      </c>
      <c r="B102" s="117" t="s">
        <v>3994</v>
      </c>
      <c r="C102" s="70"/>
      <c r="D102" s="71"/>
      <c r="E102" s="71"/>
      <c r="F102" s="71"/>
      <c r="G102" s="71"/>
      <c r="H102" s="72"/>
      <c r="I102" s="72"/>
      <c r="J102" s="72"/>
      <c r="K102" s="73"/>
      <c r="L102" s="73"/>
      <c r="M102" s="49">
        <f t="shared" si="0"/>
        <v>0</v>
      </c>
      <c r="N102" s="49">
        <f t="shared" si="1"/>
        <v>0</v>
      </c>
      <c r="O102" s="49">
        <f t="shared" si="2"/>
        <v>0</v>
      </c>
      <c r="P102" s="49">
        <f t="shared" si="3"/>
        <v>0</v>
      </c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9.5" customHeight="1">
      <c r="A103" s="73"/>
      <c r="B103" s="70" t="s">
        <v>3995</v>
      </c>
      <c r="C103" s="70" t="s">
        <v>3996</v>
      </c>
      <c r="D103" s="71">
        <v>624.83400000000006</v>
      </c>
      <c r="E103" s="71">
        <v>798</v>
      </c>
      <c r="F103" s="579">
        <f t="shared" ref="F103:F104" si="16">G103*0.6</f>
        <v>840</v>
      </c>
      <c r="G103" s="578">
        <v>1400</v>
      </c>
      <c r="H103" s="72" t="s">
        <v>974</v>
      </c>
      <c r="I103" s="75" t="s">
        <v>915</v>
      </c>
      <c r="J103" s="577"/>
      <c r="K103" s="73"/>
      <c r="L103" s="73"/>
      <c r="M103" s="47">
        <f t="shared" si="0"/>
        <v>0</v>
      </c>
      <c r="N103" s="47">
        <f t="shared" si="1"/>
        <v>0</v>
      </c>
      <c r="O103" s="47">
        <f t="shared" si="2"/>
        <v>0</v>
      </c>
      <c r="P103" s="47">
        <f t="shared" si="3"/>
        <v>0</v>
      </c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9.5" customHeight="1">
      <c r="A104" s="70"/>
      <c r="B104" s="70" t="s">
        <v>3997</v>
      </c>
      <c r="C104" s="70" t="s">
        <v>3998</v>
      </c>
      <c r="D104" s="71">
        <v>1071.144</v>
      </c>
      <c r="E104" s="71">
        <v>1368</v>
      </c>
      <c r="F104" s="579">
        <f t="shared" si="16"/>
        <v>1380</v>
      </c>
      <c r="G104" s="578">
        <v>2300</v>
      </c>
      <c r="H104" s="72" t="s">
        <v>974</v>
      </c>
      <c r="I104" s="75" t="s">
        <v>915</v>
      </c>
      <c r="J104" s="577"/>
      <c r="K104" s="73"/>
      <c r="L104" s="73"/>
      <c r="M104" s="49">
        <f t="shared" si="0"/>
        <v>0</v>
      </c>
      <c r="N104" s="49">
        <f t="shared" si="1"/>
        <v>0</v>
      </c>
      <c r="O104" s="49">
        <f t="shared" si="2"/>
        <v>0</v>
      </c>
      <c r="P104" s="49">
        <f t="shared" si="3"/>
        <v>0</v>
      </c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9.5" customHeight="1">
      <c r="A105" s="70"/>
      <c r="B105" s="70"/>
      <c r="C105" s="70"/>
      <c r="D105" s="71"/>
      <c r="E105" s="71"/>
      <c r="F105" s="71"/>
      <c r="G105" s="71"/>
      <c r="H105" s="72"/>
      <c r="I105" s="72"/>
      <c r="J105" s="72"/>
      <c r="K105" s="73"/>
      <c r="L105" s="73"/>
      <c r="M105" s="47">
        <f t="shared" si="0"/>
        <v>0</v>
      </c>
      <c r="N105" s="47">
        <f t="shared" si="1"/>
        <v>0</v>
      </c>
      <c r="O105" s="47">
        <f t="shared" si="2"/>
        <v>0</v>
      </c>
      <c r="P105" s="47">
        <f t="shared" si="3"/>
        <v>0</v>
      </c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9.5" customHeight="1">
      <c r="A106" s="70"/>
      <c r="B106" s="70" t="s">
        <v>3999</v>
      </c>
      <c r="C106" s="70" t="s">
        <v>4000</v>
      </c>
      <c r="D106" s="71">
        <v>1363.7250000000001</v>
      </c>
      <c r="E106" s="71">
        <v>1515.2500000000002</v>
      </c>
      <c r="F106" s="71">
        <v>1595.0000000000002</v>
      </c>
      <c r="G106" s="71">
        <v>2900</v>
      </c>
      <c r="H106" s="72" t="s">
        <v>533</v>
      </c>
      <c r="I106" s="75" t="s">
        <v>915</v>
      </c>
      <c r="J106" s="72"/>
      <c r="K106" s="73"/>
      <c r="L106" s="73"/>
      <c r="M106" s="49">
        <f t="shared" si="0"/>
        <v>0</v>
      </c>
      <c r="N106" s="49">
        <f t="shared" si="1"/>
        <v>0</v>
      </c>
      <c r="O106" s="49">
        <f t="shared" si="2"/>
        <v>0</v>
      </c>
      <c r="P106" s="49">
        <f t="shared" si="3"/>
        <v>0</v>
      </c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9.5" customHeight="1">
      <c r="A107" s="70"/>
      <c r="B107" s="70" t="s">
        <v>4001</v>
      </c>
      <c r="C107" s="70" t="s">
        <v>4002</v>
      </c>
      <c r="D107" s="71">
        <v>2586.3750000000005</v>
      </c>
      <c r="E107" s="71">
        <v>2873.7500000000005</v>
      </c>
      <c r="F107" s="71">
        <v>3025.0000000000005</v>
      </c>
      <c r="G107" s="71">
        <v>5500</v>
      </c>
      <c r="H107" s="72" t="s">
        <v>533</v>
      </c>
      <c r="I107" s="75" t="s">
        <v>915</v>
      </c>
      <c r="J107" s="72"/>
      <c r="K107" s="73"/>
      <c r="L107" s="73"/>
      <c r="M107" s="47">
        <f t="shared" si="0"/>
        <v>0</v>
      </c>
      <c r="N107" s="47">
        <f t="shared" si="1"/>
        <v>0</v>
      </c>
      <c r="O107" s="47">
        <f t="shared" si="2"/>
        <v>0</v>
      </c>
      <c r="P107" s="47">
        <f t="shared" si="3"/>
        <v>0</v>
      </c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9.5" customHeight="1">
      <c r="A108" s="70"/>
      <c r="B108" s="70"/>
      <c r="C108" s="70"/>
      <c r="D108" s="71"/>
      <c r="E108" s="71"/>
      <c r="F108" s="71"/>
      <c r="G108" s="71"/>
      <c r="H108" s="72"/>
      <c r="I108" s="72"/>
      <c r="J108" s="72"/>
      <c r="K108" s="73"/>
      <c r="L108" s="73"/>
      <c r="M108" s="49">
        <f t="shared" si="0"/>
        <v>0</v>
      </c>
      <c r="N108" s="49">
        <f t="shared" si="1"/>
        <v>0</v>
      </c>
      <c r="O108" s="49">
        <f t="shared" si="2"/>
        <v>0</v>
      </c>
      <c r="P108" s="49">
        <f t="shared" si="3"/>
        <v>0</v>
      </c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9.5" customHeight="1">
      <c r="A109" s="70"/>
      <c r="B109" s="70" t="s">
        <v>4003</v>
      </c>
      <c r="C109" s="70" t="s">
        <v>4004</v>
      </c>
      <c r="D109" s="71">
        <v>769.5</v>
      </c>
      <c r="E109" s="71">
        <v>855</v>
      </c>
      <c r="F109" s="71">
        <v>900</v>
      </c>
      <c r="G109" s="71">
        <v>1500</v>
      </c>
      <c r="H109" s="72" t="s">
        <v>1241</v>
      </c>
      <c r="I109" s="75" t="s">
        <v>915</v>
      </c>
      <c r="J109" s="72"/>
      <c r="K109" s="73"/>
      <c r="L109" s="73"/>
      <c r="M109" s="47">
        <f t="shared" si="0"/>
        <v>0</v>
      </c>
      <c r="N109" s="47">
        <f t="shared" si="1"/>
        <v>0</v>
      </c>
      <c r="O109" s="47">
        <f t="shared" si="2"/>
        <v>0</v>
      </c>
      <c r="P109" s="47">
        <f t="shared" si="3"/>
        <v>0</v>
      </c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9.5" customHeight="1">
      <c r="A110" s="70"/>
      <c r="B110" s="70" t="s">
        <v>4005</v>
      </c>
      <c r="C110" s="70" t="s">
        <v>4006</v>
      </c>
      <c r="D110" s="71">
        <v>1128.6000000000001</v>
      </c>
      <c r="E110" s="71">
        <v>1254</v>
      </c>
      <c r="F110" s="71">
        <v>1320</v>
      </c>
      <c r="G110" s="71">
        <v>2200</v>
      </c>
      <c r="H110" s="72" t="s">
        <v>1241</v>
      </c>
      <c r="I110" s="75" t="s">
        <v>915</v>
      </c>
      <c r="J110" s="72"/>
      <c r="K110" s="73"/>
      <c r="L110" s="73"/>
      <c r="M110" s="49">
        <f t="shared" si="0"/>
        <v>0</v>
      </c>
      <c r="N110" s="49">
        <f t="shared" si="1"/>
        <v>0</v>
      </c>
      <c r="O110" s="49">
        <f t="shared" si="2"/>
        <v>0</v>
      </c>
      <c r="P110" s="49">
        <f t="shared" si="3"/>
        <v>0</v>
      </c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9.5" customHeight="1">
      <c r="A111" s="70"/>
      <c r="B111" s="70" t="s">
        <v>4007</v>
      </c>
      <c r="C111" s="70" t="s">
        <v>4008</v>
      </c>
      <c r="D111" s="71">
        <v>1436.4</v>
      </c>
      <c r="E111" s="71">
        <v>1596</v>
      </c>
      <c r="F111" s="71">
        <v>1680</v>
      </c>
      <c r="G111" s="71">
        <v>2800</v>
      </c>
      <c r="H111" s="72" t="s">
        <v>1241</v>
      </c>
      <c r="I111" s="75" t="s">
        <v>915</v>
      </c>
      <c r="J111" s="72"/>
      <c r="K111" s="73"/>
      <c r="L111" s="73"/>
      <c r="M111" s="47">
        <f t="shared" si="0"/>
        <v>0</v>
      </c>
      <c r="N111" s="47">
        <f t="shared" si="1"/>
        <v>0</v>
      </c>
      <c r="O111" s="47">
        <f t="shared" si="2"/>
        <v>0</v>
      </c>
      <c r="P111" s="47">
        <f t="shared" si="3"/>
        <v>0</v>
      </c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9.5" customHeight="1">
      <c r="A112" s="70"/>
      <c r="B112" s="70"/>
      <c r="C112" s="70"/>
      <c r="D112" s="71"/>
      <c r="E112" s="71"/>
      <c r="F112" s="71"/>
      <c r="G112" s="71"/>
      <c r="H112" s="72"/>
      <c r="I112" s="72"/>
      <c r="J112" s="72"/>
      <c r="K112" s="73"/>
      <c r="L112" s="73"/>
      <c r="M112" s="49">
        <f t="shared" si="0"/>
        <v>0</v>
      </c>
      <c r="N112" s="49">
        <f t="shared" si="1"/>
        <v>0</v>
      </c>
      <c r="O112" s="49">
        <f t="shared" si="2"/>
        <v>0</v>
      </c>
      <c r="P112" s="49">
        <f t="shared" si="3"/>
        <v>0</v>
      </c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9.5" customHeight="1">
      <c r="A113" s="70"/>
      <c r="B113" s="117" t="s">
        <v>4009</v>
      </c>
      <c r="C113" s="70"/>
      <c r="D113" s="71"/>
      <c r="E113" s="71"/>
      <c r="F113" s="71"/>
      <c r="G113" s="71"/>
      <c r="H113" s="72"/>
      <c r="I113" s="72"/>
      <c r="J113" s="72"/>
      <c r="K113" s="73"/>
      <c r="L113" s="73"/>
      <c r="M113" s="47">
        <f t="shared" si="0"/>
        <v>0</v>
      </c>
      <c r="N113" s="47">
        <f t="shared" si="1"/>
        <v>0</v>
      </c>
      <c r="O113" s="47">
        <f t="shared" si="2"/>
        <v>0</v>
      </c>
      <c r="P113" s="47">
        <f t="shared" si="3"/>
        <v>0</v>
      </c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9.5" customHeight="1">
      <c r="A114" s="70"/>
      <c r="B114" s="70" t="s">
        <v>4010</v>
      </c>
      <c r="C114" s="70" t="s">
        <v>4011</v>
      </c>
      <c r="D114" s="71">
        <v>3481.2179999999998</v>
      </c>
      <c r="E114" s="71">
        <v>4446</v>
      </c>
      <c r="F114" s="579">
        <f t="shared" ref="F114:F115" si="17">G114*0.6</f>
        <v>4620</v>
      </c>
      <c r="G114" s="578">
        <v>7700</v>
      </c>
      <c r="H114" s="72" t="s">
        <v>974</v>
      </c>
      <c r="I114" s="75" t="s">
        <v>915</v>
      </c>
      <c r="J114" s="577"/>
      <c r="K114" s="73"/>
      <c r="L114" s="73"/>
      <c r="M114" s="49">
        <f t="shared" si="0"/>
        <v>0</v>
      </c>
      <c r="N114" s="49">
        <f t="shared" si="1"/>
        <v>0</v>
      </c>
      <c r="O114" s="49">
        <f t="shared" si="2"/>
        <v>0</v>
      </c>
      <c r="P114" s="49">
        <f t="shared" si="3"/>
        <v>0</v>
      </c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9.5" customHeight="1">
      <c r="A115" s="70"/>
      <c r="B115" s="70" t="s">
        <v>4012</v>
      </c>
      <c r="C115" s="70" t="s">
        <v>4013</v>
      </c>
      <c r="D115" s="71">
        <v>4239.9449999999997</v>
      </c>
      <c r="E115" s="71">
        <v>5415</v>
      </c>
      <c r="F115" s="579">
        <f t="shared" si="17"/>
        <v>5700</v>
      </c>
      <c r="G115" s="578">
        <v>9500</v>
      </c>
      <c r="H115" s="72" t="s">
        <v>974</v>
      </c>
      <c r="I115" s="75" t="s">
        <v>915</v>
      </c>
      <c r="J115" s="577"/>
      <c r="K115" s="73"/>
      <c r="L115" s="73"/>
      <c r="M115" s="47">
        <f t="shared" si="0"/>
        <v>0</v>
      </c>
      <c r="N115" s="47">
        <f t="shared" si="1"/>
        <v>0</v>
      </c>
      <c r="O115" s="47">
        <f t="shared" si="2"/>
        <v>0</v>
      </c>
      <c r="P115" s="47">
        <f t="shared" si="3"/>
        <v>0</v>
      </c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9.5" customHeight="1">
      <c r="A116" s="70"/>
      <c r="B116" s="70"/>
      <c r="C116" s="70"/>
      <c r="D116" s="71"/>
      <c r="E116" s="71"/>
      <c r="F116" s="71"/>
      <c r="G116" s="71"/>
      <c r="H116" s="72"/>
      <c r="I116" s="72"/>
      <c r="J116" s="72"/>
      <c r="K116" s="73"/>
      <c r="L116" s="73"/>
      <c r="M116" s="49">
        <f t="shared" si="0"/>
        <v>0</v>
      </c>
      <c r="N116" s="49">
        <f t="shared" si="1"/>
        <v>0</v>
      </c>
      <c r="O116" s="49">
        <f t="shared" si="2"/>
        <v>0</v>
      </c>
      <c r="P116" s="49">
        <f t="shared" si="3"/>
        <v>0</v>
      </c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9.5" customHeight="1">
      <c r="A117" s="116" t="s">
        <v>4014</v>
      </c>
      <c r="B117" s="78" t="s">
        <v>3842</v>
      </c>
      <c r="C117" s="73"/>
      <c r="D117" s="76"/>
      <c r="E117" s="76"/>
      <c r="F117" s="76"/>
      <c r="G117" s="76"/>
      <c r="H117" s="77"/>
      <c r="I117" s="77"/>
      <c r="J117" s="73"/>
      <c r="K117" s="73"/>
      <c r="L117" s="73"/>
      <c r="M117" s="47">
        <f t="shared" si="0"/>
        <v>0</v>
      </c>
      <c r="N117" s="47">
        <f t="shared" si="1"/>
        <v>0</v>
      </c>
      <c r="O117" s="47">
        <f t="shared" si="2"/>
        <v>0</v>
      </c>
      <c r="P117" s="47">
        <f t="shared" si="3"/>
        <v>0</v>
      </c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9.5" customHeight="1">
      <c r="A118" s="73"/>
      <c r="B118" s="73" t="s">
        <v>4015</v>
      </c>
      <c r="C118" s="73" t="s">
        <v>4016</v>
      </c>
      <c r="D118" s="76">
        <v>1160.4059999999999</v>
      </c>
      <c r="E118" s="76">
        <v>1482</v>
      </c>
      <c r="F118" s="579">
        <f t="shared" ref="F118:F121" si="18">G118*0.6</f>
        <v>1560</v>
      </c>
      <c r="G118" s="582">
        <v>2600</v>
      </c>
      <c r="H118" s="72" t="s">
        <v>974</v>
      </c>
      <c r="I118" s="75" t="s">
        <v>915</v>
      </c>
      <c r="J118" s="577"/>
      <c r="K118" s="73"/>
      <c r="L118" s="73"/>
      <c r="M118" s="49">
        <f t="shared" si="0"/>
        <v>0</v>
      </c>
      <c r="N118" s="49">
        <f t="shared" si="1"/>
        <v>0</v>
      </c>
      <c r="O118" s="49">
        <f t="shared" si="2"/>
        <v>0</v>
      </c>
      <c r="P118" s="49">
        <f t="shared" si="3"/>
        <v>0</v>
      </c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9.5" customHeight="1">
      <c r="A119" s="73"/>
      <c r="B119" s="73" t="s">
        <v>4017</v>
      </c>
      <c r="C119" s="73" t="s">
        <v>4018</v>
      </c>
      <c r="D119" s="76">
        <v>1338.93</v>
      </c>
      <c r="E119" s="76">
        <v>1710</v>
      </c>
      <c r="F119" s="579">
        <f t="shared" si="18"/>
        <v>1740</v>
      </c>
      <c r="G119" s="578">
        <v>2900</v>
      </c>
      <c r="H119" s="72" t="s">
        <v>974</v>
      </c>
      <c r="I119" s="75" t="s">
        <v>915</v>
      </c>
      <c r="J119" s="577"/>
      <c r="K119" s="73"/>
      <c r="L119" s="73"/>
      <c r="M119" s="47">
        <f t="shared" si="0"/>
        <v>0</v>
      </c>
      <c r="N119" s="47">
        <f t="shared" si="1"/>
        <v>0</v>
      </c>
      <c r="O119" s="47">
        <f t="shared" si="2"/>
        <v>0</v>
      </c>
      <c r="P119" s="47">
        <f t="shared" si="3"/>
        <v>0</v>
      </c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9.5" customHeight="1">
      <c r="A120" s="73"/>
      <c r="B120" s="73" t="s">
        <v>4019</v>
      </c>
      <c r="C120" s="73" t="s">
        <v>4020</v>
      </c>
      <c r="D120" s="76">
        <v>1383.5609999999999</v>
      </c>
      <c r="E120" s="76">
        <v>1767</v>
      </c>
      <c r="F120" s="579">
        <f t="shared" si="18"/>
        <v>1800</v>
      </c>
      <c r="G120" s="578">
        <v>3000</v>
      </c>
      <c r="H120" s="72" t="s">
        <v>974</v>
      </c>
      <c r="I120" s="75" t="s">
        <v>915</v>
      </c>
      <c r="J120" s="577"/>
      <c r="K120" s="73"/>
      <c r="L120" s="73"/>
      <c r="M120" s="49">
        <f t="shared" si="0"/>
        <v>0</v>
      </c>
      <c r="N120" s="49">
        <f t="shared" si="1"/>
        <v>0</v>
      </c>
      <c r="O120" s="49">
        <f t="shared" si="2"/>
        <v>0</v>
      </c>
      <c r="P120" s="49">
        <f t="shared" si="3"/>
        <v>0</v>
      </c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9.5" customHeight="1">
      <c r="A121" s="73"/>
      <c r="B121" s="73" t="s">
        <v>4021</v>
      </c>
      <c r="C121" s="73" t="s">
        <v>4022</v>
      </c>
      <c r="D121" s="76">
        <v>2410.0740000000001</v>
      </c>
      <c r="E121" s="76">
        <v>3078</v>
      </c>
      <c r="F121" s="579">
        <f t="shared" si="18"/>
        <v>3180</v>
      </c>
      <c r="G121" s="578">
        <v>5300</v>
      </c>
      <c r="H121" s="72" t="s">
        <v>974</v>
      </c>
      <c r="I121" s="75" t="s">
        <v>915</v>
      </c>
      <c r="J121" s="577"/>
      <c r="K121" s="73"/>
      <c r="L121" s="73"/>
      <c r="M121" s="47">
        <f t="shared" si="0"/>
        <v>0</v>
      </c>
      <c r="N121" s="47">
        <f t="shared" si="1"/>
        <v>0</v>
      </c>
      <c r="O121" s="47">
        <f t="shared" si="2"/>
        <v>0</v>
      </c>
      <c r="P121" s="47">
        <f t="shared" si="3"/>
        <v>0</v>
      </c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9.5" customHeight="1">
      <c r="A122" s="73"/>
      <c r="B122" s="73"/>
      <c r="C122" s="73"/>
      <c r="D122" s="76"/>
      <c r="E122" s="76"/>
      <c r="F122" s="76"/>
      <c r="G122" s="76"/>
      <c r="H122" s="77"/>
      <c r="I122" s="77"/>
      <c r="J122" s="77"/>
      <c r="K122" s="73"/>
      <c r="L122" s="73"/>
      <c r="M122" s="49">
        <f t="shared" si="0"/>
        <v>0</v>
      </c>
      <c r="N122" s="49">
        <f t="shared" si="1"/>
        <v>0</v>
      </c>
      <c r="O122" s="49">
        <f t="shared" si="2"/>
        <v>0</v>
      </c>
      <c r="P122" s="49">
        <f t="shared" si="3"/>
        <v>0</v>
      </c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9.5" customHeight="1">
      <c r="A123" s="70"/>
      <c r="B123" s="70" t="s">
        <v>4023</v>
      </c>
      <c r="C123" s="70" t="s">
        <v>4024</v>
      </c>
      <c r="D123" s="71">
        <v>2257.2000000000003</v>
      </c>
      <c r="E123" s="71">
        <v>2508</v>
      </c>
      <c r="F123" s="71">
        <v>2640</v>
      </c>
      <c r="G123" s="71">
        <v>4400</v>
      </c>
      <c r="H123" s="72" t="s">
        <v>533</v>
      </c>
      <c r="I123" s="75" t="s">
        <v>915</v>
      </c>
      <c r="J123" s="72"/>
      <c r="K123" s="73"/>
      <c r="L123" s="73"/>
      <c r="M123" s="47">
        <f t="shared" si="0"/>
        <v>0</v>
      </c>
      <c r="N123" s="47">
        <f t="shared" si="1"/>
        <v>0</v>
      </c>
      <c r="O123" s="47">
        <f t="shared" si="2"/>
        <v>0</v>
      </c>
      <c r="P123" s="47">
        <f t="shared" si="3"/>
        <v>0</v>
      </c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9.5" customHeight="1">
      <c r="A124" s="70"/>
      <c r="B124" s="70" t="s">
        <v>4025</v>
      </c>
      <c r="C124" s="70" t="s">
        <v>4026</v>
      </c>
      <c r="D124" s="71">
        <v>2210.1750000000002</v>
      </c>
      <c r="E124" s="71">
        <v>2455.75</v>
      </c>
      <c r="F124" s="71">
        <v>2585</v>
      </c>
      <c r="G124" s="71">
        <v>4700</v>
      </c>
      <c r="H124" s="72" t="s">
        <v>533</v>
      </c>
      <c r="I124" s="75" t="s">
        <v>915</v>
      </c>
      <c r="J124" s="72"/>
      <c r="K124" s="73"/>
      <c r="L124" s="73"/>
      <c r="M124" s="49">
        <f t="shared" si="0"/>
        <v>0</v>
      </c>
      <c r="N124" s="49">
        <f t="shared" si="1"/>
        <v>0</v>
      </c>
      <c r="O124" s="49">
        <f t="shared" si="2"/>
        <v>0</v>
      </c>
      <c r="P124" s="49">
        <f t="shared" si="3"/>
        <v>0</v>
      </c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9.5" customHeight="1">
      <c r="A125" s="73"/>
      <c r="B125" s="73"/>
      <c r="C125" s="73"/>
      <c r="D125" s="76"/>
      <c r="E125" s="76"/>
      <c r="F125" s="76"/>
      <c r="G125" s="76"/>
      <c r="H125" s="77"/>
      <c r="I125" s="77"/>
      <c r="J125" s="77"/>
      <c r="K125" s="73"/>
      <c r="L125" s="73"/>
      <c r="M125" s="47">
        <f t="shared" si="0"/>
        <v>0</v>
      </c>
      <c r="N125" s="47">
        <f t="shared" si="1"/>
        <v>0</v>
      </c>
      <c r="O125" s="47">
        <f t="shared" si="2"/>
        <v>0</v>
      </c>
      <c r="P125" s="47">
        <f t="shared" si="3"/>
        <v>0</v>
      </c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9.5" customHeight="1">
      <c r="A126" s="73"/>
      <c r="B126" s="78" t="s">
        <v>3896</v>
      </c>
      <c r="C126" s="73"/>
      <c r="D126" s="76"/>
      <c r="E126" s="76"/>
      <c r="F126" s="76"/>
      <c r="G126" s="76"/>
      <c r="H126" s="77"/>
      <c r="I126" s="77"/>
      <c r="J126" s="77"/>
      <c r="K126" s="73"/>
      <c r="L126" s="73"/>
      <c r="M126" s="49">
        <f t="shared" si="0"/>
        <v>0</v>
      </c>
      <c r="N126" s="49">
        <f t="shared" si="1"/>
        <v>0</v>
      </c>
      <c r="O126" s="49">
        <f t="shared" si="2"/>
        <v>0</v>
      </c>
      <c r="P126" s="49">
        <f t="shared" si="3"/>
        <v>0</v>
      </c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9.5" customHeight="1">
      <c r="A127" s="73"/>
      <c r="B127" s="73" t="s">
        <v>4027</v>
      </c>
      <c r="C127" s="73" t="s">
        <v>4028</v>
      </c>
      <c r="D127" s="76">
        <v>2677.86</v>
      </c>
      <c r="E127" s="76">
        <v>3420</v>
      </c>
      <c r="F127" s="579">
        <f t="shared" ref="F127" si="19">G127*0.6</f>
        <v>3480</v>
      </c>
      <c r="G127" s="578">
        <v>5800</v>
      </c>
      <c r="H127" s="72" t="s">
        <v>974</v>
      </c>
      <c r="I127" s="75" t="s">
        <v>915</v>
      </c>
      <c r="J127" s="577"/>
      <c r="K127" s="73"/>
      <c r="L127" s="73"/>
      <c r="M127" s="47">
        <f t="shared" si="0"/>
        <v>0</v>
      </c>
      <c r="N127" s="47">
        <f t="shared" si="1"/>
        <v>0</v>
      </c>
      <c r="O127" s="47">
        <f t="shared" si="2"/>
        <v>0</v>
      </c>
      <c r="P127" s="47">
        <f t="shared" si="3"/>
        <v>0</v>
      </c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9.5" customHeight="1">
      <c r="A128" s="73"/>
      <c r="B128" s="73" t="s">
        <v>4029</v>
      </c>
      <c r="C128" s="73" t="s">
        <v>4030</v>
      </c>
      <c r="D128" s="76">
        <v>0</v>
      </c>
      <c r="E128" s="76">
        <v>0</v>
      </c>
      <c r="F128" s="583">
        <v>0</v>
      </c>
      <c r="G128" s="583"/>
      <c r="H128" s="72" t="s">
        <v>974</v>
      </c>
      <c r="I128" s="75" t="s">
        <v>915</v>
      </c>
      <c r="J128" s="77"/>
      <c r="K128" s="73"/>
      <c r="L128" s="73"/>
      <c r="M128" s="49">
        <f t="shared" si="0"/>
        <v>0</v>
      </c>
      <c r="N128" s="49">
        <f t="shared" si="1"/>
        <v>0</v>
      </c>
      <c r="O128" s="49">
        <f t="shared" si="2"/>
        <v>0</v>
      </c>
      <c r="P128" s="49">
        <f t="shared" si="3"/>
        <v>0</v>
      </c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9.5" customHeight="1">
      <c r="A129" s="73"/>
      <c r="B129" s="73" t="s">
        <v>4031</v>
      </c>
      <c r="C129" s="73" t="s">
        <v>4032</v>
      </c>
      <c r="D129" s="76">
        <v>3213.4319999999998</v>
      </c>
      <c r="E129" s="76">
        <v>4104</v>
      </c>
      <c r="F129" s="579">
        <f t="shared" ref="F129" si="20">G129*0.6</f>
        <v>4200</v>
      </c>
      <c r="G129" s="578">
        <v>7000</v>
      </c>
      <c r="H129" s="72" t="s">
        <v>974</v>
      </c>
      <c r="I129" s="75" t="s">
        <v>915</v>
      </c>
      <c r="J129" s="577"/>
      <c r="K129" s="73"/>
      <c r="L129" s="73"/>
      <c r="M129" s="47">
        <f t="shared" si="0"/>
        <v>0</v>
      </c>
      <c r="N129" s="47">
        <f t="shared" si="1"/>
        <v>0</v>
      </c>
      <c r="O129" s="47">
        <f t="shared" si="2"/>
        <v>0</v>
      </c>
      <c r="P129" s="47">
        <f t="shared" si="3"/>
        <v>0</v>
      </c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9.5" customHeight="1">
      <c r="A130" s="73"/>
      <c r="B130" s="73" t="s">
        <v>4033</v>
      </c>
      <c r="C130" s="73" t="s">
        <v>4034</v>
      </c>
      <c r="D130" s="76">
        <v>0</v>
      </c>
      <c r="E130" s="76">
        <v>0</v>
      </c>
      <c r="F130" s="583">
        <v>0</v>
      </c>
      <c r="G130" s="583"/>
      <c r="H130" s="72" t="s">
        <v>974</v>
      </c>
      <c r="I130" s="75" t="s">
        <v>915</v>
      </c>
      <c r="J130" s="77"/>
      <c r="K130" s="73"/>
      <c r="L130" s="73"/>
      <c r="M130" s="49">
        <f t="shared" si="0"/>
        <v>0</v>
      </c>
      <c r="N130" s="49">
        <f t="shared" si="1"/>
        <v>0</v>
      </c>
      <c r="O130" s="49">
        <f t="shared" si="2"/>
        <v>0</v>
      </c>
      <c r="P130" s="49">
        <f t="shared" si="3"/>
        <v>0</v>
      </c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9.5" customHeight="1">
      <c r="A131" s="73"/>
      <c r="B131" s="73" t="s">
        <v>4035</v>
      </c>
      <c r="C131" s="73" t="s">
        <v>4036</v>
      </c>
      <c r="D131" s="76">
        <v>5802.03</v>
      </c>
      <c r="E131" s="76">
        <v>7410</v>
      </c>
      <c r="F131" s="579">
        <f t="shared" ref="F131" si="21">G131*0.6</f>
        <v>7800</v>
      </c>
      <c r="G131" s="578">
        <v>13000</v>
      </c>
      <c r="H131" s="72" t="s">
        <v>974</v>
      </c>
      <c r="I131" s="75" t="s">
        <v>915</v>
      </c>
      <c r="J131" s="577"/>
      <c r="K131" s="73"/>
      <c r="L131" s="73"/>
      <c r="M131" s="47">
        <f t="shared" si="0"/>
        <v>0</v>
      </c>
      <c r="N131" s="47">
        <f t="shared" si="1"/>
        <v>0</v>
      </c>
      <c r="O131" s="47">
        <f t="shared" si="2"/>
        <v>0</v>
      </c>
      <c r="P131" s="47">
        <f t="shared" si="3"/>
        <v>0</v>
      </c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9.5" customHeight="1">
      <c r="A132" s="73"/>
      <c r="B132" s="73" t="s">
        <v>4037</v>
      </c>
      <c r="C132" s="73" t="s">
        <v>4038</v>
      </c>
      <c r="D132" s="76">
        <v>0</v>
      </c>
      <c r="E132" s="76">
        <v>0</v>
      </c>
      <c r="F132" s="76">
        <v>0</v>
      </c>
      <c r="G132" s="76"/>
      <c r="H132" s="72" t="s">
        <v>974</v>
      </c>
      <c r="I132" s="75" t="s">
        <v>915</v>
      </c>
      <c r="J132" s="77"/>
      <c r="K132" s="73"/>
      <c r="L132" s="73"/>
      <c r="M132" s="49">
        <f t="shared" si="0"/>
        <v>0</v>
      </c>
      <c r="N132" s="49">
        <f t="shared" si="1"/>
        <v>0</v>
      </c>
      <c r="O132" s="49">
        <f t="shared" si="2"/>
        <v>0</v>
      </c>
      <c r="P132" s="49">
        <f t="shared" si="3"/>
        <v>0</v>
      </c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9.5" customHeight="1">
      <c r="A133" s="73"/>
      <c r="B133" s="73"/>
      <c r="C133" s="73"/>
      <c r="D133" s="76"/>
      <c r="E133" s="76"/>
      <c r="F133" s="76"/>
      <c r="G133" s="76"/>
      <c r="H133" s="77"/>
      <c r="I133" s="77"/>
      <c r="J133" s="77"/>
      <c r="K133" s="73"/>
      <c r="L133" s="73"/>
      <c r="M133" s="47">
        <f t="shared" si="0"/>
        <v>0</v>
      </c>
      <c r="N133" s="47">
        <f t="shared" si="1"/>
        <v>0</v>
      </c>
      <c r="O133" s="47">
        <f t="shared" si="2"/>
        <v>0</v>
      </c>
      <c r="P133" s="47">
        <f t="shared" si="3"/>
        <v>0</v>
      </c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9.5" customHeight="1">
      <c r="A134" s="73"/>
      <c r="B134" s="78" t="s">
        <v>4039</v>
      </c>
      <c r="C134" s="73"/>
      <c r="D134" s="76"/>
      <c r="E134" s="76"/>
      <c r="F134" s="76"/>
      <c r="G134" s="76"/>
      <c r="H134" s="77"/>
      <c r="I134" s="77"/>
      <c r="J134" s="77"/>
      <c r="K134" s="73"/>
      <c r="L134" s="73"/>
      <c r="M134" s="49">
        <f t="shared" si="0"/>
        <v>0</v>
      </c>
      <c r="N134" s="49">
        <f t="shared" si="1"/>
        <v>0</v>
      </c>
      <c r="O134" s="49">
        <f t="shared" si="2"/>
        <v>0</v>
      </c>
      <c r="P134" s="49">
        <f t="shared" si="3"/>
        <v>0</v>
      </c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9.5" customHeight="1">
      <c r="A135" s="73"/>
      <c r="B135" s="73" t="s">
        <v>4040</v>
      </c>
      <c r="C135" s="73" t="s">
        <v>4041</v>
      </c>
      <c r="D135" s="76">
        <v>1071.144</v>
      </c>
      <c r="E135" s="76">
        <v>1368</v>
      </c>
      <c r="F135" s="579">
        <f t="shared" ref="F135:F136" si="22">G135*0.6</f>
        <v>1380</v>
      </c>
      <c r="G135" s="578">
        <v>2300</v>
      </c>
      <c r="H135" s="72" t="s">
        <v>974</v>
      </c>
      <c r="I135" s="75" t="s">
        <v>915</v>
      </c>
      <c r="J135" s="577"/>
      <c r="K135" s="73"/>
      <c r="L135" s="73"/>
      <c r="M135" s="47">
        <f t="shared" si="0"/>
        <v>0</v>
      </c>
      <c r="N135" s="47">
        <f t="shared" si="1"/>
        <v>0</v>
      </c>
      <c r="O135" s="47">
        <f t="shared" si="2"/>
        <v>0</v>
      </c>
      <c r="P135" s="47">
        <f t="shared" si="3"/>
        <v>0</v>
      </c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9.5" customHeight="1">
      <c r="A136" s="73"/>
      <c r="B136" s="73"/>
      <c r="C136" s="73"/>
      <c r="D136" s="76"/>
      <c r="E136" s="76"/>
      <c r="F136" s="579">
        <f t="shared" si="22"/>
        <v>0</v>
      </c>
      <c r="G136" s="578"/>
      <c r="H136" s="77"/>
      <c r="I136" s="77"/>
      <c r="J136" s="77"/>
      <c r="K136" s="73"/>
      <c r="L136" s="73"/>
      <c r="M136" s="49">
        <f t="shared" si="0"/>
        <v>0</v>
      </c>
      <c r="N136" s="49">
        <f t="shared" si="1"/>
        <v>0</v>
      </c>
      <c r="O136" s="49">
        <f t="shared" si="2"/>
        <v>0</v>
      </c>
      <c r="P136" s="49">
        <f t="shared" si="3"/>
        <v>0</v>
      </c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9.5" customHeight="1">
      <c r="A137" s="73"/>
      <c r="B137" s="78" t="s">
        <v>3926</v>
      </c>
      <c r="C137" s="73"/>
      <c r="D137" s="76"/>
      <c r="E137" s="76"/>
      <c r="F137" s="583"/>
      <c r="G137" s="583"/>
      <c r="H137" s="77"/>
      <c r="I137" s="77"/>
      <c r="J137" s="77"/>
      <c r="K137" s="73"/>
      <c r="L137" s="73"/>
      <c r="M137" s="47">
        <f t="shared" si="0"/>
        <v>0</v>
      </c>
      <c r="N137" s="47">
        <f t="shared" si="1"/>
        <v>0</v>
      </c>
      <c r="O137" s="47">
        <f t="shared" si="2"/>
        <v>0</v>
      </c>
      <c r="P137" s="47">
        <f t="shared" si="3"/>
        <v>0</v>
      </c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9.5" customHeight="1">
      <c r="A138" s="73"/>
      <c r="B138" s="73" t="s">
        <v>4042</v>
      </c>
      <c r="C138" s="73" t="s">
        <v>4043</v>
      </c>
      <c r="D138" s="76">
        <v>1874.502</v>
      </c>
      <c r="E138" s="76">
        <v>2394</v>
      </c>
      <c r="F138" s="579">
        <f t="shared" ref="F138:F141" si="23">G138*0.6</f>
        <v>2520</v>
      </c>
      <c r="G138" s="582">
        <v>4200</v>
      </c>
      <c r="H138" s="72" t="s">
        <v>974</v>
      </c>
      <c r="I138" s="75" t="s">
        <v>915</v>
      </c>
      <c r="J138" s="577"/>
      <c r="K138" s="73"/>
      <c r="L138" s="73"/>
      <c r="M138" s="49">
        <f t="shared" si="0"/>
        <v>0</v>
      </c>
      <c r="N138" s="49">
        <f t="shared" si="1"/>
        <v>0</v>
      </c>
      <c r="O138" s="49">
        <f t="shared" si="2"/>
        <v>0</v>
      </c>
      <c r="P138" s="49">
        <f t="shared" si="3"/>
        <v>0</v>
      </c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9.5" customHeight="1">
      <c r="A139" s="73"/>
      <c r="B139" s="73" t="s">
        <v>4044</v>
      </c>
      <c r="C139" s="73" t="s">
        <v>4045</v>
      </c>
      <c r="D139" s="76">
        <v>2008.395</v>
      </c>
      <c r="E139" s="76">
        <v>2565</v>
      </c>
      <c r="F139" s="579">
        <f t="shared" si="23"/>
        <v>2700</v>
      </c>
      <c r="G139" s="578">
        <v>4500</v>
      </c>
      <c r="H139" s="72" t="s">
        <v>974</v>
      </c>
      <c r="I139" s="75" t="s">
        <v>915</v>
      </c>
      <c r="J139" s="577"/>
      <c r="K139" s="73"/>
      <c r="L139" s="73"/>
      <c r="M139" s="47">
        <f t="shared" si="0"/>
        <v>0</v>
      </c>
      <c r="N139" s="47">
        <f t="shared" si="1"/>
        <v>0</v>
      </c>
      <c r="O139" s="47">
        <f t="shared" si="2"/>
        <v>0</v>
      </c>
      <c r="P139" s="47">
        <f t="shared" si="3"/>
        <v>0</v>
      </c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9.5" customHeight="1">
      <c r="A140" s="73"/>
      <c r="B140" s="73" t="s">
        <v>4046</v>
      </c>
      <c r="C140" s="73" t="s">
        <v>4020</v>
      </c>
      <c r="D140" s="76">
        <v>2231.5500000000002</v>
      </c>
      <c r="E140" s="76">
        <v>2850</v>
      </c>
      <c r="F140" s="579">
        <f t="shared" si="23"/>
        <v>2880</v>
      </c>
      <c r="G140" s="578">
        <v>4800</v>
      </c>
      <c r="H140" s="72" t="s">
        <v>974</v>
      </c>
      <c r="I140" s="75" t="s">
        <v>915</v>
      </c>
      <c r="J140" s="577"/>
      <c r="K140" s="73"/>
      <c r="L140" s="73"/>
      <c r="M140" s="49">
        <f t="shared" si="0"/>
        <v>0</v>
      </c>
      <c r="N140" s="49">
        <f t="shared" si="1"/>
        <v>0</v>
      </c>
      <c r="O140" s="49">
        <f t="shared" si="2"/>
        <v>0</v>
      </c>
      <c r="P140" s="49">
        <f t="shared" si="3"/>
        <v>0</v>
      </c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9.5" customHeight="1">
      <c r="A141" s="73"/>
      <c r="B141" s="73" t="s">
        <v>4047</v>
      </c>
      <c r="C141" s="73" t="s">
        <v>4022</v>
      </c>
      <c r="D141" s="76">
        <v>3213.4319999999998</v>
      </c>
      <c r="E141" s="76">
        <v>4104</v>
      </c>
      <c r="F141" s="579">
        <f t="shared" si="23"/>
        <v>4260</v>
      </c>
      <c r="G141" s="578">
        <v>7100</v>
      </c>
      <c r="H141" s="72" t="s">
        <v>974</v>
      </c>
      <c r="I141" s="75" t="s">
        <v>915</v>
      </c>
      <c r="J141" s="577"/>
      <c r="K141" s="73"/>
      <c r="L141" s="73"/>
      <c r="M141" s="47">
        <f t="shared" si="0"/>
        <v>0</v>
      </c>
      <c r="N141" s="47">
        <f t="shared" si="1"/>
        <v>0</v>
      </c>
      <c r="O141" s="47">
        <f t="shared" si="2"/>
        <v>0</v>
      </c>
      <c r="P141" s="47">
        <f t="shared" si="3"/>
        <v>0</v>
      </c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19.5" customHeight="1">
      <c r="A142" s="73"/>
      <c r="B142" s="73"/>
      <c r="C142" s="73"/>
      <c r="D142" s="76"/>
      <c r="E142" s="76"/>
      <c r="F142" s="76"/>
      <c r="G142" s="76"/>
      <c r="H142" s="77"/>
      <c r="I142" s="72"/>
      <c r="J142" s="77"/>
      <c r="K142" s="73"/>
      <c r="L142" s="73"/>
      <c r="M142" s="49">
        <f t="shared" si="0"/>
        <v>0</v>
      </c>
      <c r="N142" s="49">
        <f t="shared" si="1"/>
        <v>0</v>
      </c>
      <c r="O142" s="49">
        <f t="shared" si="2"/>
        <v>0</v>
      </c>
      <c r="P142" s="49">
        <f t="shared" si="3"/>
        <v>0</v>
      </c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19.5" customHeight="1">
      <c r="A143" s="73"/>
      <c r="B143" s="78" t="s">
        <v>3954</v>
      </c>
      <c r="C143" s="73"/>
      <c r="D143" s="76"/>
      <c r="E143" s="76"/>
      <c r="F143" s="76"/>
      <c r="G143" s="76"/>
      <c r="H143" s="77"/>
      <c r="I143" s="72"/>
      <c r="J143" s="77"/>
      <c r="K143" s="73"/>
      <c r="L143" s="73"/>
      <c r="M143" s="47">
        <f t="shared" si="0"/>
        <v>0</v>
      </c>
      <c r="N143" s="47">
        <f t="shared" si="1"/>
        <v>0</v>
      </c>
      <c r="O143" s="47">
        <f t="shared" si="2"/>
        <v>0</v>
      </c>
      <c r="P143" s="47">
        <f t="shared" si="3"/>
        <v>0</v>
      </c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19.5" customHeight="1">
      <c r="A144" s="73"/>
      <c r="B144" s="73" t="s">
        <v>4048</v>
      </c>
      <c r="C144" s="73" t="s">
        <v>4028</v>
      </c>
      <c r="D144" s="76">
        <v>4016.79</v>
      </c>
      <c r="E144" s="76">
        <v>5130</v>
      </c>
      <c r="F144" s="579">
        <f t="shared" ref="F144" si="24">G144*0.6</f>
        <v>5340</v>
      </c>
      <c r="G144" s="578">
        <v>8900</v>
      </c>
      <c r="H144" s="72" t="s">
        <v>974</v>
      </c>
      <c r="I144" s="75" t="s">
        <v>915</v>
      </c>
      <c r="J144" s="577"/>
      <c r="K144" s="73"/>
      <c r="L144" s="73"/>
      <c r="M144" s="49">
        <f t="shared" si="0"/>
        <v>0</v>
      </c>
      <c r="N144" s="49">
        <f t="shared" si="1"/>
        <v>0</v>
      </c>
      <c r="O144" s="49">
        <f t="shared" si="2"/>
        <v>0</v>
      </c>
      <c r="P144" s="49">
        <f t="shared" si="3"/>
        <v>0</v>
      </c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19.5" customHeight="1">
      <c r="A145" s="73"/>
      <c r="B145" s="73" t="s">
        <v>4049</v>
      </c>
      <c r="C145" s="73" t="s">
        <v>4030</v>
      </c>
      <c r="D145" s="76">
        <v>0</v>
      </c>
      <c r="E145" s="76">
        <v>0</v>
      </c>
      <c r="F145" s="583">
        <v>0</v>
      </c>
      <c r="G145" s="583"/>
      <c r="H145" s="72" t="s">
        <v>974</v>
      </c>
      <c r="I145" s="75" t="s">
        <v>915</v>
      </c>
      <c r="J145" s="77"/>
      <c r="K145" s="73"/>
      <c r="L145" s="73"/>
      <c r="M145" s="47">
        <f t="shared" si="0"/>
        <v>0</v>
      </c>
      <c r="N145" s="47">
        <f t="shared" si="1"/>
        <v>0</v>
      </c>
      <c r="O145" s="47">
        <f t="shared" si="2"/>
        <v>0</v>
      </c>
      <c r="P145" s="47">
        <f t="shared" si="3"/>
        <v>0</v>
      </c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19.5" customHeight="1">
      <c r="A146" s="73"/>
      <c r="B146" s="73" t="s">
        <v>4050</v>
      </c>
      <c r="C146" s="73" t="s">
        <v>4032</v>
      </c>
      <c r="D146" s="76">
        <v>4463.1000000000004</v>
      </c>
      <c r="E146" s="76">
        <v>5700</v>
      </c>
      <c r="F146" s="579">
        <f t="shared" ref="F146" si="25">G146*0.6</f>
        <v>6000</v>
      </c>
      <c r="G146" s="578">
        <v>10000</v>
      </c>
      <c r="H146" s="72" t="s">
        <v>974</v>
      </c>
      <c r="I146" s="75" t="s">
        <v>915</v>
      </c>
      <c r="J146" s="577"/>
      <c r="K146" s="73"/>
      <c r="L146" s="73"/>
      <c r="M146" s="49">
        <f t="shared" si="0"/>
        <v>0</v>
      </c>
      <c r="N146" s="49">
        <f t="shared" si="1"/>
        <v>0</v>
      </c>
      <c r="O146" s="49">
        <f t="shared" si="2"/>
        <v>0</v>
      </c>
      <c r="P146" s="49">
        <f t="shared" si="3"/>
        <v>0</v>
      </c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9.5" customHeight="1">
      <c r="A147" s="73"/>
      <c r="B147" s="73" t="s">
        <v>4051</v>
      </c>
      <c r="C147" s="73" t="s">
        <v>4034</v>
      </c>
      <c r="D147" s="76">
        <v>0</v>
      </c>
      <c r="E147" s="76">
        <v>0</v>
      </c>
      <c r="F147" s="583">
        <v>0</v>
      </c>
      <c r="G147" s="583"/>
      <c r="H147" s="72" t="s">
        <v>974</v>
      </c>
      <c r="I147" s="75" t="s">
        <v>915</v>
      </c>
      <c r="J147" s="77"/>
      <c r="K147" s="73"/>
      <c r="L147" s="73"/>
      <c r="M147" s="47">
        <f t="shared" si="0"/>
        <v>0</v>
      </c>
      <c r="N147" s="47">
        <f t="shared" si="1"/>
        <v>0</v>
      </c>
      <c r="O147" s="47">
        <f t="shared" si="2"/>
        <v>0</v>
      </c>
      <c r="P147" s="47">
        <f t="shared" si="3"/>
        <v>0</v>
      </c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9.5" customHeight="1">
      <c r="A148" s="73"/>
      <c r="B148" s="73" t="s">
        <v>4052</v>
      </c>
      <c r="C148" s="73" t="s">
        <v>4036</v>
      </c>
      <c r="D148" s="76">
        <v>6917.8050000000003</v>
      </c>
      <c r="E148" s="76">
        <v>8835</v>
      </c>
      <c r="F148" s="579">
        <f t="shared" ref="F148" si="26">G148*0.6</f>
        <v>9240</v>
      </c>
      <c r="G148" s="578">
        <v>15400</v>
      </c>
      <c r="H148" s="72" t="s">
        <v>974</v>
      </c>
      <c r="I148" s="75" t="s">
        <v>915</v>
      </c>
      <c r="J148" s="577"/>
      <c r="K148" s="73"/>
      <c r="L148" s="73"/>
      <c r="M148" s="49">
        <f t="shared" si="0"/>
        <v>0</v>
      </c>
      <c r="N148" s="49">
        <f t="shared" si="1"/>
        <v>0</v>
      </c>
      <c r="O148" s="49">
        <f t="shared" si="2"/>
        <v>0</v>
      </c>
      <c r="P148" s="49">
        <f t="shared" si="3"/>
        <v>0</v>
      </c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9.5" customHeight="1">
      <c r="A149" s="73"/>
      <c r="B149" s="73" t="s">
        <v>4053</v>
      </c>
      <c r="C149" s="73" t="s">
        <v>4038</v>
      </c>
      <c r="D149" s="76">
        <v>0</v>
      </c>
      <c r="E149" s="76">
        <v>0</v>
      </c>
      <c r="F149" s="76">
        <v>0</v>
      </c>
      <c r="G149" s="76"/>
      <c r="H149" s="77"/>
      <c r="I149" s="77"/>
      <c r="J149" s="77"/>
      <c r="K149" s="73"/>
      <c r="L149" s="73"/>
      <c r="M149" s="47">
        <f t="shared" si="0"/>
        <v>0</v>
      </c>
      <c r="N149" s="47">
        <f t="shared" si="1"/>
        <v>0</v>
      </c>
      <c r="O149" s="47">
        <f t="shared" si="2"/>
        <v>0</v>
      </c>
      <c r="P149" s="47">
        <f t="shared" si="3"/>
        <v>0</v>
      </c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9.5" customHeight="1">
      <c r="A150" s="73"/>
      <c r="B150" s="73"/>
      <c r="C150" s="73"/>
      <c r="D150" s="76"/>
      <c r="E150" s="76"/>
      <c r="F150" s="76"/>
      <c r="G150" s="76"/>
      <c r="H150" s="77"/>
      <c r="I150" s="77"/>
      <c r="J150" s="77"/>
      <c r="K150" s="73"/>
      <c r="L150" s="73"/>
      <c r="M150" s="49">
        <f t="shared" si="0"/>
        <v>0</v>
      </c>
      <c r="N150" s="49">
        <f t="shared" si="1"/>
        <v>0</v>
      </c>
      <c r="O150" s="49">
        <f t="shared" si="2"/>
        <v>0</v>
      </c>
      <c r="P150" s="49">
        <f t="shared" si="3"/>
        <v>0</v>
      </c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19.5" customHeight="1">
      <c r="A151" s="73"/>
      <c r="B151" s="78" t="s">
        <v>4054</v>
      </c>
      <c r="C151" s="73"/>
      <c r="D151" s="76"/>
      <c r="E151" s="76"/>
      <c r="F151" s="76"/>
      <c r="G151" s="76"/>
      <c r="H151" s="77"/>
      <c r="I151" s="77"/>
      <c r="J151" s="77"/>
      <c r="K151" s="73"/>
      <c r="L151" s="73"/>
      <c r="M151" s="47">
        <f t="shared" si="0"/>
        <v>0</v>
      </c>
      <c r="N151" s="47">
        <f t="shared" si="1"/>
        <v>0</v>
      </c>
      <c r="O151" s="47">
        <f t="shared" si="2"/>
        <v>0</v>
      </c>
      <c r="P151" s="47">
        <f t="shared" si="3"/>
        <v>0</v>
      </c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9.5" customHeight="1">
      <c r="A152" s="73"/>
      <c r="B152" s="73" t="s">
        <v>4040</v>
      </c>
      <c r="C152" s="73" t="s">
        <v>4055</v>
      </c>
      <c r="D152" s="76">
        <v>1472.8230000000001</v>
      </c>
      <c r="E152" s="76">
        <v>1881</v>
      </c>
      <c r="F152" s="579">
        <f t="shared" ref="F152" si="27">G152*0.6</f>
        <v>1920</v>
      </c>
      <c r="G152" s="578">
        <v>3200</v>
      </c>
      <c r="H152" s="72" t="s">
        <v>974</v>
      </c>
      <c r="I152" s="75" t="s">
        <v>915</v>
      </c>
      <c r="J152" s="577"/>
      <c r="K152" s="73"/>
      <c r="L152" s="73"/>
      <c r="M152" s="49">
        <f t="shared" si="0"/>
        <v>0</v>
      </c>
      <c r="N152" s="49">
        <f t="shared" si="1"/>
        <v>0</v>
      </c>
      <c r="O152" s="49">
        <f t="shared" si="2"/>
        <v>0</v>
      </c>
      <c r="P152" s="49">
        <f t="shared" si="3"/>
        <v>0</v>
      </c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9.5" customHeight="1">
      <c r="A153" s="73"/>
      <c r="B153" s="73"/>
      <c r="C153" s="73"/>
      <c r="D153" s="76"/>
      <c r="E153" s="76"/>
      <c r="F153" s="76"/>
      <c r="G153" s="76"/>
      <c r="H153" s="77"/>
      <c r="I153" s="77"/>
      <c r="J153" s="73"/>
      <c r="K153" s="73"/>
      <c r="L153" s="73"/>
      <c r="M153" s="47">
        <f t="shared" si="0"/>
        <v>0</v>
      </c>
      <c r="N153" s="47">
        <f t="shared" si="1"/>
        <v>0</v>
      </c>
      <c r="O153" s="47">
        <f t="shared" si="2"/>
        <v>0</v>
      </c>
      <c r="P153" s="47">
        <f t="shared" si="3"/>
        <v>0</v>
      </c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9.5" customHeight="1">
      <c r="A154" s="73"/>
      <c r="B154" s="70" t="s">
        <v>4056</v>
      </c>
      <c r="C154" s="70" t="s">
        <v>4057</v>
      </c>
      <c r="D154" s="71">
        <v>2462.4</v>
      </c>
      <c r="E154" s="71">
        <v>2736</v>
      </c>
      <c r="F154" s="71">
        <v>2880</v>
      </c>
      <c r="G154" s="71">
        <v>4800</v>
      </c>
      <c r="H154" s="72" t="s">
        <v>533</v>
      </c>
      <c r="I154" s="75" t="s">
        <v>915</v>
      </c>
      <c r="J154" s="73"/>
      <c r="K154" s="73"/>
      <c r="L154" s="73"/>
      <c r="M154" s="49">
        <f t="shared" si="0"/>
        <v>0</v>
      </c>
      <c r="N154" s="49">
        <f t="shared" si="1"/>
        <v>0</v>
      </c>
      <c r="O154" s="49">
        <f t="shared" si="2"/>
        <v>0</v>
      </c>
      <c r="P154" s="49">
        <f t="shared" si="3"/>
        <v>0</v>
      </c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19.5" customHeight="1">
      <c r="A155" s="73"/>
      <c r="B155" s="70"/>
      <c r="C155" s="70"/>
      <c r="D155" s="71"/>
      <c r="E155" s="71"/>
      <c r="F155" s="71"/>
      <c r="G155" s="71"/>
      <c r="H155" s="72"/>
      <c r="I155" s="75"/>
      <c r="J155" s="73"/>
      <c r="K155" s="73"/>
      <c r="L155" s="73"/>
      <c r="M155" s="47">
        <f t="shared" si="0"/>
        <v>0</v>
      </c>
      <c r="N155" s="47">
        <f t="shared" si="1"/>
        <v>0</v>
      </c>
      <c r="O155" s="47">
        <f t="shared" si="2"/>
        <v>0</v>
      </c>
      <c r="P155" s="47">
        <f t="shared" si="3"/>
        <v>0</v>
      </c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9.5" customHeight="1">
      <c r="A156" s="73"/>
      <c r="B156" s="73" t="s">
        <v>4058</v>
      </c>
      <c r="C156" s="73" t="s">
        <v>4059</v>
      </c>
      <c r="D156" s="76">
        <v>1539</v>
      </c>
      <c r="E156" s="76">
        <v>1710</v>
      </c>
      <c r="F156" s="76">
        <v>1800</v>
      </c>
      <c r="G156" s="76">
        <v>3000</v>
      </c>
      <c r="H156" s="72" t="s">
        <v>1241</v>
      </c>
      <c r="I156" s="75" t="s">
        <v>915</v>
      </c>
      <c r="J156" s="73"/>
      <c r="K156" s="73"/>
      <c r="L156" s="73"/>
      <c r="M156" s="49">
        <f t="shared" si="0"/>
        <v>0</v>
      </c>
      <c r="N156" s="49">
        <f t="shared" si="1"/>
        <v>0</v>
      </c>
      <c r="O156" s="49">
        <f t="shared" si="2"/>
        <v>0</v>
      </c>
      <c r="P156" s="49">
        <f t="shared" si="3"/>
        <v>0</v>
      </c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19.5" customHeight="1">
      <c r="A157" s="73"/>
      <c r="B157" s="73"/>
      <c r="C157" s="73"/>
      <c r="D157" s="76"/>
      <c r="E157" s="76"/>
      <c r="F157" s="76"/>
      <c r="G157" s="76"/>
      <c r="H157" s="77"/>
      <c r="I157" s="77"/>
      <c r="J157" s="73"/>
      <c r="K157" s="73"/>
      <c r="L157" s="73"/>
      <c r="M157" s="47">
        <f t="shared" si="0"/>
        <v>0</v>
      </c>
      <c r="N157" s="47">
        <f t="shared" si="1"/>
        <v>0</v>
      </c>
      <c r="O157" s="47">
        <f t="shared" si="2"/>
        <v>0</v>
      </c>
      <c r="P157" s="47">
        <f t="shared" si="3"/>
        <v>0</v>
      </c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9.5" customHeight="1">
      <c r="A158" s="110" t="s">
        <v>4060</v>
      </c>
      <c r="B158" s="78" t="s">
        <v>3842</v>
      </c>
      <c r="C158" s="73"/>
      <c r="D158" s="76"/>
      <c r="E158" s="76"/>
      <c r="F158" s="76"/>
      <c r="G158" s="76"/>
      <c r="H158" s="77"/>
      <c r="I158" s="77"/>
      <c r="J158" s="72"/>
      <c r="K158" s="73"/>
      <c r="L158" s="73"/>
      <c r="M158" s="49">
        <f t="shared" si="0"/>
        <v>0</v>
      </c>
      <c r="N158" s="49">
        <f t="shared" si="1"/>
        <v>0</v>
      </c>
      <c r="O158" s="49">
        <f t="shared" si="2"/>
        <v>0</v>
      </c>
      <c r="P158" s="49">
        <f t="shared" si="3"/>
        <v>0</v>
      </c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19.5" customHeight="1">
      <c r="A159" s="73"/>
      <c r="B159" s="73" t="s">
        <v>4061</v>
      </c>
      <c r="C159" s="73" t="s">
        <v>4062</v>
      </c>
      <c r="D159" s="76">
        <v>847.98900000000003</v>
      </c>
      <c r="E159" s="76">
        <v>1083</v>
      </c>
      <c r="F159" s="579">
        <f t="shared" ref="F159:F160" si="28">G159*0.6</f>
        <v>1140</v>
      </c>
      <c r="G159" s="578">
        <v>1900</v>
      </c>
      <c r="H159" s="72" t="s">
        <v>974</v>
      </c>
      <c r="I159" s="75" t="s">
        <v>915</v>
      </c>
      <c r="J159" s="577"/>
      <c r="K159" s="73"/>
      <c r="L159" s="73"/>
      <c r="M159" s="47">
        <f t="shared" si="0"/>
        <v>0</v>
      </c>
      <c r="N159" s="47">
        <f t="shared" si="1"/>
        <v>0</v>
      </c>
      <c r="O159" s="47">
        <f t="shared" si="2"/>
        <v>0</v>
      </c>
      <c r="P159" s="47">
        <f t="shared" si="3"/>
        <v>0</v>
      </c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9.5" customHeight="1">
      <c r="A160" s="73"/>
      <c r="B160" s="73" t="s">
        <v>4063</v>
      </c>
      <c r="C160" s="73" t="s">
        <v>4064</v>
      </c>
      <c r="D160" s="76">
        <v>937.25099999999998</v>
      </c>
      <c r="E160" s="76">
        <v>1197</v>
      </c>
      <c r="F160" s="579">
        <f t="shared" si="28"/>
        <v>1260</v>
      </c>
      <c r="G160" s="578">
        <v>2100</v>
      </c>
      <c r="H160" s="72" t="s">
        <v>974</v>
      </c>
      <c r="I160" s="75" t="s">
        <v>915</v>
      </c>
      <c r="J160" s="577"/>
      <c r="K160" s="73"/>
      <c r="L160" s="73"/>
      <c r="M160" s="49">
        <f t="shared" si="0"/>
        <v>0</v>
      </c>
      <c r="N160" s="49">
        <f t="shared" si="1"/>
        <v>0</v>
      </c>
      <c r="O160" s="49">
        <f t="shared" si="2"/>
        <v>0</v>
      </c>
      <c r="P160" s="49">
        <f t="shared" si="3"/>
        <v>0</v>
      </c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19.5" customHeight="1">
      <c r="A161" s="73"/>
      <c r="B161" s="78" t="s">
        <v>3896</v>
      </c>
      <c r="C161" s="73"/>
      <c r="D161" s="76"/>
      <c r="E161" s="76"/>
      <c r="F161" s="583"/>
      <c r="G161" s="583"/>
      <c r="H161" s="72"/>
      <c r="I161" s="72"/>
      <c r="J161" s="72"/>
      <c r="K161" s="73"/>
      <c r="L161" s="73"/>
      <c r="M161" s="47">
        <f t="shared" si="0"/>
        <v>0</v>
      </c>
      <c r="N161" s="47">
        <f t="shared" si="1"/>
        <v>0</v>
      </c>
      <c r="O161" s="47">
        <f t="shared" si="2"/>
        <v>0</v>
      </c>
      <c r="P161" s="47">
        <f t="shared" si="3"/>
        <v>0</v>
      </c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19.5" customHeight="1">
      <c r="A162" s="73"/>
      <c r="B162" s="73" t="s">
        <v>4065</v>
      </c>
      <c r="C162" s="73" t="s">
        <v>4066</v>
      </c>
      <c r="D162" s="76">
        <v>2142.288</v>
      </c>
      <c r="E162" s="76">
        <v>2736</v>
      </c>
      <c r="F162" s="579">
        <f t="shared" ref="F162" si="29">G162*0.6</f>
        <v>2700</v>
      </c>
      <c r="G162" s="578">
        <v>4500</v>
      </c>
      <c r="H162" s="72" t="s">
        <v>974</v>
      </c>
      <c r="I162" s="75" t="s">
        <v>915</v>
      </c>
      <c r="J162" s="577"/>
      <c r="K162" s="73"/>
      <c r="L162" s="73"/>
      <c r="M162" s="49">
        <f t="shared" si="0"/>
        <v>0</v>
      </c>
      <c r="N162" s="49">
        <f t="shared" si="1"/>
        <v>0</v>
      </c>
      <c r="O162" s="49">
        <f t="shared" si="2"/>
        <v>0</v>
      </c>
      <c r="P162" s="49">
        <f t="shared" si="3"/>
        <v>0</v>
      </c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9.5" customHeight="1">
      <c r="A163" s="73"/>
      <c r="B163" s="73" t="s">
        <v>4067</v>
      </c>
      <c r="C163" s="73" t="s">
        <v>4068</v>
      </c>
      <c r="D163" s="76">
        <v>0</v>
      </c>
      <c r="E163" s="76">
        <v>0</v>
      </c>
      <c r="F163" s="583">
        <v>0</v>
      </c>
      <c r="G163" s="583"/>
      <c r="H163" s="72" t="s">
        <v>974</v>
      </c>
      <c r="I163" s="75" t="s">
        <v>915</v>
      </c>
      <c r="J163" s="72"/>
      <c r="K163" s="73"/>
      <c r="L163" s="73"/>
      <c r="M163" s="47">
        <f t="shared" si="0"/>
        <v>0</v>
      </c>
      <c r="N163" s="47">
        <f t="shared" si="1"/>
        <v>0</v>
      </c>
      <c r="O163" s="47">
        <f t="shared" si="2"/>
        <v>0</v>
      </c>
      <c r="P163" s="47">
        <f t="shared" si="3"/>
        <v>0</v>
      </c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9.5" customHeight="1">
      <c r="A164" s="73"/>
      <c r="B164" s="78" t="s">
        <v>3926</v>
      </c>
      <c r="C164" s="73"/>
      <c r="D164" s="76"/>
      <c r="E164" s="76"/>
      <c r="F164" s="583"/>
      <c r="G164" s="583"/>
      <c r="H164" s="72"/>
      <c r="I164" s="72"/>
      <c r="J164" s="72"/>
      <c r="K164" s="73"/>
      <c r="L164" s="73"/>
      <c r="M164" s="49">
        <f t="shared" si="0"/>
        <v>0</v>
      </c>
      <c r="N164" s="49">
        <f t="shared" si="1"/>
        <v>0</v>
      </c>
      <c r="O164" s="49">
        <f t="shared" si="2"/>
        <v>0</v>
      </c>
      <c r="P164" s="49">
        <f t="shared" si="3"/>
        <v>0</v>
      </c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9.5" customHeight="1">
      <c r="A165" s="73"/>
      <c r="B165" s="73" t="s">
        <v>4069</v>
      </c>
      <c r="C165" s="73" t="s">
        <v>4070</v>
      </c>
      <c r="D165" s="76">
        <v>1874.502</v>
      </c>
      <c r="E165" s="76">
        <v>2394</v>
      </c>
      <c r="F165" s="579">
        <f t="shared" ref="F165:F166" si="30">G165*0.6</f>
        <v>2460</v>
      </c>
      <c r="G165" s="578">
        <v>4100</v>
      </c>
      <c r="H165" s="72" t="s">
        <v>974</v>
      </c>
      <c r="I165" s="75" t="s">
        <v>915</v>
      </c>
      <c r="J165" s="577"/>
      <c r="K165" s="73"/>
      <c r="L165" s="73"/>
      <c r="M165" s="47">
        <f t="shared" si="0"/>
        <v>0</v>
      </c>
      <c r="N165" s="47">
        <f t="shared" si="1"/>
        <v>0</v>
      </c>
      <c r="O165" s="47">
        <f t="shared" si="2"/>
        <v>0</v>
      </c>
      <c r="P165" s="47">
        <f t="shared" si="3"/>
        <v>0</v>
      </c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9.5" customHeight="1">
      <c r="A166" s="73"/>
      <c r="B166" s="73" t="s">
        <v>4071</v>
      </c>
      <c r="C166" s="73" t="s">
        <v>4072</v>
      </c>
      <c r="D166" s="76">
        <v>1874.502</v>
      </c>
      <c r="E166" s="76">
        <v>2394</v>
      </c>
      <c r="F166" s="579">
        <f t="shared" si="30"/>
        <v>2460</v>
      </c>
      <c r="G166" s="578">
        <v>4100</v>
      </c>
      <c r="H166" s="72" t="s">
        <v>974</v>
      </c>
      <c r="I166" s="75" t="s">
        <v>915</v>
      </c>
      <c r="J166" s="577"/>
      <c r="K166" s="73"/>
      <c r="L166" s="73"/>
      <c r="M166" s="49">
        <f t="shared" si="0"/>
        <v>0</v>
      </c>
      <c r="N166" s="49">
        <f t="shared" si="1"/>
        <v>0</v>
      </c>
      <c r="O166" s="49">
        <f t="shared" si="2"/>
        <v>0</v>
      </c>
      <c r="P166" s="49">
        <f t="shared" si="3"/>
        <v>0</v>
      </c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19.5" customHeight="1">
      <c r="A167" s="73"/>
      <c r="B167" s="78" t="s">
        <v>3954</v>
      </c>
      <c r="C167" s="73"/>
      <c r="D167" s="76"/>
      <c r="E167" s="76"/>
      <c r="F167" s="76"/>
      <c r="G167" s="76"/>
      <c r="H167" s="72"/>
      <c r="I167" s="72"/>
      <c r="J167" s="72"/>
      <c r="K167" s="73"/>
      <c r="L167" s="73"/>
      <c r="M167" s="47">
        <f t="shared" si="0"/>
        <v>0</v>
      </c>
      <c r="N167" s="47">
        <f t="shared" si="1"/>
        <v>0</v>
      </c>
      <c r="O167" s="47">
        <f t="shared" si="2"/>
        <v>0</v>
      </c>
      <c r="P167" s="47">
        <f t="shared" si="3"/>
        <v>0</v>
      </c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9.5" customHeight="1">
      <c r="A168" s="73"/>
      <c r="B168" s="73" t="s">
        <v>4073</v>
      </c>
      <c r="C168" s="73" t="s">
        <v>4074</v>
      </c>
      <c r="D168" s="76">
        <v>4239.9449999999997</v>
      </c>
      <c r="E168" s="76">
        <v>5415</v>
      </c>
      <c r="F168" s="579">
        <f t="shared" ref="F168" si="31">G168*0.6</f>
        <v>5700</v>
      </c>
      <c r="G168" s="578">
        <v>9500</v>
      </c>
      <c r="H168" s="72" t="s">
        <v>974</v>
      </c>
      <c r="I168" s="75" t="s">
        <v>915</v>
      </c>
      <c r="J168" s="577"/>
      <c r="K168" s="73"/>
      <c r="L168" s="73"/>
      <c r="M168" s="49">
        <f t="shared" si="0"/>
        <v>0</v>
      </c>
      <c r="N168" s="49">
        <f t="shared" si="1"/>
        <v>0</v>
      </c>
      <c r="O168" s="49">
        <f t="shared" si="2"/>
        <v>0</v>
      </c>
      <c r="P168" s="49">
        <f t="shared" si="3"/>
        <v>0</v>
      </c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9.5" customHeight="1">
      <c r="A169" s="70"/>
      <c r="B169" s="70" t="s">
        <v>4075</v>
      </c>
      <c r="C169" s="70" t="s">
        <v>4076</v>
      </c>
      <c r="D169" s="71">
        <v>0</v>
      </c>
      <c r="E169" s="71">
        <v>0</v>
      </c>
      <c r="F169" s="580">
        <v>0</v>
      </c>
      <c r="G169" s="580"/>
      <c r="H169" s="72" t="s">
        <v>974</v>
      </c>
      <c r="I169" s="75" t="s">
        <v>915</v>
      </c>
      <c r="J169" s="72"/>
      <c r="K169" s="73"/>
      <c r="L169" s="73"/>
      <c r="M169" s="47">
        <f t="shared" si="0"/>
        <v>0</v>
      </c>
      <c r="N169" s="47">
        <f t="shared" si="1"/>
        <v>0</v>
      </c>
      <c r="O169" s="47">
        <f t="shared" si="2"/>
        <v>0</v>
      </c>
      <c r="P169" s="47">
        <f t="shared" si="3"/>
        <v>0</v>
      </c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9.5" customHeight="1">
      <c r="A170" s="70"/>
      <c r="B170" s="117" t="s">
        <v>4077</v>
      </c>
      <c r="C170" s="70"/>
      <c r="D170" s="71"/>
      <c r="E170" s="71"/>
      <c r="F170" s="580"/>
      <c r="G170" s="580"/>
      <c r="H170" s="72"/>
      <c r="I170" s="72"/>
      <c r="J170" s="72"/>
      <c r="K170" s="73"/>
      <c r="L170" s="73"/>
      <c r="M170" s="49">
        <f t="shared" si="0"/>
        <v>0</v>
      </c>
      <c r="N170" s="49">
        <f t="shared" si="1"/>
        <v>0</v>
      </c>
      <c r="O170" s="49">
        <f t="shared" si="2"/>
        <v>0</v>
      </c>
      <c r="P170" s="49">
        <f t="shared" si="3"/>
        <v>0</v>
      </c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9.5" customHeight="1">
      <c r="A171" s="70"/>
      <c r="B171" s="70" t="s">
        <v>4078</v>
      </c>
      <c r="C171" s="70" t="s">
        <v>4079</v>
      </c>
      <c r="D171" s="71">
        <v>8926.2000000000007</v>
      </c>
      <c r="E171" s="71">
        <v>11400</v>
      </c>
      <c r="F171" s="579">
        <f t="shared" ref="F171" si="32">G171*0.6</f>
        <v>12000</v>
      </c>
      <c r="G171" s="578">
        <v>20000</v>
      </c>
      <c r="H171" s="72" t="s">
        <v>974</v>
      </c>
      <c r="I171" s="75" t="s">
        <v>915</v>
      </c>
      <c r="J171" s="577"/>
      <c r="K171" s="73"/>
      <c r="L171" s="73"/>
      <c r="M171" s="47">
        <f t="shared" si="0"/>
        <v>0</v>
      </c>
      <c r="N171" s="47">
        <f t="shared" si="1"/>
        <v>0</v>
      </c>
      <c r="O171" s="47">
        <f t="shared" si="2"/>
        <v>0</v>
      </c>
      <c r="P171" s="47">
        <f t="shared" si="3"/>
        <v>0</v>
      </c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9.5" customHeight="1">
      <c r="A172" s="70"/>
      <c r="B172" s="70"/>
      <c r="C172" s="70"/>
      <c r="D172" s="71"/>
      <c r="E172" s="71"/>
      <c r="F172" s="71"/>
      <c r="G172" s="71"/>
      <c r="H172" s="72"/>
      <c r="I172" s="72"/>
      <c r="J172" s="72"/>
      <c r="K172" s="73"/>
      <c r="L172" s="73"/>
      <c r="M172" s="49">
        <f t="shared" si="0"/>
        <v>0</v>
      </c>
      <c r="N172" s="49">
        <f t="shared" si="1"/>
        <v>0</v>
      </c>
      <c r="O172" s="49">
        <f t="shared" si="2"/>
        <v>0</v>
      </c>
      <c r="P172" s="49">
        <f t="shared" si="3"/>
        <v>0</v>
      </c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9.5" customHeight="1">
      <c r="A173" s="116" t="s">
        <v>4080</v>
      </c>
      <c r="B173" s="117" t="s">
        <v>4081</v>
      </c>
      <c r="C173" s="70"/>
      <c r="D173" s="71"/>
      <c r="E173" s="71"/>
      <c r="F173" s="71"/>
      <c r="G173" s="71"/>
      <c r="H173" s="72"/>
      <c r="I173" s="72"/>
      <c r="J173" s="72"/>
      <c r="K173" s="73"/>
      <c r="L173" s="73"/>
      <c r="M173" s="47">
        <f t="shared" si="0"/>
        <v>0</v>
      </c>
      <c r="N173" s="47">
        <f t="shared" si="1"/>
        <v>0</v>
      </c>
      <c r="O173" s="47">
        <f t="shared" si="2"/>
        <v>0</v>
      </c>
      <c r="P173" s="47">
        <f t="shared" si="3"/>
        <v>0</v>
      </c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9.5" customHeight="1">
      <c r="A174" s="70"/>
      <c r="B174" s="70" t="s">
        <v>4082</v>
      </c>
      <c r="C174" s="70" t="s">
        <v>4083</v>
      </c>
      <c r="D174" s="71">
        <v>4770.9000000000005</v>
      </c>
      <c r="E174" s="71">
        <v>5301</v>
      </c>
      <c r="F174" s="71">
        <v>5580</v>
      </c>
      <c r="G174" s="71">
        <v>9300</v>
      </c>
      <c r="H174" s="72" t="s">
        <v>533</v>
      </c>
      <c r="I174" s="75" t="s">
        <v>915</v>
      </c>
      <c r="J174" s="72"/>
      <c r="K174" s="73"/>
      <c r="L174" s="73"/>
      <c r="M174" s="49">
        <f t="shared" si="0"/>
        <v>0</v>
      </c>
      <c r="N174" s="49">
        <f t="shared" si="1"/>
        <v>0</v>
      </c>
      <c r="O174" s="49">
        <f t="shared" si="2"/>
        <v>0</v>
      </c>
      <c r="P174" s="49">
        <f t="shared" si="3"/>
        <v>0</v>
      </c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9.5" customHeight="1">
      <c r="A175" s="70"/>
      <c r="B175" s="70" t="s">
        <v>4084</v>
      </c>
      <c r="C175" s="70" t="s">
        <v>4085</v>
      </c>
      <c r="D175" s="71">
        <v>11511.72</v>
      </c>
      <c r="E175" s="71">
        <v>12790.8</v>
      </c>
      <c r="F175" s="71">
        <v>13464</v>
      </c>
      <c r="G175" s="71">
        <v>22440</v>
      </c>
      <c r="H175" s="72" t="s">
        <v>533</v>
      </c>
      <c r="I175" s="75" t="s">
        <v>915</v>
      </c>
      <c r="J175" s="72"/>
      <c r="K175" s="73"/>
      <c r="L175" s="73"/>
      <c r="M175" s="47">
        <f t="shared" si="0"/>
        <v>0</v>
      </c>
      <c r="N175" s="47">
        <f t="shared" si="1"/>
        <v>0</v>
      </c>
      <c r="O175" s="47">
        <f t="shared" si="2"/>
        <v>0</v>
      </c>
      <c r="P175" s="47">
        <f t="shared" si="3"/>
        <v>0</v>
      </c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19.5" customHeight="1">
      <c r="A176" s="70"/>
      <c r="B176" s="70" t="s">
        <v>4086</v>
      </c>
      <c r="C176" s="70" t="s">
        <v>4087</v>
      </c>
      <c r="D176" s="71">
        <v>11327.039999999999</v>
      </c>
      <c r="E176" s="71">
        <v>12585.599999999999</v>
      </c>
      <c r="F176" s="71">
        <v>13248</v>
      </c>
      <c r="G176" s="71">
        <v>22080</v>
      </c>
      <c r="H176" s="72" t="s">
        <v>533</v>
      </c>
      <c r="I176" s="75" t="s">
        <v>915</v>
      </c>
      <c r="J176" s="72"/>
      <c r="K176" s="73"/>
      <c r="L176" s="73"/>
      <c r="M176" s="49">
        <f t="shared" si="0"/>
        <v>0</v>
      </c>
      <c r="N176" s="49">
        <f t="shared" si="1"/>
        <v>0</v>
      </c>
      <c r="O176" s="49">
        <f t="shared" si="2"/>
        <v>0</v>
      </c>
      <c r="P176" s="49">
        <f t="shared" si="3"/>
        <v>0</v>
      </c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9.5" customHeight="1">
      <c r="A177" s="70"/>
      <c r="B177" s="70" t="s">
        <v>4088</v>
      </c>
      <c r="C177" s="70" t="s">
        <v>4089</v>
      </c>
      <c r="D177" s="71">
        <v>3816.7200000000003</v>
      </c>
      <c r="E177" s="71">
        <v>4240.8</v>
      </c>
      <c r="F177" s="71">
        <v>4464</v>
      </c>
      <c r="G177" s="71">
        <v>7440</v>
      </c>
      <c r="H177" s="72" t="s">
        <v>533</v>
      </c>
      <c r="I177" s="75" t="s">
        <v>915</v>
      </c>
      <c r="J177" s="72"/>
      <c r="K177" s="73"/>
      <c r="L177" s="73"/>
      <c r="M177" s="47">
        <f t="shared" si="0"/>
        <v>0</v>
      </c>
      <c r="N177" s="47">
        <f t="shared" si="1"/>
        <v>0</v>
      </c>
      <c r="O177" s="47">
        <f t="shared" si="2"/>
        <v>0</v>
      </c>
      <c r="P177" s="47">
        <f t="shared" si="3"/>
        <v>0</v>
      </c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9.5" customHeight="1">
      <c r="A178" s="70"/>
      <c r="B178" s="70"/>
      <c r="C178" s="70"/>
      <c r="D178" s="71"/>
      <c r="E178" s="71"/>
      <c r="F178" s="71"/>
      <c r="G178" s="71"/>
      <c r="H178" s="72"/>
      <c r="I178" s="72"/>
      <c r="J178" s="72"/>
      <c r="K178" s="73"/>
      <c r="L178" s="73"/>
      <c r="M178" s="49">
        <f t="shared" si="0"/>
        <v>0</v>
      </c>
      <c r="N178" s="49">
        <f t="shared" si="1"/>
        <v>0</v>
      </c>
      <c r="O178" s="49">
        <f t="shared" si="2"/>
        <v>0</v>
      </c>
      <c r="P178" s="49">
        <f t="shared" si="3"/>
        <v>0</v>
      </c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9.5" customHeight="1">
      <c r="A179" s="70"/>
      <c r="B179" s="73" t="s">
        <v>4090</v>
      </c>
      <c r="C179" s="70" t="s">
        <v>4091</v>
      </c>
      <c r="D179" s="71">
        <v>6248.34</v>
      </c>
      <c r="E179" s="71">
        <v>7980</v>
      </c>
      <c r="F179" s="579">
        <f t="shared" ref="F179:F180" si="33">G179*0.6</f>
        <v>8400</v>
      </c>
      <c r="G179" s="578">
        <v>14000</v>
      </c>
      <c r="H179" s="72" t="s">
        <v>974</v>
      </c>
      <c r="I179" s="75" t="s">
        <v>915</v>
      </c>
      <c r="J179" s="577"/>
      <c r="K179" s="73"/>
      <c r="L179" s="73"/>
      <c r="M179" s="47">
        <f t="shared" si="0"/>
        <v>0</v>
      </c>
      <c r="N179" s="47">
        <f t="shared" si="1"/>
        <v>0</v>
      </c>
      <c r="O179" s="47">
        <f t="shared" si="2"/>
        <v>0</v>
      </c>
      <c r="P179" s="47">
        <f t="shared" si="3"/>
        <v>0</v>
      </c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19.5" customHeight="1">
      <c r="A180" s="70"/>
      <c r="B180" s="73" t="s">
        <v>4092</v>
      </c>
      <c r="C180" s="70" t="s">
        <v>4093</v>
      </c>
      <c r="D180" s="71">
        <v>8033.58</v>
      </c>
      <c r="E180" s="71">
        <v>10260</v>
      </c>
      <c r="F180" s="579">
        <f t="shared" si="33"/>
        <v>10500</v>
      </c>
      <c r="G180" s="578">
        <v>17500</v>
      </c>
      <c r="H180" s="72" t="s">
        <v>974</v>
      </c>
      <c r="I180" s="75" t="s">
        <v>915</v>
      </c>
      <c r="J180" s="577"/>
      <c r="K180" s="73"/>
      <c r="L180" s="73"/>
      <c r="M180" s="49">
        <f t="shared" si="0"/>
        <v>0</v>
      </c>
      <c r="N180" s="49">
        <f t="shared" si="1"/>
        <v>0</v>
      </c>
      <c r="O180" s="49">
        <f t="shared" si="2"/>
        <v>0</v>
      </c>
      <c r="P180" s="49">
        <f t="shared" si="3"/>
        <v>0</v>
      </c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9.5" customHeight="1">
      <c r="A181" s="70"/>
      <c r="B181" s="73"/>
      <c r="C181" s="70"/>
      <c r="D181" s="71"/>
      <c r="E181" s="71"/>
      <c r="F181" s="71"/>
      <c r="G181" s="71"/>
      <c r="H181" s="72"/>
      <c r="I181" s="72"/>
      <c r="J181" s="72"/>
      <c r="K181" s="73"/>
      <c r="L181" s="73"/>
      <c r="M181" s="47">
        <f t="shared" si="0"/>
        <v>0</v>
      </c>
      <c r="N181" s="47">
        <f t="shared" si="1"/>
        <v>0</v>
      </c>
      <c r="O181" s="47">
        <f t="shared" si="2"/>
        <v>0</v>
      </c>
      <c r="P181" s="47">
        <f t="shared" si="3"/>
        <v>0</v>
      </c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9.5" customHeight="1">
      <c r="A182" s="70"/>
      <c r="B182" s="73" t="s">
        <v>4094</v>
      </c>
      <c r="C182" s="70" t="s">
        <v>4095</v>
      </c>
      <c r="D182" s="71">
        <v>9747</v>
      </c>
      <c r="E182" s="71">
        <v>10830</v>
      </c>
      <c r="F182" s="71">
        <v>11400</v>
      </c>
      <c r="G182" s="71">
        <v>19000</v>
      </c>
      <c r="H182" s="72" t="s">
        <v>1241</v>
      </c>
      <c r="I182" s="75" t="s">
        <v>915</v>
      </c>
      <c r="J182" s="72"/>
      <c r="K182" s="73"/>
      <c r="L182" s="73"/>
      <c r="M182" s="49">
        <f t="shared" si="0"/>
        <v>0</v>
      </c>
      <c r="N182" s="49">
        <f t="shared" si="1"/>
        <v>0</v>
      </c>
      <c r="O182" s="49">
        <f t="shared" si="2"/>
        <v>0</v>
      </c>
      <c r="P182" s="49">
        <f t="shared" si="3"/>
        <v>0</v>
      </c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9.5" customHeight="1">
      <c r="A183" s="70"/>
      <c r="B183" s="73" t="s">
        <v>4096</v>
      </c>
      <c r="C183" s="70" t="s">
        <v>4097</v>
      </c>
      <c r="D183" s="71">
        <v>2565</v>
      </c>
      <c r="E183" s="71">
        <v>2850</v>
      </c>
      <c r="F183" s="71">
        <v>3000</v>
      </c>
      <c r="G183" s="71">
        <v>5000</v>
      </c>
      <c r="H183" s="72" t="s">
        <v>1241</v>
      </c>
      <c r="I183" s="75" t="s">
        <v>915</v>
      </c>
      <c r="J183" s="72"/>
      <c r="K183" s="73"/>
      <c r="L183" s="73"/>
      <c r="M183" s="47">
        <f t="shared" si="0"/>
        <v>0</v>
      </c>
      <c r="N183" s="47">
        <f t="shared" si="1"/>
        <v>0</v>
      </c>
      <c r="O183" s="47">
        <f t="shared" si="2"/>
        <v>0</v>
      </c>
      <c r="P183" s="47">
        <f t="shared" si="3"/>
        <v>0</v>
      </c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9.5" customHeight="1">
      <c r="A184" s="70"/>
      <c r="B184" s="73" t="s">
        <v>4098</v>
      </c>
      <c r="C184" s="70" t="s">
        <v>4099</v>
      </c>
      <c r="D184" s="71">
        <v>5130</v>
      </c>
      <c r="E184" s="71">
        <v>5700</v>
      </c>
      <c r="F184" s="71">
        <v>6000</v>
      </c>
      <c r="G184" s="71">
        <v>10000</v>
      </c>
      <c r="H184" s="72" t="s">
        <v>1241</v>
      </c>
      <c r="I184" s="75" t="s">
        <v>915</v>
      </c>
      <c r="J184" s="72"/>
      <c r="K184" s="73"/>
      <c r="L184" s="73"/>
      <c r="M184" s="49">
        <f t="shared" si="0"/>
        <v>0</v>
      </c>
      <c r="N184" s="49">
        <f t="shared" si="1"/>
        <v>0</v>
      </c>
      <c r="O184" s="49">
        <f t="shared" si="2"/>
        <v>0</v>
      </c>
      <c r="P184" s="49">
        <f t="shared" si="3"/>
        <v>0</v>
      </c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9.5" customHeight="1">
      <c r="A185" s="70"/>
      <c r="B185" s="70"/>
      <c r="C185" s="70"/>
      <c r="D185" s="71"/>
      <c r="E185" s="71"/>
      <c r="F185" s="71"/>
      <c r="G185" s="71"/>
      <c r="H185" s="72"/>
      <c r="I185" s="72"/>
      <c r="J185" s="72"/>
      <c r="K185" s="73"/>
      <c r="L185" s="73"/>
      <c r="M185" s="47">
        <f t="shared" si="0"/>
        <v>0</v>
      </c>
      <c r="N185" s="47">
        <f t="shared" si="1"/>
        <v>0</v>
      </c>
      <c r="O185" s="47">
        <f t="shared" si="2"/>
        <v>0</v>
      </c>
      <c r="P185" s="47">
        <f t="shared" si="3"/>
        <v>0</v>
      </c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9.5" customHeight="1">
      <c r="A186" s="70"/>
      <c r="B186" s="117" t="s">
        <v>4100</v>
      </c>
      <c r="C186" s="70"/>
      <c r="D186" s="71"/>
      <c r="E186" s="71"/>
      <c r="F186" s="71"/>
      <c r="G186" s="71"/>
      <c r="H186" s="72"/>
      <c r="I186" s="72"/>
      <c r="J186" s="72"/>
      <c r="K186" s="73"/>
      <c r="L186" s="73"/>
      <c r="M186" s="49">
        <f t="shared" si="0"/>
        <v>0</v>
      </c>
      <c r="N186" s="49">
        <f t="shared" si="1"/>
        <v>0</v>
      </c>
      <c r="O186" s="49">
        <f t="shared" si="2"/>
        <v>0</v>
      </c>
      <c r="P186" s="49">
        <f t="shared" si="3"/>
        <v>0</v>
      </c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9.5" customHeight="1">
      <c r="A187" s="70"/>
      <c r="B187" s="70" t="s">
        <v>4101</v>
      </c>
      <c r="C187" s="70" t="s">
        <v>4102</v>
      </c>
      <c r="D187" s="71">
        <v>13235.4</v>
      </c>
      <c r="E187" s="71">
        <v>14706</v>
      </c>
      <c r="F187" s="71">
        <v>15480</v>
      </c>
      <c r="G187" s="71">
        <v>25800</v>
      </c>
      <c r="H187" s="72" t="s">
        <v>533</v>
      </c>
      <c r="I187" s="75" t="s">
        <v>915</v>
      </c>
      <c r="J187" s="72"/>
      <c r="K187" s="73"/>
      <c r="L187" s="73"/>
      <c r="M187" s="47">
        <f t="shared" si="0"/>
        <v>0</v>
      </c>
      <c r="N187" s="47">
        <f t="shared" si="1"/>
        <v>0</v>
      </c>
      <c r="O187" s="47">
        <f t="shared" si="2"/>
        <v>0</v>
      </c>
      <c r="P187" s="47">
        <f t="shared" si="3"/>
        <v>0</v>
      </c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9.5" customHeight="1">
      <c r="A188" s="70"/>
      <c r="B188" s="70" t="s">
        <v>4103</v>
      </c>
      <c r="C188" s="70" t="s">
        <v>4104</v>
      </c>
      <c r="D188" s="71">
        <v>13081.5</v>
      </c>
      <c r="E188" s="71">
        <v>14535</v>
      </c>
      <c r="F188" s="71">
        <v>15300</v>
      </c>
      <c r="G188" s="71">
        <v>25500</v>
      </c>
      <c r="H188" s="72" t="s">
        <v>533</v>
      </c>
      <c r="I188" s="75" t="s">
        <v>915</v>
      </c>
      <c r="J188" s="72"/>
      <c r="K188" s="73"/>
      <c r="L188" s="73"/>
      <c r="M188" s="49">
        <f t="shared" si="0"/>
        <v>0</v>
      </c>
      <c r="N188" s="49">
        <f t="shared" si="1"/>
        <v>0</v>
      </c>
      <c r="O188" s="49">
        <f t="shared" si="2"/>
        <v>0</v>
      </c>
      <c r="P188" s="49">
        <f t="shared" si="3"/>
        <v>0</v>
      </c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9.5" customHeight="1">
      <c r="A189" s="70"/>
      <c r="B189" s="70" t="s">
        <v>4105</v>
      </c>
      <c r="C189" s="70" t="s">
        <v>4106</v>
      </c>
      <c r="D189" s="71">
        <v>4052.7000000000003</v>
      </c>
      <c r="E189" s="71">
        <v>4503</v>
      </c>
      <c r="F189" s="71">
        <v>4740</v>
      </c>
      <c r="G189" s="71">
        <v>7900</v>
      </c>
      <c r="H189" s="72" t="s">
        <v>533</v>
      </c>
      <c r="I189" s="75" t="s">
        <v>915</v>
      </c>
      <c r="J189" s="72"/>
      <c r="K189" s="73"/>
      <c r="L189" s="73"/>
      <c r="M189" s="47">
        <f t="shared" si="0"/>
        <v>0</v>
      </c>
      <c r="N189" s="47">
        <f t="shared" si="1"/>
        <v>0</v>
      </c>
      <c r="O189" s="47">
        <f t="shared" si="2"/>
        <v>0</v>
      </c>
      <c r="P189" s="47">
        <f t="shared" si="3"/>
        <v>0</v>
      </c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9.5" customHeight="1">
      <c r="A190" s="70"/>
      <c r="B190" s="70" t="s">
        <v>4107</v>
      </c>
      <c r="C190" s="70" t="s">
        <v>4108</v>
      </c>
      <c r="D190" s="71">
        <v>2821.5</v>
      </c>
      <c r="E190" s="71">
        <v>3135</v>
      </c>
      <c r="F190" s="71">
        <v>3300</v>
      </c>
      <c r="G190" s="71">
        <v>5500</v>
      </c>
      <c r="H190" s="72" t="s">
        <v>533</v>
      </c>
      <c r="I190" s="75" t="s">
        <v>915</v>
      </c>
      <c r="J190" s="72"/>
      <c r="K190" s="73"/>
      <c r="L190" s="73"/>
      <c r="M190" s="49">
        <f t="shared" si="0"/>
        <v>0</v>
      </c>
      <c r="N190" s="49">
        <f t="shared" si="1"/>
        <v>0</v>
      </c>
      <c r="O190" s="49">
        <f t="shared" si="2"/>
        <v>0</v>
      </c>
      <c r="P190" s="49">
        <f t="shared" si="3"/>
        <v>0</v>
      </c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9.5" customHeight="1">
      <c r="A191" s="70"/>
      <c r="B191" s="70"/>
      <c r="C191" s="70"/>
      <c r="D191" s="71"/>
      <c r="E191" s="71"/>
      <c r="F191" s="71"/>
      <c r="G191" s="71"/>
      <c r="H191" s="72"/>
      <c r="I191" s="72"/>
      <c r="J191" s="72"/>
      <c r="K191" s="73"/>
      <c r="L191" s="73"/>
      <c r="M191" s="47">
        <f t="shared" si="0"/>
        <v>0</v>
      </c>
      <c r="N191" s="47">
        <f t="shared" si="1"/>
        <v>0</v>
      </c>
      <c r="O191" s="47">
        <f t="shared" si="2"/>
        <v>0</v>
      </c>
      <c r="P191" s="47">
        <f t="shared" si="3"/>
        <v>0</v>
      </c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9.5" customHeight="1">
      <c r="A192" s="70"/>
      <c r="B192" s="117" t="s">
        <v>4109</v>
      </c>
      <c r="C192" s="73"/>
      <c r="D192" s="76"/>
      <c r="E192" s="76"/>
      <c r="F192" s="76"/>
      <c r="G192" s="76"/>
      <c r="H192" s="77"/>
      <c r="I192" s="77"/>
      <c r="J192" s="72"/>
      <c r="K192" s="73"/>
      <c r="L192" s="73"/>
      <c r="M192" s="49">
        <f t="shared" si="0"/>
        <v>0</v>
      </c>
      <c r="N192" s="49">
        <f t="shared" si="1"/>
        <v>0</v>
      </c>
      <c r="O192" s="49">
        <f t="shared" si="2"/>
        <v>0</v>
      </c>
      <c r="P192" s="49">
        <f t="shared" si="3"/>
        <v>0</v>
      </c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9.5" customHeight="1">
      <c r="A193" s="70"/>
      <c r="B193" s="73" t="s">
        <v>4110</v>
      </c>
      <c r="C193" s="73" t="s">
        <v>4111</v>
      </c>
      <c r="D193" s="76">
        <v>1846.8</v>
      </c>
      <c r="E193" s="76">
        <v>2052</v>
      </c>
      <c r="F193" s="76">
        <v>2160</v>
      </c>
      <c r="G193" s="76">
        <v>3600</v>
      </c>
      <c r="H193" s="72" t="s">
        <v>533</v>
      </c>
      <c r="I193" s="75" t="s">
        <v>915</v>
      </c>
      <c r="J193" s="72"/>
      <c r="K193" s="73"/>
      <c r="L193" s="73"/>
      <c r="M193" s="47">
        <f t="shared" si="0"/>
        <v>0</v>
      </c>
      <c r="N193" s="47">
        <f t="shared" si="1"/>
        <v>0</v>
      </c>
      <c r="O193" s="47">
        <f t="shared" si="2"/>
        <v>0</v>
      </c>
      <c r="P193" s="47">
        <f t="shared" si="3"/>
        <v>0</v>
      </c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9.5" customHeight="1">
      <c r="A194" s="70"/>
      <c r="B194" s="73" t="s">
        <v>4112</v>
      </c>
      <c r="C194" s="73" t="s">
        <v>4113</v>
      </c>
      <c r="D194" s="76">
        <v>1846.8</v>
      </c>
      <c r="E194" s="76">
        <v>2052</v>
      </c>
      <c r="F194" s="76">
        <v>2160</v>
      </c>
      <c r="G194" s="76">
        <v>3600</v>
      </c>
      <c r="H194" s="72" t="s">
        <v>533</v>
      </c>
      <c r="I194" s="75" t="s">
        <v>915</v>
      </c>
      <c r="J194" s="72"/>
      <c r="K194" s="73"/>
      <c r="L194" s="73"/>
      <c r="M194" s="49">
        <f t="shared" si="0"/>
        <v>0</v>
      </c>
      <c r="N194" s="49">
        <f t="shared" si="1"/>
        <v>0</v>
      </c>
      <c r="O194" s="49">
        <f t="shared" si="2"/>
        <v>0</v>
      </c>
      <c r="P194" s="49">
        <f t="shared" si="3"/>
        <v>0</v>
      </c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9.5" customHeight="1">
      <c r="A195" s="70"/>
      <c r="B195" s="73" t="s">
        <v>4114</v>
      </c>
      <c r="C195" s="73" t="s">
        <v>4115</v>
      </c>
      <c r="D195" s="76">
        <v>2052</v>
      </c>
      <c r="E195" s="76">
        <v>2280</v>
      </c>
      <c r="F195" s="76">
        <v>2400</v>
      </c>
      <c r="G195" s="76">
        <v>4000</v>
      </c>
      <c r="H195" s="72" t="s">
        <v>533</v>
      </c>
      <c r="I195" s="75" t="s">
        <v>915</v>
      </c>
      <c r="J195" s="72"/>
      <c r="K195" s="73"/>
      <c r="L195" s="73"/>
      <c r="M195" s="47">
        <f t="shared" si="0"/>
        <v>0</v>
      </c>
      <c r="N195" s="47">
        <f t="shared" si="1"/>
        <v>0</v>
      </c>
      <c r="O195" s="47">
        <f t="shared" si="2"/>
        <v>0</v>
      </c>
      <c r="P195" s="47">
        <f t="shared" si="3"/>
        <v>0</v>
      </c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9.5" customHeight="1">
      <c r="A196" s="70"/>
      <c r="B196" s="73" t="s">
        <v>4116</v>
      </c>
      <c r="C196" s="73" t="s">
        <v>4117</v>
      </c>
      <c r="D196" s="76">
        <v>2359.8000000000002</v>
      </c>
      <c r="E196" s="76">
        <v>2622</v>
      </c>
      <c r="F196" s="76">
        <v>2760</v>
      </c>
      <c r="G196" s="76">
        <v>4600</v>
      </c>
      <c r="H196" s="72" t="s">
        <v>533</v>
      </c>
      <c r="I196" s="75" t="s">
        <v>915</v>
      </c>
      <c r="J196" s="72"/>
      <c r="K196" s="73"/>
      <c r="L196" s="73"/>
      <c r="M196" s="49">
        <f t="shared" si="0"/>
        <v>0</v>
      </c>
      <c r="N196" s="49">
        <f t="shared" si="1"/>
        <v>0</v>
      </c>
      <c r="O196" s="49">
        <f t="shared" si="2"/>
        <v>0</v>
      </c>
      <c r="P196" s="49">
        <f t="shared" si="3"/>
        <v>0</v>
      </c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9.5" customHeight="1">
      <c r="A197" s="70"/>
      <c r="B197" s="73" t="s">
        <v>4118</v>
      </c>
      <c r="C197" s="73" t="s">
        <v>4119</v>
      </c>
      <c r="D197" s="76">
        <v>3026.7000000000003</v>
      </c>
      <c r="E197" s="76">
        <v>3363</v>
      </c>
      <c r="F197" s="76">
        <v>3540</v>
      </c>
      <c r="G197" s="76">
        <v>5900</v>
      </c>
      <c r="H197" s="72" t="s">
        <v>533</v>
      </c>
      <c r="I197" s="75" t="s">
        <v>915</v>
      </c>
      <c r="J197" s="72"/>
      <c r="K197" s="73"/>
      <c r="L197" s="73"/>
      <c r="M197" s="47">
        <f t="shared" si="0"/>
        <v>0</v>
      </c>
      <c r="N197" s="47">
        <f t="shared" si="1"/>
        <v>0</v>
      </c>
      <c r="O197" s="47">
        <f t="shared" si="2"/>
        <v>0</v>
      </c>
      <c r="P197" s="47">
        <f t="shared" si="3"/>
        <v>0</v>
      </c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9.5" customHeight="1">
      <c r="A198" s="70"/>
      <c r="B198" s="73" t="s">
        <v>4120</v>
      </c>
      <c r="C198" s="73" t="s">
        <v>4121</v>
      </c>
      <c r="D198" s="76">
        <v>2359.8000000000002</v>
      </c>
      <c r="E198" s="76">
        <v>2622</v>
      </c>
      <c r="F198" s="76">
        <v>2760</v>
      </c>
      <c r="G198" s="76">
        <v>4600</v>
      </c>
      <c r="H198" s="72" t="s">
        <v>533</v>
      </c>
      <c r="I198" s="75" t="s">
        <v>915</v>
      </c>
      <c r="J198" s="72"/>
      <c r="K198" s="73"/>
      <c r="L198" s="73"/>
      <c r="M198" s="49">
        <f t="shared" si="0"/>
        <v>0</v>
      </c>
      <c r="N198" s="49">
        <f t="shared" si="1"/>
        <v>0</v>
      </c>
      <c r="O198" s="49">
        <f t="shared" si="2"/>
        <v>0</v>
      </c>
      <c r="P198" s="49">
        <f t="shared" si="3"/>
        <v>0</v>
      </c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9.5" customHeight="1">
      <c r="A199" s="70"/>
      <c r="B199" s="73" t="s">
        <v>4122</v>
      </c>
      <c r="C199" s="73" t="s">
        <v>4123</v>
      </c>
      <c r="D199" s="76">
        <v>2359.8000000000002</v>
      </c>
      <c r="E199" s="76">
        <v>2622</v>
      </c>
      <c r="F199" s="76">
        <v>2760</v>
      </c>
      <c r="G199" s="76">
        <v>4600</v>
      </c>
      <c r="H199" s="72" t="s">
        <v>533</v>
      </c>
      <c r="I199" s="75" t="s">
        <v>915</v>
      </c>
      <c r="J199" s="72"/>
      <c r="K199" s="73"/>
      <c r="L199" s="73"/>
      <c r="M199" s="47">
        <f t="shared" si="0"/>
        <v>0</v>
      </c>
      <c r="N199" s="47">
        <f t="shared" si="1"/>
        <v>0</v>
      </c>
      <c r="O199" s="47">
        <f t="shared" si="2"/>
        <v>0</v>
      </c>
      <c r="P199" s="47">
        <f t="shared" si="3"/>
        <v>0</v>
      </c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9.5" customHeight="1">
      <c r="A200" s="70"/>
      <c r="B200" s="70" t="s">
        <v>4124</v>
      </c>
      <c r="C200" s="70" t="s">
        <v>4125</v>
      </c>
      <c r="D200" s="71">
        <v>4719.6000000000004</v>
      </c>
      <c r="E200" s="71">
        <v>5244</v>
      </c>
      <c r="F200" s="71">
        <v>5520</v>
      </c>
      <c r="G200" s="71">
        <v>9200</v>
      </c>
      <c r="H200" s="72" t="s">
        <v>533</v>
      </c>
      <c r="I200" s="75" t="s">
        <v>915</v>
      </c>
      <c r="J200" s="72"/>
      <c r="K200" s="73"/>
      <c r="L200" s="73"/>
      <c r="M200" s="49">
        <f t="shared" si="0"/>
        <v>0</v>
      </c>
      <c r="N200" s="49">
        <f t="shared" si="1"/>
        <v>0</v>
      </c>
      <c r="O200" s="49">
        <f t="shared" si="2"/>
        <v>0</v>
      </c>
      <c r="P200" s="49">
        <f t="shared" si="3"/>
        <v>0</v>
      </c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9.5" customHeight="1">
      <c r="A201" s="70"/>
      <c r="B201" s="70" t="s">
        <v>4126</v>
      </c>
      <c r="C201" s="70" t="s">
        <v>4127</v>
      </c>
      <c r="D201" s="71">
        <v>8002.8</v>
      </c>
      <c r="E201" s="71">
        <v>8892</v>
      </c>
      <c r="F201" s="71">
        <v>9360</v>
      </c>
      <c r="G201" s="71">
        <v>15600</v>
      </c>
      <c r="H201" s="72" t="s">
        <v>533</v>
      </c>
      <c r="I201" s="75" t="s">
        <v>915</v>
      </c>
      <c r="J201" s="72"/>
      <c r="K201" s="73"/>
      <c r="L201" s="73"/>
      <c r="M201" s="47">
        <f t="shared" si="0"/>
        <v>0</v>
      </c>
      <c r="N201" s="47">
        <f t="shared" si="1"/>
        <v>0</v>
      </c>
      <c r="O201" s="47">
        <f t="shared" si="2"/>
        <v>0</v>
      </c>
      <c r="P201" s="47">
        <f t="shared" si="3"/>
        <v>0</v>
      </c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9.5" customHeight="1">
      <c r="A202" s="70"/>
      <c r="B202" s="70"/>
      <c r="C202" s="70"/>
      <c r="D202" s="71"/>
      <c r="E202" s="71"/>
      <c r="F202" s="71"/>
      <c r="G202" s="71"/>
      <c r="H202" s="72"/>
      <c r="I202" s="72"/>
      <c r="J202" s="72"/>
      <c r="K202" s="73"/>
      <c r="L202" s="73"/>
      <c r="M202" s="49">
        <f t="shared" si="0"/>
        <v>0</v>
      </c>
      <c r="N202" s="49">
        <f t="shared" si="1"/>
        <v>0</v>
      </c>
      <c r="O202" s="49">
        <f t="shared" si="2"/>
        <v>0</v>
      </c>
      <c r="P202" s="49">
        <f t="shared" si="3"/>
        <v>0</v>
      </c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9.5" customHeight="1">
      <c r="A203" s="70"/>
      <c r="B203" s="117" t="s">
        <v>4128</v>
      </c>
      <c r="C203" s="70"/>
      <c r="D203" s="71"/>
      <c r="E203" s="71"/>
      <c r="F203" s="71"/>
      <c r="G203" s="71"/>
      <c r="H203" s="72"/>
      <c r="I203" s="72"/>
      <c r="J203" s="72"/>
      <c r="K203" s="73"/>
      <c r="L203" s="73"/>
      <c r="M203" s="47">
        <f t="shared" si="0"/>
        <v>0</v>
      </c>
      <c r="N203" s="47">
        <f t="shared" si="1"/>
        <v>0</v>
      </c>
      <c r="O203" s="47">
        <f t="shared" si="2"/>
        <v>0</v>
      </c>
      <c r="P203" s="47">
        <f t="shared" si="3"/>
        <v>0</v>
      </c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9.5" customHeight="1">
      <c r="A204" s="70"/>
      <c r="B204" s="70" t="s">
        <v>4129</v>
      </c>
      <c r="C204" s="70" t="s">
        <v>4130</v>
      </c>
      <c r="D204" s="71">
        <v>3129.3</v>
      </c>
      <c r="E204" s="71">
        <v>3477</v>
      </c>
      <c r="F204" s="71">
        <v>3660</v>
      </c>
      <c r="G204" s="71">
        <v>6100</v>
      </c>
      <c r="H204" s="72" t="s">
        <v>533</v>
      </c>
      <c r="I204" s="75" t="s">
        <v>915</v>
      </c>
      <c r="J204" s="72"/>
      <c r="K204" s="73"/>
      <c r="L204" s="73"/>
      <c r="M204" s="49">
        <f t="shared" si="0"/>
        <v>0</v>
      </c>
      <c r="N204" s="49">
        <f t="shared" si="1"/>
        <v>0</v>
      </c>
      <c r="O204" s="49">
        <f t="shared" si="2"/>
        <v>0</v>
      </c>
      <c r="P204" s="49">
        <f t="shared" si="3"/>
        <v>0</v>
      </c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9.5" customHeight="1">
      <c r="A205" s="70"/>
      <c r="B205" s="70" t="s">
        <v>4131</v>
      </c>
      <c r="C205" s="70" t="s">
        <v>4132</v>
      </c>
      <c r="D205" s="71">
        <v>3591</v>
      </c>
      <c r="E205" s="71">
        <v>3990</v>
      </c>
      <c r="F205" s="71">
        <v>4200</v>
      </c>
      <c r="G205" s="71">
        <v>7000</v>
      </c>
      <c r="H205" s="72" t="s">
        <v>533</v>
      </c>
      <c r="I205" s="75" t="s">
        <v>915</v>
      </c>
      <c r="J205" s="72"/>
      <c r="K205" s="73"/>
      <c r="L205" s="73"/>
      <c r="M205" s="47">
        <f t="shared" si="0"/>
        <v>0</v>
      </c>
      <c r="N205" s="47">
        <f t="shared" si="1"/>
        <v>0</v>
      </c>
      <c r="O205" s="47">
        <f t="shared" si="2"/>
        <v>0</v>
      </c>
      <c r="P205" s="47">
        <f t="shared" si="3"/>
        <v>0</v>
      </c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9.5" customHeight="1">
      <c r="A206" s="70"/>
      <c r="B206" s="70" t="s">
        <v>4133</v>
      </c>
      <c r="C206" s="70" t="s">
        <v>4134</v>
      </c>
      <c r="D206" s="71">
        <v>1898.1000000000001</v>
      </c>
      <c r="E206" s="71">
        <v>2109</v>
      </c>
      <c r="F206" s="71">
        <v>2220</v>
      </c>
      <c r="G206" s="71">
        <v>3700</v>
      </c>
      <c r="H206" s="72" t="s">
        <v>533</v>
      </c>
      <c r="I206" s="75" t="s">
        <v>915</v>
      </c>
      <c r="J206" s="72"/>
      <c r="K206" s="73"/>
      <c r="L206" s="73"/>
      <c r="M206" s="49">
        <f t="shared" si="0"/>
        <v>0</v>
      </c>
      <c r="N206" s="49">
        <f t="shared" si="1"/>
        <v>0</v>
      </c>
      <c r="O206" s="49">
        <f t="shared" si="2"/>
        <v>0</v>
      </c>
      <c r="P206" s="49">
        <f t="shared" si="3"/>
        <v>0</v>
      </c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9.5" customHeight="1">
      <c r="A207" s="70"/>
      <c r="B207" s="70" t="s">
        <v>4135</v>
      </c>
      <c r="C207" s="70" t="s">
        <v>4136</v>
      </c>
      <c r="D207" s="71">
        <v>3642.3</v>
      </c>
      <c r="E207" s="71">
        <v>4047</v>
      </c>
      <c r="F207" s="71">
        <v>4260</v>
      </c>
      <c r="G207" s="71">
        <v>7100</v>
      </c>
      <c r="H207" s="72" t="s">
        <v>533</v>
      </c>
      <c r="I207" s="75" t="s">
        <v>915</v>
      </c>
      <c r="J207" s="72"/>
      <c r="K207" s="73"/>
      <c r="L207" s="73"/>
      <c r="M207" s="47">
        <f t="shared" si="0"/>
        <v>0</v>
      </c>
      <c r="N207" s="47">
        <f t="shared" si="1"/>
        <v>0</v>
      </c>
      <c r="O207" s="47">
        <f t="shared" si="2"/>
        <v>0</v>
      </c>
      <c r="P207" s="47">
        <f t="shared" si="3"/>
        <v>0</v>
      </c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9.5" customHeight="1">
      <c r="A208" s="70"/>
      <c r="B208" s="70" t="s">
        <v>4137</v>
      </c>
      <c r="C208" s="70" t="s">
        <v>4138</v>
      </c>
      <c r="D208" s="71">
        <v>4257.9000000000005</v>
      </c>
      <c r="E208" s="71">
        <v>4731</v>
      </c>
      <c r="F208" s="71">
        <v>4980</v>
      </c>
      <c r="G208" s="71">
        <v>8300</v>
      </c>
      <c r="H208" s="72" t="s">
        <v>533</v>
      </c>
      <c r="I208" s="75" t="s">
        <v>915</v>
      </c>
      <c r="J208" s="72"/>
      <c r="K208" s="73"/>
      <c r="L208" s="73"/>
      <c r="M208" s="49">
        <f t="shared" si="0"/>
        <v>0</v>
      </c>
      <c r="N208" s="49">
        <f t="shared" si="1"/>
        <v>0</v>
      </c>
      <c r="O208" s="49">
        <f t="shared" si="2"/>
        <v>0</v>
      </c>
      <c r="P208" s="49">
        <f t="shared" si="3"/>
        <v>0</v>
      </c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9.5" customHeight="1">
      <c r="A209" s="70"/>
      <c r="B209" s="70" t="s">
        <v>4135</v>
      </c>
      <c r="C209" s="70" t="s">
        <v>4139</v>
      </c>
      <c r="D209" s="71">
        <v>7951.5</v>
      </c>
      <c r="E209" s="71">
        <v>8835</v>
      </c>
      <c r="F209" s="71">
        <v>9300</v>
      </c>
      <c r="G209" s="71">
        <v>15500</v>
      </c>
      <c r="H209" s="72" t="s">
        <v>533</v>
      </c>
      <c r="I209" s="75" t="s">
        <v>915</v>
      </c>
      <c r="J209" s="72"/>
      <c r="K209" s="73"/>
      <c r="L209" s="73"/>
      <c r="M209" s="47">
        <f t="shared" si="0"/>
        <v>0</v>
      </c>
      <c r="N209" s="47">
        <f t="shared" si="1"/>
        <v>0</v>
      </c>
      <c r="O209" s="47">
        <f t="shared" si="2"/>
        <v>0</v>
      </c>
      <c r="P209" s="47">
        <f t="shared" si="3"/>
        <v>0</v>
      </c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9.5" customHeight="1">
      <c r="A210" s="70"/>
      <c r="B210" s="70" t="s">
        <v>4135</v>
      </c>
      <c r="C210" s="70" t="s">
        <v>4140</v>
      </c>
      <c r="D210" s="71">
        <v>8515.8000000000011</v>
      </c>
      <c r="E210" s="71">
        <v>9462</v>
      </c>
      <c r="F210" s="71">
        <v>9960</v>
      </c>
      <c r="G210" s="71">
        <v>16600</v>
      </c>
      <c r="H210" s="72" t="s">
        <v>533</v>
      </c>
      <c r="I210" s="75" t="s">
        <v>915</v>
      </c>
      <c r="J210" s="72"/>
      <c r="K210" s="73"/>
      <c r="L210" s="73"/>
      <c r="M210" s="49">
        <f t="shared" si="0"/>
        <v>0</v>
      </c>
      <c r="N210" s="49">
        <f t="shared" si="1"/>
        <v>0</v>
      </c>
      <c r="O210" s="49">
        <f t="shared" si="2"/>
        <v>0</v>
      </c>
      <c r="P210" s="49">
        <f t="shared" si="3"/>
        <v>0</v>
      </c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9.5" customHeight="1">
      <c r="A211" s="70"/>
      <c r="B211" s="70"/>
      <c r="C211" s="70"/>
      <c r="D211" s="71"/>
      <c r="E211" s="71"/>
      <c r="F211" s="71"/>
      <c r="G211" s="71"/>
      <c r="H211" s="72"/>
      <c r="I211" s="75"/>
      <c r="J211" s="72"/>
      <c r="K211" s="73"/>
      <c r="L211" s="73"/>
      <c r="M211" s="47">
        <f t="shared" si="0"/>
        <v>0</v>
      </c>
      <c r="N211" s="47">
        <f t="shared" si="1"/>
        <v>0</v>
      </c>
      <c r="O211" s="47">
        <f t="shared" si="2"/>
        <v>0</v>
      </c>
      <c r="P211" s="47">
        <f t="shared" si="3"/>
        <v>0</v>
      </c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9.5" customHeight="1">
      <c r="A212" s="70"/>
      <c r="B212" s="70"/>
      <c r="C212" s="70"/>
      <c r="D212" s="71"/>
      <c r="E212" s="71"/>
      <c r="F212" s="71"/>
      <c r="G212" s="71"/>
      <c r="H212" s="72"/>
      <c r="I212" s="75"/>
      <c r="J212" s="72"/>
      <c r="K212" s="73"/>
      <c r="L212" s="73"/>
      <c r="M212" s="49">
        <f t="shared" si="0"/>
        <v>0</v>
      </c>
      <c r="N212" s="49">
        <f t="shared" si="1"/>
        <v>0</v>
      </c>
      <c r="O212" s="49">
        <f t="shared" si="2"/>
        <v>0</v>
      </c>
      <c r="P212" s="49">
        <f t="shared" si="3"/>
        <v>0</v>
      </c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9.5" customHeight="1">
      <c r="A213" s="116" t="s">
        <v>4141</v>
      </c>
      <c r="B213" s="117" t="s">
        <v>4142</v>
      </c>
      <c r="C213" s="70"/>
      <c r="D213" s="71"/>
      <c r="E213" s="71"/>
      <c r="F213" s="71"/>
      <c r="G213" s="71"/>
      <c r="H213" s="72"/>
      <c r="I213" s="72"/>
      <c r="J213" s="72"/>
      <c r="K213" s="73"/>
      <c r="L213" s="73"/>
      <c r="M213" s="47">
        <f t="shared" si="0"/>
        <v>0</v>
      </c>
      <c r="N213" s="47">
        <f t="shared" si="1"/>
        <v>0</v>
      </c>
      <c r="O213" s="47">
        <f t="shared" si="2"/>
        <v>0</v>
      </c>
      <c r="P213" s="47">
        <f t="shared" si="3"/>
        <v>0</v>
      </c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9.5" customHeight="1">
      <c r="A214" s="70"/>
      <c r="B214" s="70" t="s">
        <v>4143</v>
      </c>
      <c r="C214" s="70" t="s">
        <v>4144</v>
      </c>
      <c r="D214" s="71">
        <v>2975.4</v>
      </c>
      <c r="E214" s="71">
        <v>3306</v>
      </c>
      <c r="F214" s="71">
        <v>3480</v>
      </c>
      <c r="G214" s="71">
        <v>5800</v>
      </c>
      <c r="H214" s="72" t="s">
        <v>533</v>
      </c>
      <c r="I214" s="75" t="s">
        <v>915</v>
      </c>
      <c r="J214" s="72"/>
      <c r="K214" s="73"/>
      <c r="L214" s="73"/>
      <c r="M214" s="49">
        <f t="shared" si="0"/>
        <v>0</v>
      </c>
      <c r="N214" s="49">
        <f t="shared" si="1"/>
        <v>0</v>
      </c>
      <c r="O214" s="49">
        <f t="shared" si="2"/>
        <v>0</v>
      </c>
      <c r="P214" s="49">
        <f t="shared" si="3"/>
        <v>0</v>
      </c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9.5" customHeight="1">
      <c r="A215" s="70"/>
      <c r="B215" s="70" t="s">
        <v>4145</v>
      </c>
      <c r="C215" s="70" t="s">
        <v>4146</v>
      </c>
      <c r="D215" s="71">
        <v>3180.6</v>
      </c>
      <c r="E215" s="71">
        <v>3534</v>
      </c>
      <c r="F215" s="71">
        <v>3720</v>
      </c>
      <c r="G215" s="71">
        <v>6200</v>
      </c>
      <c r="H215" s="72" t="s">
        <v>533</v>
      </c>
      <c r="I215" s="75" t="s">
        <v>915</v>
      </c>
      <c r="J215" s="72"/>
      <c r="K215" s="73"/>
      <c r="L215" s="73"/>
      <c r="M215" s="47">
        <f t="shared" si="0"/>
        <v>0</v>
      </c>
      <c r="N215" s="47">
        <f t="shared" si="1"/>
        <v>0</v>
      </c>
      <c r="O215" s="47">
        <f t="shared" si="2"/>
        <v>0</v>
      </c>
      <c r="P215" s="47">
        <f t="shared" si="3"/>
        <v>0</v>
      </c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9.5" customHeight="1">
      <c r="A216" s="70"/>
      <c r="B216" s="70" t="s">
        <v>4147</v>
      </c>
      <c r="C216" s="70" t="s">
        <v>4148</v>
      </c>
      <c r="D216" s="71">
        <v>2565</v>
      </c>
      <c r="E216" s="71">
        <v>2850</v>
      </c>
      <c r="F216" s="71">
        <v>3000</v>
      </c>
      <c r="G216" s="71">
        <v>5000</v>
      </c>
      <c r="H216" s="72" t="s">
        <v>533</v>
      </c>
      <c r="I216" s="75" t="s">
        <v>915</v>
      </c>
      <c r="J216" s="72"/>
      <c r="K216" s="73"/>
      <c r="L216" s="73"/>
      <c r="M216" s="49">
        <f t="shared" si="0"/>
        <v>0</v>
      </c>
      <c r="N216" s="49">
        <f t="shared" si="1"/>
        <v>0</v>
      </c>
      <c r="O216" s="49">
        <f t="shared" si="2"/>
        <v>0</v>
      </c>
      <c r="P216" s="49">
        <f t="shared" si="3"/>
        <v>0</v>
      </c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9.5" customHeight="1">
      <c r="A217" s="70"/>
      <c r="B217" s="70" t="s">
        <v>4149</v>
      </c>
      <c r="C217" s="70" t="s">
        <v>4150</v>
      </c>
      <c r="D217" s="71">
        <v>5796.9000000000005</v>
      </c>
      <c r="E217" s="71">
        <v>6441</v>
      </c>
      <c r="F217" s="71">
        <v>6780</v>
      </c>
      <c r="G217" s="71">
        <v>11300</v>
      </c>
      <c r="H217" s="72" t="s">
        <v>533</v>
      </c>
      <c r="I217" s="75" t="s">
        <v>915</v>
      </c>
      <c r="J217" s="72"/>
      <c r="K217" s="73"/>
      <c r="L217" s="73"/>
      <c r="M217" s="47">
        <f t="shared" si="0"/>
        <v>0</v>
      </c>
      <c r="N217" s="47">
        <f t="shared" si="1"/>
        <v>0</v>
      </c>
      <c r="O217" s="47">
        <f t="shared" si="2"/>
        <v>0</v>
      </c>
      <c r="P217" s="47">
        <f t="shared" si="3"/>
        <v>0</v>
      </c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9.5" customHeight="1">
      <c r="A218" s="70"/>
      <c r="B218" s="70"/>
      <c r="C218" s="70"/>
      <c r="D218" s="71"/>
      <c r="E218" s="71"/>
      <c r="F218" s="71"/>
      <c r="G218" s="71"/>
      <c r="H218" s="72"/>
      <c r="I218" s="72"/>
      <c r="J218" s="72"/>
      <c r="K218" s="73"/>
      <c r="L218" s="73"/>
      <c r="M218" s="49">
        <f t="shared" si="0"/>
        <v>0</v>
      </c>
      <c r="N218" s="49">
        <f t="shared" si="1"/>
        <v>0</v>
      </c>
      <c r="O218" s="49">
        <f t="shared" si="2"/>
        <v>0</v>
      </c>
      <c r="P218" s="49">
        <f t="shared" si="3"/>
        <v>0</v>
      </c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9.5" customHeight="1">
      <c r="A219" s="70"/>
      <c r="B219" s="70" t="s">
        <v>4151</v>
      </c>
      <c r="C219" s="70" t="s">
        <v>4152</v>
      </c>
      <c r="D219" s="71">
        <v>1160.4059999999999</v>
      </c>
      <c r="E219" s="71">
        <v>1482</v>
      </c>
      <c r="F219" s="579">
        <f t="shared" ref="F219:F221" si="34">G219*0.6</f>
        <v>1500</v>
      </c>
      <c r="G219" s="578">
        <v>2500</v>
      </c>
      <c r="H219" s="72" t="s">
        <v>974</v>
      </c>
      <c r="I219" s="75" t="s">
        <v>915</v>
      </c>
      <c r="J219" s="577"/>
      <c r="K219" s="73"/>
      <c r="L219" s="73"/>
      <c r="M219" s="47">
        <f t="shared" si="0"/>
        <v>0</v>
      </c>
      <c r="N219" s="47">
        <f t="shared" si="1"/>
        <v>0</v>
      </c>
      <c r="O219" s="47">
        <f t="shared" si="2"/>
        <v>0</v>
      </c>
      <c r="P219" s="47">
        <f t="shared" si="3"/>
        <v>0</v>
      </c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9.5" customHeight="1">
      <c r="A220" s="70"/>
      <c r="B220" s="70" t="s">
        <v>4153</v>
      </c>
      <c r="C220" s="70" t="s">
        <v>4154</v>
      </c>
      <c r="D220" s="71">
        <v>1338.93</v>
      </c>
      <c r="E220" s="71">
        <v>1710</v>
      </c>
      <c r="F220" s="579">
        <f t="shared" si="34"/>
        <v>1740</v>
      </c>
      <c r="G220" s="578">
        <v>2900</v>
      </c>
      <c r="H220" s="72" t="s">
        <v>974</v>
      </c>
      <c r="I220" s="75" t="s">
        <v>915</v>
      </c>
      <c r="J220" s="577"/>
      <c r="K220" s="73"/>
      <c r="L220" s="73"/>
      <c r="M220" s="49">
        <f t="shared" si="0"/>
        <v>0</v>
      </c>
      <c r="N220" s="49">
        <f t="shared" si="1"/>
        <v>0</v>
      </c>
      <c r="O220" s="49">
        <f t="shared" si="2"/>
        <v>0</v>
      </c>
      <c r="P220" s="49">
        <f t="shared" si="3"/>
        <v>0</v>
      </c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9.5" customHeight="1">
      <c r="A221" s="70"/>
      <c r="B221" s="70" t="s">
        <v>4155</v>
      </c>
      <c r="C221" s="70" t="s">
        <v>4156</v>
      </c>
      <c r="D221" s="71">
        <v>1338.93</v>
      </c>
      <c r="E221" s="71">
        <v>1710</v>
      </c>
      <c r="F221" s="579">
        <f t="shared" si="34"/>
        <v>1740</v>
      </c>
      <c r="G221" s="578">
        <v>2900</v>
      </c>
      <c r="H221" s="72" t="s">
        <v>974</v>
      </c>
      <c r="I221" s="75" t="s">
        <v>915</v>
      </c>
      <c r="J221" s="577"/>
      <c r="K221" s="73"/>
      <c r="L221" s="73"/>
      <c r="M221" s="47">
        <f t="shared" si="0"/>
        <v>0</v>
      </c>
      <c r="N221" s="47">
        <f t="shared" si="1"/>
        <v>0</v>
      </c>
      <c r="O221" s="47">
        <f t="shared" si="2"/>
        <v>0</v>
      </c>
      <c r="P221" s="47">
        <f t="shared" si="3"/>
        <v>0</v>
      </c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9.5" customHeight="1">
      <c r="A222" s="70"/>
      <c r="B222" s="70"/>
      <c r="C222" s="70"/>
      <c r="D222" s="71"/>
      <c r="E222" s="71"/>
      <c r="F222" s="71"/>
      <c r="G222" s="71"/>
      <c r="H222" s="72"/>
      <c r="I222" s="72"/>
      <c r="J222" s="72"/>
      <c r="K222" s="73"/>
      <c r="L222" s="73"/>
      <c r="M222" s="49">
        <f t="shared" si="0"/>
        <v>0</v>
      </c>
      <c r="N222" s="49">
        <f t="shared" si="1"/>
        <v>0</v>
      </c>
      <c r="O222" s="49">
        <f t="shared" si="2"/>
        <v>0</v>
      </c>
      <c r="P222" s="49">
        <f t="shared" si="3"/>
        <v>0</v>
      </c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9.5" customHeight="1">
      <c r="A223" s="70"/>
      <c r="B223" s="117" t="s">
        <v>4157</v>
      </c>
      <c r="C223" s="70"/>
      <c r="D223" s="71"/>
      <c r="E223" s="71"/>
      <c r="F223" s="71"/>
      <c r="G223" s="71"/>
      <c r="H223" s="72"/>
      <c r="I223" s="72"/>
      <c r="J223" s="72"/>
      <c r="K223" s="73"/>
      <c r="L223" s="73"/>
      <c r="M223" s="47">
        <f t="shared" si="0"/>
        <v>0</v>
      </c>
      <c r="N223" s="47">
        <f t="shared" si="1"/>
        <v>0</v>
      </c>
      <c r="O223" s="47">
        <f t="shared" si="2"/>
        <v>0</v>
      </c>
      <c r="P223" s="47">
        <f t="shared" si="3"/>
        <v>0</v>
      </c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9.5" customHeight="1">
      <c r="A224" s="70"/>
      <c r="B224" s="70" t="s">
        <v>3989</v>
      </c>
      <c r="C224" s="70" t="s">
        <v>3990</v>
      </c>
      <c r="D224" s="71">
        <v>5181.3</v>
      </c>
      <c r="E224" s="71">
        <v>5757</v>
      </c>
      <c r="F224" s="71">
        <v>6060</v>
      </c>
      <c r="G224" s="71">
        <v>10100</v>
      </c>
      <c r="H224" s="72" t="s">
        <v>533</v>
      </c>
      <c r="I224" s="75" t="s">
        <v>915</v>
      </c>
      <c r="J224" s="72"/>
      <c r="K224" s="73"/>
      <c r="L224" s="73"/>
      <c r="M224" s="49">
        <f t="shared" si="0"/>
        <v>0</v>
      </c>
      <c r="N224" s="49">
        <f t="shared" si="1"/>
        <v>0</v>
      </c>
      <c r="O224" s="49">
        <f t="shared" si="2"/>
        <v>0</v>
      </c>
      <c r="P224" s="49">
        <f t="shared" si="3"/>
        <v>0</v>
      </c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9.5" customHeight="1">
      <c r="A225" s="70"/>
      <c r="B225" s="70" t="s">
        <v>4158</v>
      </c>
      <c r="C225" s="70" t="s">
        <v>4159</v>
      </c>
      <c r="D225" s="71">
        <v>5181.3</v>
      </c>
      <c r="E225" s="71">
        <v>5757</v>
      </c>
      <c r="F225" s="71">
        <v>6060</v>
      </c>
      <c r="G225" s="71">
        <v>10100</v>
      </c>
      <c r="H225" s="72" t="s">
        <v>533</v>
      </c>
      <c r="I225" s="75" t="s">
        <v>915</v>
      </c>
      <c r="J225" s="72"/>
      <c r="K225" s="73"/>
      <c r="L225" s="73"/>
      <c r="M225" s="47">
        <f t="shared" si="0"/>
        <v>0</v>
      </c>
      <c r="N225" s="47">
        <f t="shared" si="1"/>
        <v>0</v>
      </c>
      <c r="O225" s="47">
        <f t="shared" si="2"/>
        <v>0</v>
      </c>
      <c r="P225" s="47">
        <f t="shared" si="3"/>
        <v>0</v>
      </c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9.5" customHeight="1">
      <c r="A226" s="70"/>
      <c r="B226" s="70" t="s">
        <v>4160</v>
      </c>
      <c r="C226" s="70" t="s">
        <v>4161</v>
      </c>
      <c r="D226" s="71">
        <v>2872.8</v>
      </c>
      <c r="E226" s="71">
        <v>3192</v>
      </c>
      <c r="F226" s="71">
        <v>3360</v>
      </c>
      <c r="G226" s="71">
        <v>5600</v>
      </c>
      <c r="H226" s="72" t="s">
        <v>533</v>
      </c>
      <c r="I226" s="75" t="s">
        <v>915</v>
      </c>
      <c r="J226" s="72"/>
      <c r="K226" s="73"/>
      <c r="L226" s="73"/>
      <c r="M226" s="49">
        <f t="shared" si="0"/>
        <v>0</v>
      </c>
      <c r="N226" s="49">
        <f t="shared" si="1"/>
        <v>0</v>
      </c>
      <c r="O226" s="49">
        <f t="shared" si="2"/>
        <v>0</v>
      </c>
      <c r="P226" s="49">
        <f t="shared" si="3"/>
        <v>0</v>
      </c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9.5" customHeight="1">
      <c r="A227" s="70"/>
      <c r="B227" s="70" t="s">
        <v>4162</v>
      </c>
      <c r="C227" s="70" t="s">
        <v>4163</v>
      </c>
      <c r="D227" s="71">
        <v>2616.3000000000002</v>
      </c>
      <c r="E227" s="71">
        <v>2907</v>
      </c>
      <c r="F227" s="71">
        <v>3060</v>
      </c>
      <c r="G227" s="71">
        <v>5100</v>
      </c>
      <c r="H227" s="72" t="s">
        <v>533</v>
      </c>
      <c r="I227" s="75" t="s">
        <v>915</v>
      </c>
      <c r="J227" s="72"/>
      <c r="K227" s="73"/>
      <c r="L227" s="73"/>
      <c r="M227" s="47">
        <f t="shared" si="0"/>
        <v>0</v>
      </c>
      <c r="N227" s="47">
        <f t="shared" si="1"/>
        <v>0</v>
      </c>
      <c r="O227" s="47">
        <f t="shared" si="2"/>
        <v>0</v>
      </c>
      <c r="P227" s="47">
        <f t="shared" si="3"/>
        <v>0</v>
      </c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9.5" customHeight="1">
      <c r="A228" s="70"/>
      <c r="B228" s="70" t="s">
        <v>4164</v>
      </c>
      <c r="C228" s="70" t="s">
        <v>4165</v>
      </c>
      <c r="D228" s="71">
        <v>3180.6</v>
      </c>
      <c r="E228" s="71">
        <v>3534</v>
      </c>
      <c r="F228" s="71">
        <v>3720</v>
      </c>
      <c r="G228" s="71">
        <v>6200</v>
      </c>
      <c r="H228" s="72" t="s">
        <v>533</v>
      </c>
      <c r="I228" s="75" t="s">
        <v>915</v>
      </c>
      <c r="J228" s="72"/>
      <c r="K228" s="73"/>
      <c r="L228" s="73"/>
      <c r="M228" s="49">
        <f t="shared" si="0"/>
        <v>0</v>
      </c>
      <c r="N228" s="49">
        <f t="shared" si="1"/>
        <v>0</v>
      </c>
      <c r="O228" s="49">
        <f t="shared" si="2"/>
        <v>0</v>
      </c>
      <c r="P228" s="49">
        <f t="shared" si="3"/>
        <v>0</v>
      </c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9.5" customHeight="1">
      <c r="A229" s="70"/>
      <c r="B229" s="70"/>
      <c r="C229" s="70"/>
      <c r="D229" s="71"/>
      <c r="E229" s="71"/>
      <c r="F229" s="71"/>
      <c r="G229" s="71"/>
      <c r="H229" s="72"/>
      <c r="I229" s="72"/>
      <c r="J229" s="72"/>
      <c r="K229" s="73"/>
      <c r="L229" s="73"/>
      <c r="M229" s="47">
        <f t="shared" si="0"/>
        <v>0</v>
      </c>
      <c r="N229" s="47">
        <f t="shared" si="1"/>
        <v>0</v>
      </c>
      <c r="O229" s="47">
        <f t="shared" si="2"/>
        <v>0</v>
      </c>
      <c r="P229" s="47">
        <f t="shared" si="3"/>
        <v>0</v>
      </c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9.5" customHeight="1">
      <c r="A230" s="70"/>
      <c r="B230" s="70" t="s">
        <v>4166</v>
      </c>
      <c r="C230" s="70" t="s">
        <v>4167</v>
      </c>
      <c r="D230" s="71">
        <v>2008.395</v>
      </c>
      <c r="E230" s="71">
        <v>2565</v>
      </c>
      <c r="F230" s="579">
        <f t="shared" ref="F230:F231" si="35">G230*0.6</f>
        <v>2700</v>
      </c>
      <c r="G230" s="578">
        <v>4500</v>
      </c>
      <c r="H230" s="72" t="s">
        <v>974</v>
      </c>
      <c r="I230" s="75" t="s">
        <v>915</v>
      </c>
      <c r="J230" s="577"/>
      <c r="K230" s="73"/>
      <c r="L230" s="73"/>
      <c r="M230" s="49">
        <f t="shared" si="0"/>
        <v>0</v>
      </c>
      <c r="N230" s="49">
        <f t="shared" si="1"/>
        <v>0</v>
      </c>
      <c r="O230" s="49">
        <f t="shared" si="2"/>
        <v>0</v>
      </c>
      <c r="P230" s="49">
        <f t="shared" si="3"/>
        <v>0</v>
      </c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9.5" customHeight="1">
      <c r="A231" s="70"/>
      <c r="B231" s="70" t="s">
        <v>4168</v>
      </c>
      <c r="C231" s="70" t="s">
        <v>4169</v>
      </c>
      <c r="D231" s="71">
        <v>2410.0740000000001</v>
      </c>
      <c r="E231" s="71">
        <v>3078</v>
      </c>
      <c r="F231" s="579">
        <f t="shared" si="35"/>
        <v>3180</v>
      </c>
      <c r="G231" s="578">
        <v>5300</v>
      </c>
      <c r="H231" s="72" t="s">
        <v>974</v>
      </c>
      <c r="I231" s="75" t="s">
        <v>915</v>
      </c>
      <c r="J231" s="577"/>
      <c r="K231" s="73"/>
      <c r="L231" s="73"/>
      <c r="M231" s="47">
        <f t="shared" si="0"/>
        <v>0</v>
      </c>
      <c r="N231" s="47">
        <f t="shared" si="1"/>
        <v>0</v>
      </c>
      <c r="O231" s="47">
        <f t="shared" si="2"/>
        <v>0</v>
      </c>
      <c r="P231" s="47">
        <f t="shared" si="3"/>
        <v>0</v>
      </c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9.5" customHeight="1">
      <c r="A232" s="70"/>
      <c r="B232" s="70"/>
      <c r="C232" s="70"/>
      <c r="D232" s="71"/>
      <c r="E232" s="71"/>
      <c r="F232" s="71"/>
      <c r="G232" s="71"/>
      <c r="H232" s="72"/>
      <c r="I232" s="72"/>
      <c r="J232" s="72"/>
      <c r="K232" s="73"/>
      <c r="L232" s="73"/>
      <c r="M232" s="49">
        <f t="shared" si="0"/>
        <v>0</v>
      </c>
      <c r="N232" s="49">
        <f t="shared" si="1"/>
        <v>0</v>
      </c>
      <c r="O232" s="49">
        <f t="shared" si="2"/>
        <v>0</v>
      </c>
      <c r="P232" s="49">
        <f t="shared" si="3"/>
        <v>0</v>
      </c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9.5" customHeight="1">
      <c r="A233" s="70"/>
      <c r="B233" s="117" t="s">
        <v>4170</v>
      </c>
      <c r="C233" s="70"/>
      <c r="D233" s="71"/>
      <c r="E233" s="71"/>
      <c r="F233" s="71"/>
      <c r="G233" s="71"/>
      <c r="H233" s="72"/>
      <c r="I233" s="72"/>
      <c r="J233" s="72"/>
      <c r="K233" s="73"/>
      <c r="L233" s="73"/>
      <c r="M233" s="47">
        <f t="shared" si="0"/>
        <v>0</v>
      </c>
      <c r="N233" s="47">
        <f t="shared" si="1"/>
        <v>0</v>
      </c>
      <c r="O233" s="47">
        <f t="shared" si="2"/>
        <v>0</v>
      </c>
      <c r="P233" s="47">
        <f t="shared" si="3"/>
        <v>0</v>
      </c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9.5" customHeight="1">
      <c r="A234" s="70"/>
      <c r="B234" s="70" t="s">
        <v>4171</v>
      </c>
      <c r="C234" s="70" t="s">
        <v>4172</v>
      </c>
      <c r="D234" s="71">
        <v>5130</v>
      </c>
      <c r="E234" s="71">
        <v>5700</v>
      </c>
      <c r="F234" s="71">
        <v>6000</v>
      </c>
      <c r="G234" s="71">
        <v>10000</v>
      </c>
      <c r="H234" s="72" t="s">
        <v>533</v>
      </c>
      <c r="I234" s="75" t="s">
        <v>915</v>
      </c>
      <c r="J234" s="72"/>
      <c r="K234" s="73"/>
      <c r="L234" s="73"/>
      <c r="M234" s="49">
        <f t="shared" si="0"/>
        <v>0</v>
      </c>
      <c r="N234" s="49">
        <f t="shared" si="1"/>
        <v>0</v>
      </c>
      <c r="O234" s="49">
        <f t="shared" si="2"/>
        <v>0</v>
      </c>
      <c r="P234" s="49">
        <f t="shared" si="3"/>
        <v>0</v>
      </c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9.5" customHeight="1">
      <c r="A235" s="70"/>
      <c r="B235" s="70" t="s">
        <v>4173</v>
      </c>
      <c r="C235" s="70" t="s">
        <v>4174</v>
      </c>
      <c r="D235" s="71">
        <v>5335.2</v>
      </c>
      <c r="E235" s="71">
        <v>5928</v>
      </c>
      <c r="F235" s="71">
        <v>6240</v>
      </c>
      <c r="G235" s="71">
        <v>10400</v>
      </c>
      <c r="H235" s="72" t="s">
        <v>533</v>
      </c>
      <c r="I235" s="75" t="s">
        <v>915</v>
      </c>
      <c r="J235" s="72"/>
      <c r="K235" s="73"/>
      <c r="L235" s="73"/>
      <c r="M235" s="47">
        <f t="shared" si="0"/>
        <v>0</v>
      </c>
      <c r="N235" s="47">
        <f t="shared" si="1"/>
        <v>0</v>
      </c>
      <c r="O235" s="47">
        <f t="shared" si="2"/>
        <v>0</v>
      </c>
      <c r="P235" s="47">
        <f t="shared" si="3"/>
        <v>0</v>
      </c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9.5" customHeight="1">
      <c r="A236" s="70"/>
      <c r="B236" s="70" t="s">
        <v>4175</v>
      </c>
      <c r="C236" s="70" t="s">
        <v>4176</v>
      </c>
      <c r="D236" s="71">
        <v>4565.7</v>
      </c>
      <c r="E236" s="71">
        <v>5073</v>
      </c>
      <c r="F236" s="71">
        <v>5340</v>
      </c>
      <c r="G236" s="71">
        <v>8900</v>
      </c>
      <c r="H236" s="72" t="s">
        <v>533</v>
      </c>
      <c r="I236" s="75" t="s">
        <v>915</v>
      </c>
      <c r="J236" s="72"/>
      <c r="K236" s="73"/>
      <c r="L236" s="73"/>
      <c r="M236" s="49">
        <f t="shared" si="0"/>
        <v>0</v>
      </c>
      <c r="N236" s="49">
        <f t="shared" si="1"/>
        <v>0</v>
      </c>
      <c r="O236" s="49">
        <f t="shared" si="2"/>
        <v>0</v>
      </c>
      <c r="P236" s="49">
        <f t="shared" si="3"/>
        <v>0</v>
      </c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9.5" customHeight="1">
      <c r="A237" s="70"/>
      <c r="B237" s="70" t="s">
        <v>4177</v>
      </c>
      <c r="C237" s="70" t="s">
        <v>4178</v>
      </c>
      <c r="D237" s="71">
        <v>4104</v>
      </c>
      <c r="E237" s="71">
        <v>4560</v>
      </c>
      <c r="F237" s="71">
        <v>4800</v>
      </c>
      <c r="G237" s="71">
        <v>8000</v>
      </c>
      <c r="H237" s="72" t="s">
        <v>533</v>
      </c>
      <c r="I237" s="75" t="s">
        <v>915</v>
      </c>
      <c r="J237" s="72"/>
      <c r="K237" s="73"/>
      <c r="L237" s="73"/>
      <c r="M237" s="47">
        <f t="shared" si="0"/>
        <v>0</v>
      </c>
      <c r="N237" s="47">
        <f t="shared" si="1"/>
        <v>0</v>
      </c>
      <c r="O237" s="47">
        <f t="shared" si="2"/>
        <v>0</v>
      </c>
      <c r="P237" s="47">
        <f t="shared" si="3"/>
        <v>0</v>
      </c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9.5" customHeight="1">
      <c r="A238" s="70"/>
      <c r="B238" s="70" t="s">
        <v>4179</v>
      </c>
      <c r="C238" s="70" t="s">
        <v>4180</v>
      </c>
      <c r="D238" s="71">
        <v>6412.5</v>
      </c>
      <c r="E238" s="71">
        <v>7125</v>
      </c>
      <c r="F238" s="71">
        <v>7500</v>
      </c>
      <c r="G238" s="71">
        <v>12500</v>
      </c>
      <c r="H238" s="72" t="s">
        <v>533</v>
      </c>
      <c r="I238" s="75" t="s">
        <v>915</v>
      </c>
      <c r="J238" s="72"/>
      <c r="K238" s="73"/>
      <c r="L238" s="73"/>
      <c r="M238" s="49">
        <f t="shared" si="0"/>
        <v>0</v>
      </c>
      <c r="N238" s="49">
        <f t="shared" si="1"/>
        <v>0</v>
      </c>
      <c r="O238" s="49">
        <f t="shared" si="2"/>
        <v>0</v>
      </c>
      <c r="P238" s="49">
        <f t="shared" si="3"/>
        <v>0</v>
      </c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9.5" customHeight="1">
      <c r="A239" s="70"/>
      <c r="B239" s="70" t="s">
        <v>4181</v>
      </c>
      <c r="C239" s="70" t="s">
        <v>4182</v>
      </c>
      <c r="D239" s="71">
        <v>7438.5</v>
      </c>
      <c r="E239" s="71">
        <v>8265</v>
      </c>
      <c r="F239" s="71">
        <v>8700</v>
      </c>
      <c r="G239" s="71">
        <v>14500</v>
      </c>
      <c r="H239" s="72" t="s">
        <v>533</v>
      </c>
      <c r="I239" s="75" t="s">
        <v>915</v>
      </c>
      <c r="J239" s="72"/>
      <c r="K239" s="73"/>
      <c r="L239" s="73"/>
      <c r="M239" s="47">
        <f t="shared" si="0"/>
        <v>0</v>
      </c>
      <c r="N239" s="47">
        <f t="shared" si="1"/>
        <v>0</v>
      </c>
      <c r="O239" s="47">
        <f t="shared" si="2"/>
        <v>0</v>
      </c>
      <c r="P239" s="47">
        <f t="shared" si="3"/>
        <v>0</v>
      </c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9.5" customHeight="1">
      <c r="A240" s="70"/>
      <c r="B240" s="70" t="s">
        <v>4183</v>
      </c>
      <c r="C240" s="70" t="s">
        <v>4184</v>
      </c>
      <c r="D240" s="71">
        <v>7848.9000000000005</v>
      </c>
      <c r="E240" s="71">
        <v>8721</v>
      </c>
      <c r="F240" s="71">
        <v>9180</v>
      </c>
      <c r="G240" s="71">
        <v>15300</v>
      </c>
      <c r="H240" s="72" t="s">
        <v>533</v>
      </c>
      <c r="I240" s="75" t="s">
        <v>915</v>
      </c>
      <c r="J240" s="72"/>
      <c r="K240" s="73"/>
      <c r="L240" s="73"/>
      <c r="M240" s="49">
        <f t="shared" si="0"/>
        <v>0</v>
      </c>
      <c r="N240" s="49">
        <f t="shared" si="1"/>
        <v>0</v>
      </c>
      <c r="O240" s="49">
        <f t="shared" si="2"/>
        <v>0</v>
      </c>
      <c r="P240" s="49">
        <f t="shared" si="3"/>
        <v>0</v>
      </c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10" ht="15.75" customHeight="1">
      <c r="A241" s="83"/>
      <c r="B241" s="83"/>
      <c r="C241" s="83"/>
      <c r="D241" s="84"/>
      <c r="E241" s="84"/>
      <c r="F241" s="84"/>
      <c r="G241" s="84"/>
      <c r="H241" s="85"/>
      <c r="I241" s="85"/>
      <c r="J241" s="85"/>
    </row>
    <row r="242" spans="1:10" ht="15.75" customHeight="1">
      <c r="A242" s="83"/>
      <c r="B242" s="83"/>
      <c r="C242" s="83"/>
      <c r="D242" s="84"/>
      <c r="E242" s="84"/>
      <c r="F242" s="84"/>
      <c r="G242" s="84"/>
      <c r="H242" s="85"/>
      <c r="I242" s="85"/>
      <c r="J242" s="85"/>
    </row>
    <row r="243" spans="1:10" ht="15.75" customHeight="1">
      <c r="A243" s="83"/>
      <c r="B243" s="83"/>
      <c r="C243" s="83"/>
      <c r="D243" s="84"/>
      <c r="E243" s="84"/>
      <c r="F243" s="84"/>
      <c r="G243" s="84"/>
      <c r="H243" s="85"/>
      <c r="I243" s="85"/>
      <c r="J243" s="85"/>
    </row>
    <row r="244" spans="1:10" ht="15.75" customHeight="1">
      <c r="A244" s="83"/>
      <c r="B244" s="83"/>
      <c r="C244" s="83"/>
      <c r="D244" s="84"/>
      <c r="E244" s="84"/>
      <c r="F244" s="84"/>
      <c r="G244" s="84"/>
      <c r="H244" s="85"/>
      <c r="I244" s="85"/>
      <c r="J244" s="85"/>
    </row>
    <row r="245" spans="1:10" ht="15.75" customHeight="1">
      <c r="A245" s="83"/>
      <c r="B245" s="83"/>
      <c r="C245" s="83"/>
      <c r="D245" s="84"/>
      <c r="E245" s="84"/>
      <c r="F245" s="84"/>
      <c r="G245" s="84"/>
      <c r="H245" s="85"/>
      <c r="I245" s="85"/>
      <c r="J245" s="85"/>
    </row>
    <row r="246" spans="1:10" ht="15.75" customHeight="1">
      <c r="A246" s="83"/>
      <c r="B246" s="83"/>
      <c r="C246" s="83"/>
      <c r="D246" s="84"/>
      <c r="E246" s="84"/>
      <c r="F246" s="84"/>
      <c r="G246" s="84"/>
      <c r="H246" s="85"/>
      <c r="I246" s="85"/>
      <c r="J246" s="85"/>
    </row>
    <row r="247" spans="1:10" ht="15.75" customHeight="1">
      <c r="A247" s="83"/>
      <c r="B247" s="83"/>
      <c r="C247" s="83"/>
      <c r="D247" s="84"/>
      <c r="E247" s="84"/>
      <c r="F247" s="84"/>
      <c r="G247" s="84"/>
      <c r="H247" s="85"/>
      <c r="I247" s="85"/>
      <c r="J247" s="85"/>
    </row>
    <row r="248" spans="1:10" ht="15.75" customHeight="1">
      <c r="A248" s="83"/>
      <c r="B248" s="83"/>
      <c r="C248" s="83"/>
      <c r="D248" s="84"/>
      <c r="E248" s="84"/>
      <c r="F248" s="84"/>
      <c r="G248" s="84"/>
      <c r="H248" s="85"/>
      <c r="I248" s="85"/>
      <c r="J248" s="85"/>
    </row>
    <row r="249" spans="1:10" ht="15.75" customHeight="1">
      <c r="A249" s="83"/>
      <c r="B249" s="83"/>
      <c r="C249" s="83"/>
      <c r="D249" s="84"/>
      <c r="E249" s="84"/>
      <c r="F249" s="84"/>
      <c r="G249" s="84"/>
      <c r="H249" s="85"/>
      <c r="I249" s="85"/>
      <c r="J249" s="85"/>
    </row>
    <row r="250" spans="1:10" ht="15.75" customHeight="1">
      <c r="A250" s="83"/>
      <c r="B250" s="83"/>
      <c r="C250" s="83"/>
      <c r="D250" s="84"/>
      <c r="E250" s="84"/>
      <c r="F250" s="84"/>
      <c r="G250" s="84"/>
      <c r="H250" s="85"/>
      <c r="I250" s="85"/>
      <c r="J250" s="85"/>
    </row>
    <row r="251" spans="1:10" ht="15.75" customHeight="1">
      <c r="A251" s="83"/>
      <c r="B251" s="83"/>
      <c r="C251" s="83"/>
      <c r="D251" s="84"/>
      <c r="E251" s="84"/>
      <c r="F251" s="84"/>
      <c r="G251" s="84"/>
      <c r="H251" s="85"/>
      <c r="I251" s="85"/>
      <c r="J251" s="85"/>
    </row>
    <row r="252" spans="1:10" ht="15.75" customHeight="1">
      <c r="A252" s="83"/>
      <c r="B252" s="83"/>
      <c r="C252" s="83"/>
      <c r="D252" s="84"/>
      <c r="E252" s="84"/>
      <c r="F252" s="84"/>
      <c r="G252" s="84"/>
      <c r="H252" s="85"/>
      <c r="I252" s="85"/>
      <c r="J252" s="85"/>
    </row>
    <row r="253" spans="1:10" ht="15.75" customHeight="1">
      <c r="A253" s="83"/>
      <c r="B253" s="83"/>
      <c r="C253" s="83"/>
      <c r="D253" s="84"/>
      <c r="E253" s="84"/>
      <c r="F253" s="84"/>
      <c r="G253" s="84"/>
      <c r="H253" s="85"/>
      <c r="I253" s="85"/>
      <c r="J253" s="85"/>
    </row>
    <row r="254" spans="1:10" ht="15.75" customHeight="1">
      <c r="A254" s="83"/>
      <c r="B254" s="83"/>
      <c r="C254" s="83"/>
      <c r="D254" s="84"/>
      <c r="E254" s="84"/>
      <c r="F254" s="84"/>
      <c r="G254" s="84"/>
      <c r="H254" s="85"/>
      <c r="I254" s="85"/>
      <c r="J254" s="85"/>
    </row>
    <row r="255" spans="1:10" ht="15.75" customHeight="1">
      <c r="A255" s="83"/>
      <c r="B255" s="83"/>
      <c r="C255" s="83"/>
      <c r="D255" s="84"/>
      <c r="E255" s="84"/>
      <c r="F255" s="84"/>
      <c r="G255" s="84"/>
      <c r="H255" s="85"/>
      <c r="I255" s="85"/>
      <c r="J255" s="85"/>
    </row>
    <row r="256" spans="1:10" ht="15.75" customHeight="1">
      <c r="A256" s="83"/>
      <c r="B256" s="83"/>
      <c r="C256" s="83"/>
      <c r="D256" s="84"/>
      <c r="E256" s="84"/>
      <c r="F256" s="84"/>
      <c r="G256" s="84"/>
      <c r="H256" s="85"/>
      <c r="I256" s="85"/>
      <c r="J256" s="85"/>
    </row>
    <row r="257" spans="1:10" ht="15.75" customHeight="1">
      <c r="A257" s="83"/>
      <c r="B257" s="83"/>
      <c r="C257" s="83"/>
      <c r="D257" s="84"/>
      <c r="E257" s="84"/>
      <c r="F257" s="84"/>
      <c r="G257" s="84"/>
      <c r="H257" s="85"/>
      <c r="I257" s="85"/>
      <c r="J257" s="85"/>
    </row>
    <row r="258" spans="1:10" ht="15.75" customHeight="1">
      <c r="A258" s="83"/>
      <c r="B258" s="83"/>
      <c r="C258" s="83"/>
      <c r="D258" s="84"/>
      <c r="E258" s="84"/>
      <c r="F258" s="84"/>
      <c r="G258" s="84"/>
      <c r="H258" s="85"/>
      <c r="I258" s="85"/>
      <c r="J258" s="85"/>
    </row>
    <row r="259" spans="1:10" ht="15.75" customHeight="1">
      <c r="A259" s="83"/>
      <c r="B259" s="83"/>
      <c r="C259" s="83"/>
      <c r="D259" s="84"/>
      <c r="E259" s="84"/>
      <c r="F259" s="84"/>
      <c r="G259" s="84"/>
      <c r="H259" s="85"/>
      <c r="I259" s="85"/>
      <c r="J259" s="85"/>
    </row>
    <row r="260" spans="1:10" ht="15.75" customHeight="1">
      <c r="A260" s="83"/>
      <c r="B260" s="83"/>
      <c r="C260" s="83"/>
      <c r="D260" s="84"/>
      <c r="E260" s="84"/>
      <c r="F260" s="84"/>
      <c r="G260" s="84"/>
      <c r="H260" s="85"/>
      <c r="I260" s="85"/>
      <c r="J260" s="85"/>
    </row>
    <row r="261" spans="1:10" ht="15.75" customHeight="1">
      <c r="A261" s="83"/>
      <c r="B261" s="83"/>
      <c r="C261" s="83"/>
      <c r="D261" s="84"/>
      <c r="E261" s="84"/>
      <c r="F261" s="84"/>
      <c r="G261" s="84"/>
      <c r="H261" s="85"/>
      <c r="I261" s="85"/>
      <c r="J261" s="85"/>
    </row>
    <row r="262" spans="1:10" ht="15.75" customHeight="1">
      <c r="A262" s="83"/>
      <c r="B262" s="83"/>
      <c r="C262" s="83"/>
      <c r="D262" s="84"/>
      <c r="E262" s="84"/>
      <c r="F262" s="84"/>
      <c r="G262" s="84"/>
      <c r="H262" s="85"/>
      <c r="I262" s="85"/>
      <c r="J262" s="85"/>
    </row>
    <row r="263" spans="1:10" ht="15.75" customHeight="1">
      <c r="A263" s="83"/>
      <c r="B263" s="83"/>
      <c r="C263" s="83"/>
      <c r="D263" s="84"/>
      <c r="E263" s="84"/>
      <c r="F263" s="84"/>
      <c r="G263" s="84"/>
      <c r="H263" s="85"/>
      <c r="I263" s="85"/>
      <c r="J263" s="85"/>
    </row>
    <row r="264" spans="1:10" ht="15.75" customHeight="1">
      <c r="A264" s="83"/>
      <c r="B264" s="83"/>
      <c r="C264" s="83"/>
      <c r="D264" s="84"/>
      <c r="E264" s="84"/>
      <c r="F264" s="84"/>
      <c r="G264" s="84"/>
      <c r="H264" s="85"/>
      <c r="I264" s="85"/>
      <c r="J264" s="85"/>
    </row>
    <row r="265" spans="1:10" ht="15.75" customHeight="1">
      <c r="A265" s="83"/>
      <c r="B265" s="83"/>
      <c r="C265" s="83"/>
      <c r="D265" s="84"/>
      <c r="E265" s="84"/>
      <c r="F265" s="84"/>
      <c r="G265" s="84"/>
      <c r="H265" s="85"/>
      <c r="I265" s="85"/>
      <c r="J265" s="85"/>
    </row>
    <row r="266" spans="1:10" ht="15.75" customHeight="1">
      <c r="A266" s="83"/>
      <c r="B266" s="83"/>
      <c r="C266" s="83"/>
      <c r="D266" s="84"/>
      <c r="E266" s="84"/>
      <c r="F266" s="84"/>
      <c r="G266" s="84"/>
      <c r="H266" s="85"/>
      <c r="I266" s="85"/>
      <c r="J266" s="85"/>
    </row>
    <row r="267" spans="1:10" ht="15.75" customHeight="1">
      <c r="A267" s="83"/>
      <c r="B267" s="83"/>
      <c r="C267" s="83"/>
      <c r="D267" s="84"/>
      <c r="E267" s="84"/>
      <c r="F267" s="84"/>
      <c r="G267" s="84"/>
      <c r="H267" s="85"/>
      <c r="I267" s="85"/>
      <c r="J267" s="85"/>
    </row>
    <row r="268" spans="1:10" ht="15.75" customHeight="1">
      <c r="A268" s="83"/>
      <c r="B268" s="83"/>
      <c r="C268" s="83"/>
      <c r="D268" s="84"/>
      <c r="E268" s="84"/>
      <c r="F268" s="84"/>
      <c r="G268" s="84"/>
      <c r="H268" s="85"/>
      <c r="I268" s="85"/>
      <c r="J268" s="85"/>
    </row>
    <row r="269" spans="1:10" ht="15.75" customHeight="1">
      <c r="A269" s="83"/>
      <c r="B269" s="83"/>
      <c r="C269" s="83"/>
      <c r="D269" s="84"/>
      <c r="E269" s="84"/>
      <c r="F269" s="84"/>
      <c r="G269" s="84"/>
      <c r="H269" s="85"/>
      <c r="I269" s="85"/>
      <c r="J269" s="85"/>
    </row>
    <row r="270" spans="1:10" ht="15.75" customHeight="1">
      <c r="A270" s="83"/>
      <c r="B270" s="83"/>
      <c r="C270" s="83"/>
      <c r="D270" s="84"/>
      <c r="E270" s="84"/>
      <c r="F270" s="84"/>
      <c r="G270" s="84"/>
      <c r="H270" s="85"/>
      <c r="I270" s="85"/>
      <c r="J270" s="85"/>
    </row>
    <row r="271" spans="1:10" ht="15.75" customHeight="1">
      <c r="A271" s="83"/>
      <c r="B271" s="83"/>
      <c r="C271" s="83"/>
      <c r="D271" s="84"/>
      <c r="E271" s="84"/>
      <c r="F271" s="84"/>
      <c r="G271" s="84"/>
      <c r="H271" s="85"/>
      <c r="I271" s="85"/>
      <c r="J271" s="85"/>
    </row>
    <row r="272" spans="1:10" ht="15.75" customHeight="1">
      <c r="A272" s="83"/>
      <c r="B272" s="83"/>
      <c r="C272" s="83"/>
      <c r="D272" s="84"/>
      <c r="E272" s="84"/>
      <c r="F272" s="84"/>
      <c r="G272" s="84"/>
      <c r="H272" s="85"/>
      <c r="I272" s="85"/>
      <c r="J272" s="85"/>
    </row>
    <row r="273" spans="1:10" ht="15.75" customHeight="1">
      <c r="A273" s="83"/>
      <c r="B273" s="83"/>
      <c r="C273" s="83"/>
      <c r="D273" s="84"/>
      <c r="E273" s="84"/>
      <c r="F273" s="84"/>
      <c r="G273" s="84"/>
      <c r="H273" s="85"/>
      <c r="I273" s="85"/>
      <c r="J273" s="85"/>
    </row>
    <row r="274" spans="1:10" ht="15.75" customHeight="1">
      <c r="A274" s="83"/>
      <c r="B274" s="83"/>
      <c r="C274" s="83"/>
      <c r="D274" s="84"/>
      <c r="E274" s="84"/>
      <c r="F274" s="84"/>
      <c r="G274" s="84"/>
      <c r="H274" s="85"/>
      <c r="I274" s="85"/>
      <c r="J274" s="85"/>
    </row>
    <row r="275" spans="1:10" ht="15.75" customHeight="1">
      <c r="A275" s="83"/>
      <c r="B275" s="83"/>
      <c r="C275" s="83"/>
      <c r="D275" s="84"/>
      <c r="E275" s="84"/>
      <c r="F275" s="84"/>
      <c r="G275" s="84"/>
      <c r="H275" s="85"/>
      <c r="I275" s="85"/>
      <c r="J275" s="85"/>
    </row>
    <row r="276" spans="1:10" ht="15.75" customHeight="1">
      <c r="A276" s="83"/>
      <c r="B276" s="83"/>
      <c r="C276" s="83"/>
      <c r="D276" s="84"/>
      <c r="E276" s="84"/>
      <c r="F276" s="84"/>
      <c r="G276" s="84"/>
      <c r="H276" s="85"/>
      <c r="I276" s="85"/>
      <c r="J276" s="85"/>
    </row>
    <row r="277" spans="1:10" ht="15.75" customHeight="1">
      <c r="A277" s="83"/>
      <c r="B277" s="83"/>
      <c r="C277" s="83"/>
      <c r="D277" s="84"/>
      <c r="E277" s="84"/>
      <c r="F277" s="84"/>
      <c r="G277" s="84"/>
      <c r="H277" s="85"/>
      <c r="I277" s="85"/>
      <c r="J277" s="85"/>
    </row>
    <row r="278" spans="1:10" ht="15.75" customHeight="1">
      <c r="A278" s="83"/>
      <c r="B278" s="83"/>
      <c r="C278" s="83"/>
      <c r="D278" s="84"/>
      <c r="E278" s="84"/>
      <c r="F278" s="84"/>
      <c r="G278" s="84"/>
      <c r="H278" s="85"/>
      <c r="I278" s="85"/>
      <c r="J278" s="85"/>
    </row>
    <row r="279" spans="1:10" ht="15.75" customHeight="1">
      <c r="A279" s="83"/>
      <c r="B279" s="83"/>
      <c r="C279" s="83"/>
      <c r="D279" s="84"/>
      <c r="E279" s="84"/>
      <c r="F279" s="84"/>
      <c r="G279" s="84"/>
      <c r="H279" s="85"/>
      <c r="I279" s="85"/>
      <c r="J279" s="85"/>
    </row>
    <row r="280" spans="1:10" ht="15.75" customHeight="1">
      <c r="A280" s="83"/>
      <c r="B280" s="83"/>
      <c r="C280" s="83"/>
      <c r="D280" s="84"/>
      <c r="E280" s="84"/>
      <c r="F280" s="84"/>
      <c r="G280" s="84"/>
      <c r="H280" s="85"/>
      <c r="I280" s="85"/>
      <c r="J280" s="85"/>
    </row>
    <row r="281" spans="1:10" ht="15.75" customHeight="1">
      <c r="A281" s="83"/>
      <c r="B281" s="83"/>
      <c r="C281" s="83"/>
      <c r="D281" s="84"/>
      <c r="E281" s="84"/>
      <c r="F281" s="84"/>
      <c r="G281" s="84"/>
      <c r="H281" s="85"/>
      <c r="I281" s="85"/>
      <c r="J281" s="85"/>
    </row>
    <row r="282" spans="1:10" ht="15.75" customHeight="1">
      <c r="A282" s="83"/>
      <c r="B282" s="83"/>
      <c r="C282" s="83"/>
      <c r="D282" s="84"/>
      <c r="E282" s="84"/>
      <c r="F282" s="84"/>
      <c r="G282" s="84"/>
      <c r="H282" s="85"/>
      <c r="I282" s="85"/>
      <c r="J282" s="85"/>
    </row>
    <row r="283" spans="1:10" ht="15.75" customHeight="1">
      <c r="A283" s="83"/>
      <c r="B283" s="83"/>
      <c r="C283" s="83"/>
      <c r="D283" s="84"/>
      <c r="E283" s="84"/>
      <c r="F283" s="84"/>
      <c r="G283" s="84"/>
      <c r="H283" s="85"/>
      <c r="I283" s="85"/>
      <c r="J283" s="85"/>
    </row>
    <row r="284" spans="1:10" ht="15.75" customHeight="1">
      <c r="A284" s="83"/>
      <c r="B284" s="83"/>
      <c r="C284" s="83"/>
      <c r="D284" s="84"/>
      <c r="E284" s="84"/>
      <c r="F284" s="84"/>
      <c r="G284" s="84"/>
      <c r="H284" s="85"/>
      <c r="I284" s="85"/>
      <c r="J284" s="85"/>
    </row>
    <row r="285" spans="1:10" ht="15.75" customHeight="1">
      <c r="A285" s="83"/>
      <c r="B285" s="83"/>
      <c r="C285" s="83"/>
      <c r="D285" s="84"/>
      <c r="E285" s="84"/>
      <c r="F285" s="84"/>
      <c r="G285" s="84"/>
      <c r="H285" s="85"/>
      <c r="I285" s="85"/>
      <c r="J285" s="85"/>
    </row>
    <row r="286" spans="1:10" ht="15.75" customHeight="1">
      <c r="A286" s="83"/>
      <c r="B286" s="83"/>
      <c r="C286" s="83"/>
      <c r="D286" s="84"/>
      <c r="E286" s="84"/>
      <c r="F286" s="84"/>
      <c r="G286" s="84"/>
      <c r="H286" s="85"/>
      <c r="I286" s="85"/>
      <c r="J286" s="85"/>
    </row>
    <row r="287" spans="1:10" ht="15.75" customHeight="1">
      <c r="A287" s="83"/>
      <c r="B287" s="83"/>
      <c r="C287" s="83"/>
      <c r="D287" s="84"/>
      <c r="E287" s="84"/>
      <c r="F287" s="84"/>
      <c r="G287" s="84"/>
      <c r="H287" s="85"/>
      <c r="I287" s="85"/>
      <c r="J287" s="85"/>
    </row>
    <row r="288" spans="1:10" ht="15.75" customHeight="1">
      <c r="A288" s="83"/>
      <c r="B288" s="83"/>
      <c r="C288" s="83"/>
      <c r="D288" s="84"/>
      <c r="E288" s="84"/>
      <c r="F288" s="84"/>
      <c r="G288" s="84"/>
      <c r="H288" s="85"/>
      <c r="I288" s="85"/>
      <c r="J288" s="85"/>
    </row>
    <row r="289" spans="1:10" ht="15.75" customHeight="1">
      <c r="A289" s="83"/>
      <c r="B289" s="83"/>
      <c r="C289" s="83"/>
      <c r="D289" s="84"/>
      <c r="E289" s="84"/>
      <c r="F289" s="84"/>
      <c r="G289" s="84"/>
      <c r="H289" s="85"/>
      <c r="I289" s="85"/>
      <c r="J289" s="85"/>
    </row>
    <row r="290" spans="1:10" ht="15.75" customHeight="1">
      <c r="A290" s="83"/>
      <c r="B290" s="83"/>
      <c r="C290" s="83"/>
      <c r="D290" s="84"/>
      <c r="E290" s="84"/>
      <c r="F290" s="84"/>
      <c r="G290" s="84"/>
      <c r="H290" s="85"/>
      <c r="I290" s="85"/>
      <c r="J290" s="85"/>
    </row>
    <row r="291" spans="1:10" ht="15.75" customHeight="1">
      <c r="A291" s="83"/>
      <c r="B291" s="83"/>
      <c r="C291" s="83"/>
      <c r="D291" s="84"/>
      <c r="E291" s="84"/>
      <c r="F291" s="84"/>
      <c r="G291" s="84"/>
      <c r="H291" s="85"/>
      <c r="I291" s="85"/>
      <c r="J291" s="85"/>
    </row>
    <row r="292" spans="1:10" ht="15.75" customHeight="1">
      <c r="A292" s="83"/>
      <c r="B292" s="83"/>
      <c r="C292" s="83"/>
      <c r="D292" s="84"/>
      <c r="E292" s="84"/>
      <c r="F292" s="84"/>
      <c r="G292" s="84"/>
      <c r="H292" s="85"/>
      <c r="I292" s="85"/>
      <c r="J292" s="85"/>
    </row>
    <row r="293" spans="1:10" ht="15.75" customHeight="1">
      <c r="A293" s="83"/>
      <c r="B293" s="83"/>
      <c r="C293" s="83"/>
      <c r="D293" s="84"/>
      <c r="E293" s="84"/>
      <c r="F293" s="84"/>
      <c r="G293" s="84"/>
      <c r="H293" s="85"/>
      <c r="I293" s="85"/>
      <c r="J293" s="85"/>
    </row>
    <row r="294" spans="1:10" ht="15.75" customHeight="1">
      <c r="A294" s="83"/>
      <c r="B294" s="83"/>
      <c r="C294" s="83"/>
      <c r="D294" s="84"/>
      <c r="E294" s="84"/>
      <c r="F294" s="84"/>
      <c r="G294" s="84"/>
      <c r="H294" s="85"/>
      <c r="I294" s="85"/>
      <c r="J294" s="85"/>
    </row>
    <row r="295" spans="1:10" ht="15.75" customHeight="1">
      <c r="A295" s="83"/>
      <c r="B295" s="83"/>
      <c r="C295" s="83"/>
      <c r="D295" s="84"/>
      <c r="E295" s="84"/>
      <c r="F295" s="84"/>
      <c r="G295" s="84"/>
      <c r="H295" s="85"/>
      <c r="I295" s="85"/>
      <c r="J295" s="85"/>
    </row>
    <row r="296" spans="1:10" ht="15.75" customHeight="1">
      <c r="A296" s="83"/>
      <c r="B296" s="83"/>
      <c r="C296" s="83"/>
      <c r="D296" s="84"/>
      <c r="E296" s="84"/>
      <c r="F296" s="84"/>
      <c r="G296" s="84"/>
      <c r="H296" s="85"/>
      <c r="I296" s="85"/>
      <c r="J296" s="85"/>
    </row>
    <row r="297" spans="1:10" ht="15.75" customHeight="1">
      <c r="A297" s="83"/>
      <c r="B297" s="83"/>
      <c r="C297" s="83"/>
      <c r="D297" s="84"/>
      <c r="E297" s="84"/>
      <c r="F297" s="84"/>
      <c r="G297" s="84"/>
      <c r="H297" s="85"/>
      <c r="I297" s="85"/>
      <c r="J297" s="85"/>
    </row>
    <row r="298" spans="1:10" ht="15.75" customHeight="1">
      <c r="A298" s="83"/>
      <c r="B298" s="83"/>
      <c r="C298" s="83"/>
      <c r="D298" s="84"/>
      <c r="E298" s="84"/>
      <c r="F298" s="84"/>
      <c r="G298" s="84"/>
      <c r="H298" s="85"/>
      <c r="I298" s="85"/>
      <c r="J298" s="85"/>
    </row>
    <row r="299" spans="1:10" ht="15.75" customHeight="1">
      <c r="A299" s="83"/>
      <c r="B299" s="83"/>
      <c r="C299" s="83"/>
      <c r="D299" s="84"/>
      <c r="E299" s="84"/>
      <c r="F299" s="84"/>
      <c r="G299" s="84"/>
      <c r="H299" s="85"/>
      <c r="I299" s="85"/>
      <c r="J299" s="85"/>
    </row>
    <row r="300" spans="1:10" ht="15.75" customHeight="1">
      <c r="A300" s="83"/>
      <c r="B300" s="83"/>
      <c r="C300" s="83"/>
      <c r="D300" s="84"/>
      <c r="E300" s="84"/>
      <c r="F300" s="84"/>
      <c r="G300" s="84"/>
      <c r="H300" s="85"/>
      <c r="I300" s="85"/>
      <c r="J300" s="85"/>
    </row>
    <row r="301" spans="1:10" ht="15.75" customHeight="1">
      <c r="A301" s="83"/>
      <c r="B301" s="83"/>
      <c r="C301" s="83"/>
      <c r="D301" s="84"/>
      <c r="E301" s="84"/>
      <c r="F301" s="84"/>
      <c r="G301" s="84"/>
      <c r="H301" s="85"/>
      <c r="I301" s="85"/>
      <c r="J301" s="85"/>
    </row>
    <row r="302" spans="1:10" ht="15.75" customHeight="1">
      <c r="A302" s="83"/>
      <c r="B302" s="83"/>
      <c r="C302" s="83"/>
      <c r="D302" s="84"/>
      <c r="E302" s="84"/>
      <c r="F302" s="84"/>
      <c r="G302" s="84"/>
      <c r="H302" s="85"/>
      <c r="I302" s="85"/>
      <c r="J302" s="85"/>
    </row>
    <row r="303" spans="1:10" ht="15.75" customHeight="1">
      <c r="A303" s="83"/>
      <c r="B303" s="83"/>
      <c r="C303" s="83"/>
      <c r="D303" s="84"/>
      <c r="E303" s="84"/>
      <c r="F303" s="84"/>
      <c r="G303" s="84"/>
      <c r="H303" s="85"/>
      <c r="I303" s="85"/>
      <c r="J303" s="85"/>
    </row>
    <row r="304" spans="1:10" ht="15.75" customHeight="1">
      <c r="A304" s="83"/>
      <c r="B304" s="83"/>
      <c r="C304" s="83"/>
      <c r="D304" s="84"/>
      <c r="E304" s="84"/>
      <c r="F304" s="84"/>
      <c r="G304" s="84"/>
      <c r="H304" s="85"/>
      <c r="I304" s="85"/>
      <c r="J304" s="85"/>
    </row>
    <row r="305" spans="1:10" ht="15.75" customHeight="1">
      <c r="A305" s="83"/>
      <c r="B305" s="83"/>
      <c r="C305" s="83"/>
      <c r="D305" s="84"/>
      <c r="E305" s="84"/>
      <c r="F305" s="84"/>
      <c r="G305" s="84"/>
      <c r="H305" s="85"/>
      <c r="I305" s="85"/>
      <c r="J305" s="85"/>
    </row>
    <row r="306" spans="1:10" ht="15.75" customHeight="1">
      <c r="A306" s="83"/>
      <c r="B306" s="83"/>
      <c r="C306" s="83"/>
      <c r="D306" s="84"/>
      <c r="E306" s="84"/>
      <c r="F306" s="84"/>
      <c r="G306" s="84"/>
      <c r="H306" s="85"/>
      <c r="I306" s="85"/>
      <c r="J306" s="85"/>
    </row>
    <row r="307" spans="1:10" ht="15.75" customHeight="1">
      <c r="A307" s="83"/>
      <c r="B307" s="83"/>
      <c r="C307" s="83"/>
      <c r="D307" s="84"/>
      <c r="E307" s="84"/>
      <c r="F307" s="84"/>
      <c r="G307" s="84"/>
      <c r="H307" s="85"/>
      <c r="I307" s="85"/>
      <c r="J307" s="85"/>
    </row>
    <row r="308" spans="1:10" ht="15.75" customHeight="1">
      <c r="A308" s="83"/>
      <c r="B308" s="83"/>
      <c r="C308" s="83"/>
      <c r="D308" s="84"/>
      <c r="E308" s="84"/>
      <c r="F308" s="84"/>
      <c r="G308" s="84"/>
      <c r="H308" s="85"/>
      <c r="I308" s="85"/>
      <c r="J308" s="85"/>
    </row>
    <row r="309" spans="1:10" ht="15.75" customHeight="1">
      <c r="A309" s="83"/>
      <c r="B309" s="83"/>
      <c r="C309" s="83"/>
      <c r="D309" s="84"/>
      <c r="E309" s="84"/>
      <c r="F309" s="84"/>
      <c r="G309" s="84"/>
      <c r="H309" s="85"/>
      <c r="I309" s="85"/>
      <c r="J309" s="85"/>
    </row>
    <row r="310" spans="1:10" ht="15.75" customHeight="1">
      <c r="A310" s="83"/>
      <c r="B310" s="83"/>
      <c r="C310" s="83"/>
      <c r="D310" s="84"/>
      <c r="E310" s="84"/>
      <c r="F310" s="84"/>
      <c r="G310" s="84"/>
      <c r="H310" s="85"/>
      <c r="I310" s="85"/>
      <c r="J310" s="85"/>
    </row>
    <row r="311" spans="1:10" ht="15.75" customHeight="1">
      <c r="A311" s="83"/>
      <c r="B311" s="83"/>
      <c r="C311" s="83"/>
      <c r="D311" s="84"/>
      <c r="E311" s="84"/>
      <c r="F311" s="84"/>
      <c r="G311" s="84"/>
      <c r="H311" s="85"/>
      <c r="I311" s="85"/>
      <c r="J311" s="85"/>
    </row>
    <row r="312" spans="1:10" ht="15.75" customHeight="1">
      <c r="A312" s="83"/>
      <c r="B312" s="83"/>
      <c r="C312" s="83"/>
      <c r="D312" s="84"/>
      <c r="E312" s="84"/>
      <c r="F312" s="84"/>
      <c r="G312" s="84"/>
      <c r="H312" s="85"/>
      <c r="I312" s="85"/>
      <c r="J312" s="85"/>
    </row>
    <row r="313" spans="1:10" ht="15.75" customHeight="1">
      <c r="A313" s="83"/>
      <c r="B313" s="83"/>
      <c r="C313" s="83"/>
      <c r="D313" s="84"/>
      <c r="E313" s="84"/>
      <c r="F313" s="84"/>
      <c r="G313" s="84"/>
      <c r="H313" s="85"/>
      <c r="I313" s="85"/>
      <c r="J313" s="85"/>
    </row>
    <row r="314" spans="1:10" ht="15.75" customHeight="1">
      <c r="A314" s="83"/>
      <c r="B314" s="83"/>
      <c r="C314" s="83"/>
      <c r="D314" s="84"/>
      <c r="E314" s="84"/>
      <c r="F314" s="84"/>
      <c r="G314" s="84"/>
      <c r="H314" s="85"/>
      <c r="I314" s="85"/>
      <c r="J314" s="85"/>
    </row>
    <row r="315" spans="1:10" ht="15.75" customHeight="1">
      <c r="A315" s="83"/>
      <c r="B315" s="83"/>
      <c r="C315" s="83"/>
      <c r="D315" s="84"/>
      <c r="E315" s="84"/>
      <c r="F315" s="84"/>
      <c r="G315" s="84"/>
      <c r="H315" s="85"/>
      <c r="I315" s="85"/>
      <c r="J315" s="85"/>
    </row>
    <row r="316" spans="1:10" ht="15.75" customHeight="1">
      <c r="A316" s="83"/>
      <c r="B316" s="83"/>
      <c r="C316" s="83"/>
      <c r="D316" s="84"/>
      <c r="E316" s="84"/>
      <c r="F316" s="84"/>
      <c r="G316" s="84"/>
      <c r="H316" s="85"/>
      <c r="I316" s="85"/>
      <c r="J316" s="85"/>
    </row>
    <row r="317" spans="1:10" ht="15.75" customHeight="1">
      <c r="A317" s="83"/>
      <c r="B317" s="83"/>
      <c r="C317" s="83"/>
      <c r="D317" s="84"/>
      <c r="E317" s="84"/>
      <c r="F317" s="84"/>
      <c r="G317" s="84"/>
      <c r="H317" s="85"/>
      <c r="I317" s="85"/>
      <c r="J317" s="85"/>
    </row>
    <row r="318" spans="1:10" ht="15.75" customHeight="1">
      <c r="A318" s="83"/>
      <c r="B318" s="83"/>
      <c r="C318" s="83"/>
      <c r="D318" s="84"/>
      <c r="E318" s="84"/>
      <c r="F318" s="84"/>
      <c r="G318" s="84"/>
      <c r="H318" s="85"/>
      <c r="I318" s="85"/>
      <c r="J318" s="85"/>
    </row>
    <row r="319" spans="1:10" ht="15.75" customHeight="1">
      <c r="A319" s="83"/>
      <c r="B319" s="83"/>
      <c r="C319" s="83"/>
      <c r="D319" s="84"/>
      <c r="E319" s="84"/>
      <c r="F319" s="84"/>
      <c r="G319" s="84"/>
      <c r="H319" s="85"/>
      <c r="I319" s="85"/>
      <c r="J319" s="85"/>
    </row>
    <row r="320" spans="1:10" ht="15.75" customHeight="1">
      <c r="A320" s="83"/>
      <c r="B320" s="83"/>
      <c r="C320" s="83"/>
      <c r="D320" s="84"/>
      <c r="E320" s="84"/>
      <c r="F320" s="84"/>
      <c r="G320" s="84"/>
      <c r="H320" s="85"/>
      <c r="I320" s="85"/>
      <c r="J320" s="85"/>
    </row>
    <row r="321" spans="1:10" ht="15.75" customHeight="1">
      <c r="A321" s="83"/>
      <c r="B321" s="83"/>
      <c r="C321" s="83"/>
      <c r="D321" s="84"/>
      <c r="E321" s="84"/>
      <c r="F321" s="84"/>
      <c r="G321" s="84"/>
      <c r="H321" s="85"/>
      <c r="I321" s="85"/>
      <c r="J321" s="85"/>
    </row>
    <row r="322" spans="1:10" ht="15.75" customHeight="1">
      <c r="A322" s="83"/>
      <c r="B322" s="83"/>
      <c r="C322" s="83"/>
      <c r="D322" s="84"/>
      <c r="E322" s="84"/>
      <c r="F322" s="84"/>
      <c r="G322" s="84"/>
      <c r="H322" s="85"/>
      <c r="I322" s="85"/>
      <c r="J322" s="85"/>
    </row>
    <row r="323" spans="1:10" ht="15.75" customHeight="1">
      <c r="A323" s="83"/>
      <c r="B323" s="83"/>
      <c r="C323" s="83"/>
      <c r="D323" s="84"/>
      <c r="E323" s="84"/>
      <c r="F323" s="84"/>
      <c r="G323" s="84"/>
      <c r="H323" s="85"/>
      <c r="I323" s="85"/>
      <c r="J323" s="85"/>
    </row>
    <row r="324" spans="1:10" ht="15.75" customHeight="1">
      <c r="A324" s="83"/>
      <c r="B324" s="83"/>
      <c r="C324" s="83"/>
      <c r="D324" s="84"/>
      <c r="E324" s="84"/>
      <c r="F324" s="84"/>
      <c r="G324" s="84"/>
      <c r="H324" s="85"/>
      <c r="I324" s="85"/>
      <c r="J324" s="85"/>
    </row>
    <row r="325" spans="1:10" ht="15.75" customHeight="1">
      <c r="A325" s="83"/>
      <c r="B325" s="83"/>
      <c r="C325" s="83"/>
      <c r="D325" s="84"/>
      <c r="E325" s="84"/>
      <c r="F325" s="84"/>
      <c r="G325" s="84"/>
      <c r="H325" s="85"/>
      <c r="I325" s="85"/>
      <c r="J325" s="85"/>
    </row>
    <row r="326" spans="1:10" ht="15.75" customHeight="1">
      <c r="A326" s="83"/>
      <c r="B326" s="83"/>
      <c r="C326" s="83"/>
      <c r="D326" s="84"/>
      <c r="E326" s="84"/>
      <c r="F326" s="84"/>
      <c r="G326" s="84"/>
      <c r="H326" s="85"/>
      <c r="I326" s="85"/>
      <c r="J326" s="85"/>
    </row>
    <row r="327" spans="1:10" ht="15.75" customHeight="1">
      <c r="A327" s="83"/>
      <c r="B327" s="83"/>
      <c r="C327" s="83"/>
      <c r="D327" s="84"/>
      <c r="E327" s="84"/>
      <c r="F327" s="84"/>
      <c r="G327" s="84"/>
      <c r="H327" s="85"/>
      <c r="I327" s="85"/>
      <c r="J327" s="85"/>
    </row>
    <row r="328" spans="1:10" ht="15.75" customHeight="1">
      <c r="A328" s="83"/>
      <c r="B328" s="83"/>
      <c r="C328" s="83"/>
      <c r="D328" s="84"/>
      <c r="E328" s="84"/>
      <c r="F328" s="84"/>
      <c r="G328" s="84"/>
      <c r="H328" s="85"/>
      <c r="I328" s="85"/>
      <c r="J328" s="85"/>
    </row>
    <row r="329" spans="1:10" ht="15.75" customHeight="1">
      <c r="A329" s="83"/>
      <c r="B329" s="83"/>
      <c r="C329" s="83"/>
      <c r="D329" s="84"/>
      <c r="E329" s="84"/>
      <c r="F329" s="84"/>
      <c r="G329" s="84"/>
      <c r="H329" s="85"/>
      <c r="I329" s="85"/>
      <c r="J329" s="85"/>
    </row>
    <row r="330" spans="1:10" ht="15.75" customHeight="1">
      <c r="A330" s="83"/>
      <c r="B330" s="83"/>
      <c r="C330" s="83"/>
      <c r="D330" s="84"/>
      <c r="E330" s="84"/>
      <c r="F330" s="84"/>
      <c r="G330" s="84"/>
      <c r="H330" s="85"/>
      <c r="I330" s="85"/>
      <c r="J330" s="85"/>
    </row>
    <row r="331" spans="1:10" ht="15.75" customHeight="1">
      <c r="A331" s="83"/>
      <c r="B331" s="83"/>
      <c r="C331" s="83"/>
      <c r="D331" s="84"/>
      <c r="E331" s="84"/>
      <c r="F331" s="84"/>
      <c r="G331" s="84"/>
      <c r="H331" s="85"/>
      <c r="I331" s="85"/>
      <c r="J331" s="85"/>
    </row>
    <row r="332" spans="1:10" ht="15.75" customHeight="1">
      <c r="A332" s="83"/>
      <c r="B332" s="83"/>
      <c r="C332" s="83"/>
      <c r="D332" s="84"/>
      <c r="E332" s="84"/>
      <c r="F332" s="84"/>
      <c r="G332" s="84"/>
      <c r="H332" s="85"/>
      <c r="I332" s="85"/>
      <c r="J332" s="85"/>
    </row>
    <row r="333" spans="1:10" ht="15.75" customHeight="1">
      <c r="A333" s="83"/>
      <c r="B333" s="83"/>
      <c r="C333" s="83"/>
      <c r="D333" s="84"/>
      <c r="E333" s="84"/>
      <c r="F333" s="84"/>
      <c r="G333" s="84"/>
      <c r="H333" s="85"/>
      <c r="I333" s="85"/>
      <c r="J333" s="85"/>
    </row>
    <row r="334" spans="1:10" ht="15.75" customHeight="1">
      <c r="A334" s="83"/>
      <c r="B334" s="83"/>
      <c r="C334" s="83"/>
      <c r="D334" s="84"/>
      <c r="E334" s="84"/>
      <c r="F334" s="84"/>
      <c r="G334" s="84"/>
      <c r="H334" s="85"/>
      <c r="I334" s="85"/>
      <c r="J334" s="85"/>
    </row>
    <row r="335" spans="1:10" ht="15.75" customHeight="1">
      <c r="A335" s="83"/>
      <c r="B335" s="83"/>
      <c r="C335" s="83"/>
      <c r="D335" s="84"/>
      <c r="E335" s="84"/>
      <c r="F335" s="84"/>
      <c r="G335" s="84"/>
      <c r="H335" s="85"/>
      <c r="I335" s="85"/>
      <c r="J335" s="85"/>
    </row>
    <row r="336" spans="1:10" ht="15.75" customHeight="1">
      <c r="A336" s="83"/>
      <c r="B336" s="83"/>
      <c r="C336" s="83"/>
      <c r="D336" s="84"/>
      <c r="E336" s="84"/>
      <c r="F336" s="84"/>
      <c r="G336" s="84"/>
      <c r="H336" s="85"/>
      <c r="I336" s="85"/>
      <c r="J336" s="85"/>
    </row>
    <row r="337" spans="1:10" ht="15.75" customHeight="1">
      <c r="A337" s="83"/>
      <c r="B337" s="83"/>
      <c r="C337" s="83"/>
      <c r="D337" s="84"/>
      <c r="E337" s="84"/>
      <c r="F337" s="84"/>
      <c r="G337" s="84"/>
      <c r="H337" s="85"/>
      <c r="I337" s="85"/>
      <c r="J337" s="85"/>
    </row>
    <row r="338" spans="1:10" ht="15.75" customHeight="1">
      <c r="A338" s="83"/>
      <c r="B338" s="83"/>
      <c r="C338" s="83"/>
      <c r="D338" s="84"/>
      <c r="E338" s="84"/>
      <c r="F338" s="84"/>
      <c r="G338" s="84"/>
      <c r="H338" s="85"/>
      <c r="I338" s="85"/>
      <c r="J338" s="85"/>
    </row>
    <row r="339" spans="1:10" ht="15.75" customHeight="1">
      <c r="A339" s="83"/>
      <c r="B339" s="83"/>
      <c r="C339" s="83"/>
      <c r="D339" s="84"/>
      <c r="E339" s="84"/>
      <c r="F339" s="84"/>
      <c r="G339" s="84"/>
      <c r="H339" s="85"/>
      <c r="I339" s="85"/>
      <c r="J339" s="85"/>
    </row>
    <row r="340" spans="1:10" ht="15.75" customHeight="1">
      <c r="A340" s="83"/>
      <c r="B340" s="83"/>
      <c r="C340" s="83"/>
      <c r="D340" s="84"/>
      <c r="E340" s="84"/>
      <c r="F340" s="84"/>
      <c r="G340" s="84"/>
      <c r="H340" s="85"/>
      <c r="I340" s="85"/>
      <c r="J340" s="85"/>
    </row>
    <row r="341" spans="1:10" ht="15.75" customHeight="1">
      <c r="A341" s="83"/>
      <c r="B341" s="83"/>
      <c r="C341" s="83"/>
      <c r="D341" s="84"/>
      <c r="E341" s="84"/>
      <c r="F341" s="84"/>
      <c r="G341" s="84"/>
      <c r="H341" s="85"/>
      <c r="I341" s="85"/>
      <c r="J341" s="85"/>
    </row>
    <row r="342" spans="1:10" ht="15.75" customHeight="1">
      <c r="A342" s="83"/>
      <c r="B342" s="83"/>
      <c r="C342" s="83"/>
      <c r="D342" s="84"/>
      <c r="E342" s="84"/>
      <c r="F342" s="84"/>
      <c r="G342" s="84"/>
      <c r="H342" s="85"/>
      <c r="I342" s="85"/>
      <c r="J342" s="85"/>
    </row>
    <row r="343" spans="1:10" ht="15.75" customHeight="1">
      <c r="A343" s="83"/>
      <c r="B343" s="83"/>
      <c r="C343" s="83"/>
      <c r="D343" s="84"/>
      <c r="E343" s="84"/>
      <c r="F343" s="84"/>
      <c r="G343" s="84"/>
      <c r="H343" s="85"/>
      <c r="I343" s="85"/>
      <c r="J343" s="85"/>
    </row>
    <row r="344" spans="1:10" ht="15.75" customHeight="1">
      <c r="A344" s="83"/>
      <c r="B344" s="83"/>
      <c r="C344" s="83"/>
      <c r="D344" s="84"/>
      <c r="E344" s="84"/>
      <c r="F344" s="84"/>
      <c r="G344" s="84"/>
      <c r="H344" s="85"/>
      <c r="I344" s="85"/>
      <c r="J344" s="85"/>
    </row>
    <row r="345" spans="1:10" ht="15.75" customHeight="1">
      <c r="A345" s="83"/>
      <c r="B345" s="83"/>
      <c r="C345" s="83"/>
      <c r="D345" s="84"/>
      <c r="E345" s="84"/>
      <c r="F345" s="84"/>
      <c r="G345" s="84"/>
      <c r="H345" s="85"/>
      <c r="I345" s="85"/>
      <c r="J345" s="85"/>
    </row>
    <row r="346" spans="1:10" ht="15.75" customHeight="1">
      <c r="A346" s="83"/>
      <c r="B346" s="83"/>
      <c r="C346" s="83"/>
      <c r="D346" s="84"/>
      <c r="E346" s="84"/>
      <c r="F346" s="84"/>
      <c r="G346" s="84"/>
      <c r="H346" s="85"/>
      <c r="I346" s="85"/>
      <c r="J346" s="83"/>
    </row>
    <row r="347" spans="1:10" ht="15.75" customHeight="1">
      <c r="A347" s="83"/>
      <c r="B347" s="83"/>
      <c r="C347" s="83"/>
      <c r="D347" s="84"/>
      <c r="E347" s="84"/>
      <c r="F347" s="84"/>
      <c r="G347" s="84"/>
      <c r="H347" s="85"/>
      <c r="I347" s="85"/>
      <c r="J347" s="83"/>
    </row>
    <row r="348" spans="1:10" ht="15.75" customHeight="1">
      <c r="A348" s="83"/>
      <c r="B348" s="83"/>
      <c r="C348" s="83"/>
      <c r="D348" s="84"/>
      <c r="E348" s="84"/>
      <c r="F348" s="84"/>
      <c r="G348" s="84"/>
      <c r="H348" s="85"/>
      <c r="I348" s="85"/>
      <c r="J348" s="83"/>
    </row>
    <row r="349" spans="1:10" ht="15.75" customHeight="1">
      <c r="A349" s="83"/>
      <c r="B349" s="83"/>
      <c r="C349" s="83"/>
      <c r="D349" s="84"/>
      <c r="E349" s="84"/>
      <c r="F349" s="84"/>
      <c r="G349" s="84"/>
      <c r="H349" s="85"/>
      <c r="I349" s="85"/>
      <c r="J349" s="83"/>
    </row>
    <row r="350" spans="1:10" ht="15.75" customHeight="1">
      <c r="A350" s="83"/>
      <c r="B350" s="83"/>
      <c r="C350" s="83"/>
      <c r="D350" s="84"/>
      <c r="E350" s="84"/>
      <c r="F350" s="84"/>
      <c r="G350" s="84"/>
      <c r="H350" s="85"/>
      <c r="I350" s="85"/>
      <c r="J350" s="83"/>
    </row>
    <row r="351" spans="1:10" ht="15.75" customHeight="1">
      <c r="A351" s="83"/>
      <c r="B351" s="83"/>
      <c r="C351" s="83"/>
      <c r="D351" s="84"/>
      <c r="E351" s="84"/>
      <c r="F351" s="84"/>
      <c r="G351" s="84"/>
      <c r="H351" s="85"/>
      <c r="I351" s="85"/>
      <c r="J351" s="83"/>
    </row>
    <row r="352" spans="1:10" ht="15.75" customHeight="1">
      <c r="A352" s="83"/>
      <c r="B352" s="83"/>
      <c r="C352" s="83"/>
      <c r="D352" s="84"/>
      <c r="E352" s="84"/>
      <c r="F352" s="84"/>
      <c r="G352" s="84"/>
      <c r="H352" s="85"/>
      <c r="I352" s="85"/>
      <c r="J352" s="83"/>
    </row>
    <row r="353" spans="1:10" ht="15.75" customHeight="1">
      <c r="A353" s="83"/>
      <c r="B353" s="83"/>
      <c r="C353" s="83"/>
      <c r="D353" s="84"/>
      <c r="E353" s="84"/>
      <c r="F353" s="84"/>
      <c r="G353" s="84"/>
      <c r="H353" s="85"/>
      <c r="I353" s="85"/>
      <c r="J353" s="83"/>
    </row>
    <row r="354" spans="1:10" ht="15.75" customHeight="1">
      <c r="A354" s="83"/>
      <c r="B354" s="83"/>
      <c r="C354" s="83"/>
      <c r="D354" s="84"/>
      <c r="E354" s="84"/>
      <c r="F354" s="84"/>
      <c r="G354" s="84"/>
      <c r="H354" s="85"/>
      <c r="I354" s="85"/>
      <c r="J354" s="83"/>
    </row>
    <row r="355" spans="1:10" ht="15.75" customHeight="1">
      <c r="A355" s="83"/>
      <c r="B355" s="83"/>
      <c r="C355" s="83"/>
      <c r="D355" s="84"/>
      <c r="E355" s="84"/>
      <c r="F355" s="84"/>
      <c r="G355" s="84"/>
      <c r="H355" s="85"/>
      <c r="I355" s="85"/>
      <c r="J355" s="83"/>
    </row>
    <row r="356" spans="1:10" ht="15.75" customHeight="1">
      <c r="A356" s="83"/>
      <c r="B356" s="83"/>
      <c r="C356" s="83"/>
      <c r="D356" s="84"/>
      <c r="E356" s="84"/>
      <c r="F356" s="84"/>
      <c r="G356" s="84"/>
      <c r="H356" s="85"/>
      <c r="I356" s="85"/>
      <c r="J356" s="83"/>
    </row>
    <row r="357" spans="1:10" ht="15.75" customHeight="1">
      <c r="A357" s="83"/>
      <c r="B357" s="83"/>
      <c r="C357" s="83"/>
      <c r="D357" s="84"/>
      <c r="E357" s="84"/>
      <c r="F357" s="84"/>
      <c r="G357" s="84"/>
      <c r="H357" s="85"/>
      <c r="I357" s="85"/>
      <c r="J357" s="83"/>
    </row>
    <row r="358" spans="1:10" ht="15.75" customHeight="1">
      <c r="A358" s="83"/>
      <c r="B358" s="83"/>
      <c r="C358" s="83"/>
      <c r="D358" s="84"/>
      <c r="E358" s="84"/>
      <c r="F358" s="84"/>
      <c r="G358" s="84"/>
      <c r="H358" s="85"/>
      <c r="I358" s="85"/>
      <c r="J358" s="83"/>
    </row>
    <row r="359" spans="1:10" ht="15.75" customHeight="1">
      <c r="A359" s="83"/>
      <c r="B359" s="83"/>
      <c r="C359" s="83"/>
      <c r="D359" s="84"/>
      <c r="E359" s="84"/>
      <c r="F359" s="84"/>
      <c r="G359" s="84"/>
      <c r="H359" s="85"/>
      <c r="I359" s="85"/>
      <c r="J359" s="83"/>
    </row>
    <row r="360" spans="1:10" ht="15.75" customHeight="1">
      <c r="A360" s="83"/>
      <c r="B360" s="83"/>
      <c r="C360" s="83"/>
      <c r="D360" s="84"/>
      <c r="E360" s="84"/>
      <c r="F360" s="84"/>
      <c r="G360" s="84"/>
      <c r="H360" s="85"/>
      <c r="I360" s="85"/>
      <c r="J360" s="83"/>
    </row>
    <row r="361" spans="1:10" ht="15.75" customHeight="1">
      <c r="A361" s="83"/>
      <c r="B361" s="83"/>
      <c r="C361" s="83"/>
      <c r="D361" s="84"/>
      <c r="E361" s="84"/>
      <c r="F361" s="84"/>
      <c r="G361" s="84"/>
      <c r="H361" s="85"/>
      <c r="I361" s="85"/>
      <c r="J361" s="83"/>
    </row>
    <row r="362" spans="1:10" ht="15.75" customHeight="1">
      <c r="A362" s="83"/>
      <c r="B362" s="83"/>
      <c r="C362" s="83"/>
      <c r="D362" s="84"/>
      <c r="E362" s="84"/>
      <c r="F362" s="84"/>
      <c r="G362" s="84"/>
      <c r="H362" s="85"/>
      <c r="I362" s="85"/>
      <c r="J362" s="83"/>
    </row>
    <row r="363" spans="1:10" ht="15.75" customHeight="1">
      <c r="A363" s="83"/>
      <c r="B363" s="83"/>
      <c r="C363" s="83"/>
      <c r="D363" s="84"/>
      <c r="E363" s="84"/>
      <c r="F363" s="84"/>
      <c r="G363" s="84"/>
      <c r="H363" s="85"/>
      <c r="I363" s="85"/>
      <c r="J363" s="83"/>
    </row>
    <row r="364" spans="1:10" ht="15.75" customHeight="1">
      <c r="A364" s="83"/>
      <c r="B364" s="83"/>
      <c r="C364" s="83"/>
      <c r="D364" s="84"/>
      <c r="E364" s="84"/>
      <c r="F364" s="84"/>
      <c r="G364" s="84"/>
      <c r="H364" s="85"/>
      <c r="I364" s="85"/>
      <c r="J364" s="83"/>
    </row>
    <row r="365" spans="1:10" ht="15.75" customHeight="1">
      <c r="A365" s="83"/>
      <c r="B365" s="83"/>
      <c r="C365" s="83"/>
      <c r="D365" s="84"/>
      <c r="E365" s="84"/>
      <c r="F365" s="84"/>
      <c r="G365" s="84"/>
      <c r="H365" s="85"/>
      <c r="I365" s="85"/>
      <c r="J365" s="83"/>
    </row>
    <row r="366" spans="1:10" ht="15.75" customHeight="1">
      <c r="A366" s="83"/>
      <c r="B366" s="83"/>
      <c r="C366" s="83"/>
      <c r="D366" s="84"/>
      <c r="E366" s="84"/>
      <c r="F366" s="84"/>
      <c r="G366" s="84"/>
      <c r="H366" s="85"/>
      <c r="I366" s="85"/>
      <c r="J366" s="83"/>
    </row>
    <row r="367" spans="1:10" ht="15.75" customHeight="1">
      <c r="A367" s="83"/>
      <c r="B367" s="83"/>
      <c r="C367" s="83"/>
      <c r="D367" s="84"/>
      <c r="E367" s="84"/>
      <c r="F367" s="84"/>
      <c r="G367" s="84"/>
      <c r="H367" s="85"/>
      <c r="I367" s="85"/>
      <c r="J367" s="83"/>
    </row>
    <row r="368" spans="1:10" ht="15.75" customHeight="1">
      <c r="A368" s="83"/>
      <c r="B368" s="83"/>
      <c r="C368" s="83"/>
      <c r="D368" s="84"/>
      <c r="E368" s="84"/>
      <c r="F368" s="84"/>
      <c r="G368" s="84"/>
      <c r="H368" s="85"/>
      <c r="I368" s="85"/>
      <c r="J368" s="83"/>
    </row>
    <row r="369" spans="1:10" ht="15.75" customHeight="1">
      <c r="A369" s="83"/>
      <c r="B369" s="83"/>
      <c r="C369" s="83"/>
      <c r="D369" s="84"/>
      <c r="E369" s="84"/>
      <c r="F369" s="84"/>
      <c r="G369" s="84"/>
      <c r="H369" s="85"/>
      <c r="I369" s="85"/>
      <c r="J369" s="83"/>
    </row>
    <row r="370" spans="1:10" ht="15.75" customHeight="1">
      <c r="A370" s="83"/>
      <c r="B370" s="83"/>
      <c r="C370" s="83"/>
      <c r="D370" s="84"/>
      <c r="E370" s="84"/>
      <c r="F370" s="84"/>
      <c r="G370" s="84"/>
      <c r="H370" s="85"/>
      <c r="I370" s="85"/>
      <c r="J370" s="83"/>
    </row>
    <row r="371" spans="1:10" ht="15.75" customHeight="1">
      <c r="A371" s="83"/>
      <c r="B371" s="83"/>
      <c r="C371" s="83"/>
      <c r="D371" s="84"/>
      <c r="E371" s="84"/>
      <c r="F371" s="84"/>
      <c r="G371" s="84"/>
      <c r="H371" s="85"/>
      <c r="I371" s="85"/>
      <c r="J371" s="83"/>
    </row>
    <row r="372" spans="1:10" ht="15.75" customHeight="1">
      <c r="A372" s="83"/>
      <c r="B372" s="83"/>
      <c r="C372" s="83"/>
      <c r="D372" s="84"/>
      <c r="E372" s="84"/>
      <c r="F372" s="84"/>
      <c r="G372" s="84"/>
      <c r="H372" s="85"/>
      <c r="I372" s="85"/>
      <c r="J372" s="83"/>
    </row>
    <row r="373" spans="1:10" ht="15.75" customHeight="1">
      <c r="A373" s="83"/>
      <c r="B373" s="83"/>
      <c r="C373" s="83"/>
      <c r="D373" s="84"/>
      <c r="E373" s="84"/>
      <c r="F373" s="84"/>
      <c r="G373" s="84"/>
      <c r="H373" s="85"/>
      <c r="I373" s="85"/>
      <c r="J373" s="83"/>
    </row>
    <row r="374" spans="1:10" ht="15.75" customHeight="1">
      <c r="A374" s="83"/>
      <c r="B374" s="83"/>
      <c r="C374" s="83"/>
      <c r="D374" s="84"/>
      <c r="E374" s="84"/>
      <c r="F374" s="84"/>
      <c r="G374" s="84"/>
      <c r="H374" s="85"/>
      <c r="I374" s="85"/>
      <c r="J374" s="83"/>
    </row>
    <row r="375" spans="1:10" ht="15.75" customHeight="1">
      <c r="A375" s="83"/>
      <c r="B375" s="83"/>
      <c r="C375" s="83"/>
      <c r="D375" s="84"/>
      <c r="E375" s="84"/>
      <c r="F375" s="84"/>
      <c r="G375" s="84"/>
      <c r="H375" s="85"/>
      <c r="I375" s="85"/>
      <c r="J375" s="83"/>
    </row>
    <row r="376" spans="1:10" ht="15.75" customHeight="1">
      <c r="A376" s="83"/>
      <c r="B376" s="83"/>
      <c r="C376" s="83"/>
      <c r="D376" s="84"/>
      <c r="E376" s="84"/>
      <c r="F376" s="84"/>
      <c r="G376" s="84"/>
      <c r="H376" s="85"/>
      <c r="I376" s="85"/>
      <c r="J376" s="83"/>
    </row>
    <row r="377" spans="1:10" ht="15.75" customHeight="1">
      <c r="A377" s="83"/>
      <c r="B377" s="83"/>
      <c r="C377" s="83"/>
      <c r="D377" s="84"/>
      <c r="E377" s="84"/>
      <c r="F377" s="84"/>
      <c r="G377" s="84"/>
      <c r="H377" s="85"/>
      <c r="I377" s="85"/>
      <c r="J377" s="83"/>
    </row>
    <row r="378" spans="1:10" ht="15.75" customHeight="1">
      <c r="A378" s="83"/>
      <c r="B378" s="83"/>
      <c r="C378" s="83"/>
      <c r="D378" s="84"/>
      <c r="E378" s="84"/>
      <c r="F378" s="84"/>
      <c r="G378" s="84"/>
      <c r="H378" s="85"/>
      <c r="I378" s="85"/>
      <c r="J378" s="83"/>
    </row>
    <row r="379" spans="1:10" ht="15.75" customHeight="1">
      <c r="A379" s="83"/>
      <c r="B379" s="83"/>
      <c r="C379" s="83"/>
      <c r="D379" s="84"/>
      <c r="E379" s="84"/>
      <c r="F379" s="84"/>
      <c r="G379" s="84"/>
      <c r="H379" s="85"/>
      <c r="I379" s="85"/>
      <c r="J379" s="83"/>
    </row>
    <row r="380" spans="1:10" ht="15.75" customHeight="1">
      <c r="A380" s="83"/>
      <c r="B380" s="83"/>
      <c r="C380" s="83"/>
      <c r="D380" s="84"/>
      <c r="E380" s="84"/>
      <c r="F380" s="84"/>
      <c r="G380" s="84"/>
      <c r="H380" s="85"/>
      <c r="I380" s="85"/>
      <c r="J380" s="83"/>
    </row>
    <row r="381" spans="1:10" ht="15.75" customHeight="1">
      <c r="A381" s="83"/>
      <c r="B381" s="83"/>
      <c r="C381" s="83"/>
      <c r="D381" s="84"/>
      <c r="E381" s="84"/>
      <c r="F381" s="84"/>
      <c r="G381" s="84"/>
      <c r="H381" s="85"/>
      <c r="I381" s="85"/>
      <c r="J381" s="83"/>
    </row>
    <row r="382" spans="1:10" ht="15.75" customHeight="1">
      <c r="A382" s="83"/>
      <c r="B382" s="83"/>
      <c r="C382" s="83"/>
      <c r="D382" s="84"/>
      <c r="E382" s="84"/>
      <c r="F382" s="84"/>
      <c r="G382" s="84"/>
      <c r="H382" s="85"/>
      <c r="I382" s="85"/>
      <c r="J382" s="83"/>
    </row>
    <row r="383" spans="1:10" ht="15.75" customHeight="1">
      <c r="A383" s="83"/>
      <c r="B383" s="83"/>
      <c r="C383" s="83"/>
      <c r="D383" s="84"/>
      <c r="E383" s="84"/>
      <c r="F383" s="84"/>
      <c r="G383" s="84"/>
      <c r="H383" s="85"/>
      <c r="I383" s="85"/>
      <c r="J383" s="83"/>
    </row>
    <row r="384" spans="1:10" ht="15.75" customHeight="1">
      <c r="A384" s="83"/>
      <c r="B384" s="83"/>
      <c r="C384" s="83"/>
      <c r="D384" s="84"/>
      <c r="E384" s="84"/>
      <c r="F384" s="84"/>
      <c r="G384" s="84"/>
      <c r="H384" s="85"/>
      <c r="I384" s="85"/>
      <c r="J384" s="83"/>
    </row>
    <row r="385" spans="1:10" ht="15.75" customHeight="1">
      <c r="A385" s="83"/>
      <c r="B385" s="83"/>
      <c r="C385" s="83"/>
      <c r="D385" s="84"/>
      <c r="E385" s="84"/>
      <c r="F385" s="84"/>
      <c r="G385" s="84"/>
      <c r="H385" s="85"/>
      <c r="I385" s="85"/>
      <c r="J385" s="83"/>
    </row>
    <row r="386" spans="1:10" ht="15.75" customHeight="1">
      <c r="A386" s="83"/>
      <c r="B386" s="83"/>
      <c r="C386" s="83"/>
      <c r="D386" s="84"/>
      <c r="E386" s="84"/>
      <c r="F386" s="84"/>
      <c r="G386" s="84"/>
      <c r="H386" s="85"/>
      <c r="I386" s="85"/>
      <c r="J386" s="83"/>
    </row>
    <row r="387" spans="1:10" ht="15.75" customHeight="1">
      <c r="A387" s="83"/>
      <c r="B387" s="83"/>
      <c r="C387" s="83"/>
      <c r="D387" s="84"/>
      <c r="E387" s="84"/>
      <c r="F387" s="84"/>
      <c r="G387" s="84"/>
      <c r="H387" s="85"/>
      <c r="I387" s="85"/>
      <c r="J387" s="83"/>
    </row>
    <row r="388" spans="1:10" ht="15.75" customHeight="1">
      <c r="A388" s="83"/>
      <c r="B388" s="83"/>
      <c r="C388" s="83"/>
      <c r="D388" s="84"/>
      <c r="E388" s="84"/>
      <c r="F388" s="84"/>
      <c r="G388" s="84"/>
      <c r="H388" s="85"/>
      <c r="I388" s="85"/>
      <c r="J388" s="83"/>
    </row>
    <row r="389" spans="1:10" ht="15.75" customHeight="1">
      <c r="A389" s="83"/>
      <c r="B389" s="83"/>
      <c r="C389" s="83"/>
      <c r="D389" s="84"/>
      <c r="E389" s="84"/>
      <c r="F389" s="84"/>
      <c r="G389" s="84"/>
      <c r="H389" s="85"/>
      <c r="I389" s="85"/>
      <c r="J389" s="83"/>
    </row>
    <row r="390" spans="1:10" ht="15.75" customHeight="1">
      <c r="A390" s="83"/>
      <c r="B390" s="83"/>
      <c r="C390" s="83"/>
      <c r="D390" s="84"/>
      <c r="E390" s="84"/>
      <c r="F390" s="84"/>
      <c r="G390" s="84"/>
      <c r="H390" s="85"/>
      <c r="I390" s="85"/>
      <c r="J390" s="83"/>
    </row>
    <row r="391" spans="1:10" ht="15.75" customHeight="1">
      <c r="A391" s="83"/>
      <c r="B391" s="83"/>
      <c r="C391" s="83"/>
      <c r="D391" s="84"/>
      <c r="E391" s="84"/>
      <c r="F391" s="84"/>
      <c r="G391" s="84"/>
      <c r="H391" s="85"/>
      <c r="I391" s="85"/>
      <c r="J391" s="83"/>
    </row>
    <row r="392" spans="1:10" ht="15.75" customHeight="1">
      <c r="A392" s="83"/>
      <c r="B392" s="83"/>
      <c r="C392" s="83"/>
      <c r="D392" s="84"/>
      <c r="E392" s="84"/>
      <c r="F392" s="84"/>
      <c r="G392" s="84"/>
      <c r="H392" s="85"/>
      <c r="I392" s="85"/>
      <c r="J392" s="83"/>
    </row>
    <row r="393" spans="1:10" ht="15.75" customHeight="1">
      <c r="A393" s="83"/>
      <c r="B393" s="83"/>
      <c r="C393" s="83"/>
      <c r="D393" s="84"/>
      <c r="E393" s="84"/>
      <c r="F393" s="84"/>
      <c r="G393" s="84"/>
      <c r="H393" s="85"/>
      <c r="I393" s="85"/>
      <c r="J393" s="83"/>
    </row>
    <row r="394" spans="1:10" ht="15.75" customHeight="1">
      <c r="A394" s="83"/>
      <c r="B394" s="83"/>
      <c r="C394" s="83"/>
      <c r="D394" s="84"/>
      <c r="E394" s="84"/>
      <c r="F394" s="84"/>
      <c r="G394" s="84"/>
      <c r="H394" s="85"/>
      <c r="I394" s="85"/>
      <c r="J394" s="83"/>
    </row>
    <row r="395" spans="1:10" ht="15.75" customHeight="1">
      <c r="A395" s="83"/>
      <c r="B395" s="83"/>
      <c r="C395" s="83"/>
      <c r="D395" s="84"/>
      <c r="E395" s="84"/>
      <c r="F395" s="84"/>
      <c r="G395" s="84"/>
      <c r="H395" s="85"/>
      <c r="I395" s="85"/>
      <c r="J395" s="83"/>
    </row>
    <row r="396" spans="1:10" ht="15.75" customHeight="1">
      <c r="A396" s="83"/>
      <c r="B396" s="83"/>
      <c r="C396" s="83"/>
      <c r="D396" s="84"/>
      <c r="E396" s="84"/>
      <c r="F396" s="84"/>
      <c r="G396" s="84"/>
      <c r="H396" s="85"/>
      <c r="I396" s="85"/>
      <c r="J396" s="83"/>
    </row>
    <row r="397" spans="1:10" ht="15.75" customHeight="1">
      <c r="A397" s="83"/>
      <c r="B397" s="83"/>
      <c r="C397" s="83"/>
      <c r="D397" s="84"/>
      <c r="E397" s="84"/>
      <c r="F397" s="84"/>
      <c r="G397" s="84"/>
      <c r="H397" s="85"/>
      <c r="I397" s="85"/>
      <c r="J397" s="83"/>
    </row>
    <row r="398" spans="1:10" ht="15.75" customHeight="1">
      <c r="A398" s="83"/>
      <c r="B398" s="83"/>
      <c r="C398" s="83"/>
      <c r="D398" s="84"/>
      <c r="E398" s="84"/>
      <c r="F398" s="84"/>
      <c r="G398" s="84"/>
      <c r="H398" s="85"/>
      <c r="I398" s="85"/>
      <c r="J398" s="83"/>
    </row>
    <row r="399" spans="1:10" ht="15.75" customHeight="1">
      <c r="A399" s="83"/>
      <c r="B399" s="83"/>
      <c r="C399" s="83"/>
      <c r="D399" s="84"/>
      <c r="E399" s="84"/>
      <c r="F399" s="84"/>
      <c r="G399" s="84"/>
      <c r="H399" s="85"/>
      <c r="I399" s="85"/>
      <c r="J399" s="83"/>
    </row>
    <row r="400" spans="1:10" ht="15.75" customHeight="1">
      <c r="A400" s="83"/>
      <c r="B400" s="83"/>
      <c r="C400" s="83"/>
      <c r="D400" s="84"/>
      <c r="E400" s="84"/>
      <c r="F400" s="84"/>
      <c r="G400" s="84"/>
      <c r="H400" s="85"/>
      <c r="I400" s="85"/>
      <c r="J400" s="83"/>
    </row>
    <row r="401" spans="1:10" ht="15.75" customHeight="1">
      <c r="A401" s="83"/>
      <c r="B401" s="83"/>
      <c r="C401" s="83"/>
      <c r="D401" s="84"/>
      <c r="E401" s="84"/>
      <c r="F401" s="84"/>
      <c r="G401" s="84"/>
      <c r="H401" s="85"/>
      <c r="I401" s="85"/>
      <c r="J401" s="83"/>
    </row>
    <row r="402" spans="1:10" ht="15.75" customHeight="1">
      <c r="A402" s="83"/>
      <c r="B402" s="83"/>
      <c r="C402" s="83"/>
      <c r="D402" s="84"/>
      <c r="E402" s="84"/>
      <c r="F402" s="84"/>
      <c r="G402" s="84"/>
      <c r="H402" s="85"/>
      <c r="I402" s="85"/>
      <c r="J402" s="83"/>
    </row>
    <row r="403" spans="1:10" ht="15.75" customHeight="1">
      <c r="A403" s="83"/>
      <c r="B403" s="83"/>
      <c r="C403" s="83"/>
      <c r="D403" s="84"/>
      <c r="E403" s="84"/>
      <c r="F403" s="84"/>
      <c r="G403" s="84"/>
      <c r="H403" s="85"/>
      <c r="I403" s="85"/>
      <c r="J403" s="83"/>
    </row>
    <row r="404" spans="1:10" ht="15.75" customHeight="1">
      <c r="A404" s="83"/>
      <c r="B404" s="83"/>
      <c r="C404" s="83"/>
      <c r="D404" s="84"/>
      <c r="E404" s="84"/>
      <c r="F404" s="84"/>
      <c r="G404" s="84"/>
      <c r="H404" s="85"/>
      <c r="I404" s="85"/>
      <c r="J404" s="83"/>
    </row>
    <row r="405" spans="1:10" ht="15.75" customHeight="1">
      <c r="A405" s="83"/>
      <c r="B405" s="83"/>
      <c r="C405" s="83"/>
      <c r="D405" s="84"/>
      <c r="E405" s="84"/>
      <c r="F405" s="84"/>
      <c r="G405" s="84"/>
      <c r="H405" s="85"/>
      <c r="I405" s="85"/>
      <c r="J405" s="83"/>
    </row>
    <row r="406" spans="1:10" ht="15.75" customHeight="1">
      <c r="A406" s="83"/>
      <c r="B406" s="83"/>
      <c r="C406" s="83"/>
      <c r="D406" s="84"/>
      <c r="E406" s="84"/>
      <c r="F406" s="84"/>
      <c r="G406" s="84"/>
      <c r="H406" s="85"/>
      <c r="I406" s="85"/>
      <c r="J406" s="83"/>
    </row>
    <row r="407" spans="1:10" ht="15.75" customHeight="1">
      <c r="A407" s="83"/>
      <c r="B407" s="83"/>
      <c r="C407" s="83"/>
      <c r="D407" s="84"/>
      <c r="E407" s="84"/>
      <c r="F407" s="84"/>
      <c r="G407" s="84"/>
      <c r="H407" s="85"/>
      <c r="I407" s="85"/>
      <c r="J407" s="83"/>
    </row>
    <row r="408" spans="1:10" ht="15.75" customHeight="1">
      <c r="A408" s="83"/>
      <c r="B408" s="83"/>
      <c r="C408" s="83"/>
      <c r="D408" s="84"/>
      <c r="E408" s="84"/>
      <c r="F408" s="84"/>
      <c r="G408" s="84"/>
      <c r="H408" s="85"/>
      <c r="I408" s="85"/>
      <c r="J408" s="83"/>
    </row>
    <row r="409" spans="1:10" ht="15.75" customHeight="1">
      <c r="A409" s="83"/>
      <c r="B409" s="83"/>
      <c r="C409" s="83"/>
      <c r="D409" s="84"/>
      <c r="E409" s="84"/>
      <c r="F409" s="84"/>
      <c r="G409" s="84"/>
      <c r="H409" s="85"/>
      <c r="I409" s="85"/>
      <c r="J409" s="83"/>
    </row>
    <row r="410" spans="1:10" ht="15.75" customHeight="1">
      <c r="A410" s="83"/>
      <c r="B410" s="83"/>
      <c r="C410" s="83"/>
      <c r="D410" s="84"/>
      <c r="E410" s="84"/>
      <c r="F410" s="84"/>
      <c r="G410" s="84"/>
      <c r="H410" s="85"/>
      <c r="I410" s="85"/>
      <c r="J410" s="83"/>
    </row>
    <row r="411" spans="1:10" ht="15.75" customHeight="1">
      <c r="A411" s="83"/>
      <c r="B411" s="83"/>
      <c r="C411" s="83"/>
      <c r="D411" s="84"/>
      <c r="E411" s="84"/>
      <c r="F411" s="84"/>
      <c r="G411" s="84"/>
      <c r="H411" s="85"/>
      <c r="I411" s="85"/>
      <c r="J411" s="83"/>
    </row>
    <row r="412" spans="1:10" ht="15.75" customHeight="1">
      <c r="A412" s="83"/>
      <c r="B412" s="83"/>
      <c r="C412" s="83"/>
      <c r="D412" s="84"/>
      <c r="E412" s="84"/>
      <c r="F412" s="84"/>
      <c r="G412" s="84"/>
      <c r="H412" s="85"/>
      <c r="I412" s="85"/>
      <c r="J412" s="83"/>
    </row>
    <row r="413" spans="1:10" ht="15.75" customHeight="1">
      <c r="A413" s="83"/>
      <c r="B413" s="83"/>
      <c r="C413" s="83"/>
      <c r="D413" s="84"/>
      <c r="E413" s="84"/>
      <c r="F413" s="84"/>
      <c r="G413" s="84"/>
      <c r="H413" s="85"/>
      <c r="I413" s="85"/>
      <c r="J413" s="83"/>
    </row>
    <row r="414" spans="1:10" ht="15.75" customHeight="1">
      <c r="A414" s="83"/>
      <c r="B414" s="83"/>
      <c r="C414" s="83"/>
      <c r="D414" s="84"/>
      <c r="E414" s="84"/>
      <c r="F414" s="84"/>
      <c r="G414" s="84"/>
      <c r="H414" s="85"/>
      <c r="I414" s="85"/>
      <c r="J414" s="83"/>
    </row>
    <row r="415" spans="1:10" ht="15.75" customHeight="1">
      <c r="A415" s="83"/>
      <c r="B415" s="83"/>
      <c r="C415" s="83"/>
      <c r="D415" s="84"/>
      <c r="E415" s="84"/>
      <c r="F415" s="84"/>
      <c r="G415" s="84"/>
      <c r="H415" s="85"/>
      <c r="I415" s="85"/>
      <c r="J415" s="83"/>
    </row>
    <row r="416" spans="1:10" ht="15.75" customHeight="1">
      <c r="A416" s="83"/>
      <c r="B416" s="83"/>
      <c r="C416" s="83"/>
      <c r="D416" s="84"/>
      <c r="E416" s="84"/>
      <c r="F416" s="84"/>
      <c r="G416" s="84"/>
      <c r="H416" s="85"/>
      <c r="I416" s="85"/>
      <c r="J416" s="83"/>
    </row>
    <row r="417" spans="1:10" ht="15.75" customHeight="1">
      <c r="A417" s="83"/>
      <c r="B417" s="83"/>
      <c r="C417" s="83"/>
      <c r="D417" s="84"/>
      <c r="E417" s="84"/>
      <c r="F417" s="84"/>
      <c r="G417" s="84"/>
      <c r="H417" s="85"/>
      <c r="I417" s="85"/>
      <c r="J417" s="83"/>
    </row>
    <row r="418" spans="1:10" ht="15.75" customHeight="1">
      <c r="A418" s="83"/>
      <c r="B418" s="83"/>
      <c r="C418" s="83"/>
      <c r="D418" s="84"/>
      <c r="E418" s="84"/>
      <c r="F418" s="84"/>
      <c r="G418" s="84"/>
      <c r="H418" s="85"/>
      <c r="I418" s="85"/>
      <c r="J418" s="83"/>
    </row>
    <row r="419" spans="1:10" ht="15.75" customHeight="1">
      <c r="A419" s="83"/>
      <c r="B419" s="83"/>
      <c r="C419" s="83"/>
      <c r="D419" s="84"/>
      <c r="E419" s="84"/>
      <c r="F419" s="84"/>
      <c r="G419" s="84"/>
      <c r="H419" s="85"/>
      <c r="I419" s="85"/>
      <c r="J419" s="83"/>
    </row>
    <row r="420" spans="1:10" ht="15.75" customHeight="1">
      <c r="A420" s="83"/>
      <c r="B420" s="83"/>
      <c r="C420" s="83"/>
      <c r="D420" s="84"/>
      <c r="E420" s="84"/>
      <c r="F420" s="84"/>
      <c r="G420" s="84"/>
      <c r="H420" s="85"/>
      <c r="I420" s="85"/>
      <c r="J420" s="83"/>
    </row>
    <row r="421" spans="1:10" ht="15.75" customHeight="1">
      <c r="A421" s="83"/>
      <c r="B421" s="83"/>
      <c r="C421" s="83"/>
      <c r="D421" s="84"/>
      <c r="E421" s="84"/>
      <c r="F421" s="84"/>
      <c r="G421" s="84"/>
      <c r="H421" s="85"/>
      <c r="I421" s="85"/>
      <c r="J421" s="83"/>
    </row>
    <row r="422" spans="1:10" ht="15.75" customHeight="1">
      <c r="A422" s="83"/>
      <c r="B422" s="83"/>
      <c r="C422" s="83"/>
      <c r="D422" s="84"/>
      <c r="E422" s="84"/>
      <c r="F422" s="84"/>
      <c r="G422" s="84"/>
      <c r="H422" s="85"/>
      <c r="I422" s="85"/>
      <c r="J422" s="83"/>
    </row>
    <row r="423" spans="1:10" ht="15.75" customHeight="1">
      <c r="A423" s="83"/>
      <c r="B423" s="83"/>
      <c r="C423" s="83"/>
      <c r="D423" s="84"/>
      <c r="E423" s="84"/>
      <c r="F423" s="84"/>
      <c r="G423" s="84"/>
      <c r="H423" s="85"/>
      <c r="I423" s="85"/>
      <c r="J423" s="83"/>
    </row>
    <row r="424" spans="1:10" ht="15.75" customHeight="1">
      <c r="A424" s="83"/>
      <c r="B424" s="83"/>
      <c r="C424" s="83"/>
      <c r="D424" s="84"/>
      <c r="E424" s="84"/>
      <c r="F424" s="84"/>
      <c r="G424" s="84"/>
      <c r="H424" s="85"/>
      <c r="I424" s="85"/>
      <c r="J424" s="83"/>
    </row>
    <row r="425" spans="1:10" ht="15.75" customHeight="1">
      <c r="A425" s="83"/>
      <c r="B425" s="83"/>
      <c r="C425" s="83"/>
      <c r="D425" s="84"/>
      <c r="E425" s="84"/>
      <c r="F425" s="84"/>
      <c r="G425" s="84"/>
      <c r="H425" s="85"/>
      <c r="I425" s="85"/>
      <c r="J425" s="83"/>
    </row>
    <row r="426" spans="1:10" ht="15.75" customHeight="1">
      <c r="A426" s="83"/>
      <c r="B426" s="83"/>
      <c r="C426" s="83"/>
      <c r="D426" s="84"/>
      <c r="E426" s="84"/>
      <c r="F426" s="84"/>
      <c r="G426" s="84"/>
      <c r="H426" s="85"/>
      <c r="I426" s="85"/>
      <c r="J426" s="83"/>
    </row>
    <row r="427" spans="1:10" ht="15.75" customHeight="1">
      <c r="A427" s="83"/>
      <c r="B427" s="83"/>
      <c r="C427" s="83"/>
      <c r="D427" s="84"/>
      <c r="E427" s="84"/>
      <c r="F427" s="84"/>
      <c r="G427" s="84"/>
      <c r="H427" s="85"/>
      <c r="I427" s="85"/>
      <c r="J427" s="83"/>
    </row>
    <row r="428" spans="1:10" ht="15.75" customHeight="1">
      <c r="A428" s="83"/>
      <c r="B428" s="83"/>
      <c r="C428" s="83"/>
      <c r="D428" s="84"/>
      <c r="E428" s="84"/>
      <c r="F428" s="84"/>
      <c r="G428" s="84"/>
      <c r="H428" s="85"/>
      <c r="I428" s="85"/>
      <c r="J428" s="83"/>
    </row>
    <row r="429" spans="1:10" ht="15.75" customHeight="1">
      <c r="A429" s="83"/>
      <c r="B429" s="83"/>
      <c r="C429" s="83"/>
      <c r="D429" s="84"/>
      <c r="E429" s="84"/>
      <c r="F429" s="84"/>
      <c r="G429" s="84"/>
      <c r="H429" s="85"/>
      <c r="I429" s="85"/>
      <c r="J429" s="83"/>
    </row>
    <row r="430" spans="1:10" ht="15.75" customHeight="1">
      <c r="A430" s="83"/>
      <c r="B430" s="83"/>
      <c r="C430" s="83"/>
      <c r="D430" s="84"/>
      <c r="E430" s="84"/>
      <c r="F430" s="84"/>
      <c r="G430" s="84"/>
      <c r="H430" s="85"/>
      <c r="I430" s="85"/>
      <c r="J430" s="83"/>
    </row>
    <row r="431" spans="1:10" ht="15.75" customHeight="1">
      <c r="A431" s="83"/>
      <c r="B431" s="83"/>
      <c r="C431" s="83"/>
      <c r="D431" s="84"/>
      <c r="E431" s="84"/>
      <c r="F431" s="84"/>
      <c r="G431" s="84"/>
      <c r="H431" s="85"/>
      <c r="I431" s="85"/>
      <c r="J431" s="83"/>
    </row>
    <row r="432" spans="1:10" ht="15.75" customHeight="1">
      <c r="A432" s="83"/>
      <c r="B432" s="83"/>
      <c r="C432" s="83"/>
      <c r="D432" s="84"/>
      <c r="E432" s="84"/>
      <c r="F432" s="84"/>
      <c r="G432" s="84"/>
      <c r="H432" s="85"/>
      <c r="I432" s="85"/>
      <c r="J432" s="83"/>
    </row>
    <row r="433" spans="1:10" ht="15.75" customHeight="1">
      <c r="A433" s="83"/>
      <c r="B433" s="83"/>
      <c r="C433" s="83"/>
      <c r="D433" s="84"/>
      <c r="E433" s="84"/>
      <c r="F433" s="84"/>
      <c r="G433" s="84"/>
      <c r="H433" s="85"/>
      <c r="I433" s="85"/>
      <c r="J433" s="83"/>
    </row>
    <row r="434" spans="1:10" ht="15.75" customHeight="1">
      <c r="A434" s="83"/>
      <c r="B434" s="83"/>
      <c r="C434" s="83"/>
      <c r="D434" s="84"/>
      <c r="E434" s="84"/>
      <c r="F434" s="84"/>
      <c r="G434" s="84"/>
      <c r="H434" s="85"/>
      <c r="I434" s="85"/>
      <c r="J434" s="83"/>
    </row>
    <row r="435" spans="1:10" ht="15.75" customHeight="1">
      <c r="A435" s="83"/>
      <c r="B435" s="83"/>
      <c r="C435" s="83"/>
      <c r="D435" s="84"/>
      <c r="E435" s="84"/>
      <c r="F435" s="84"/>
      <c r="G435" s="84"/>
      <c r="H435" s="85"/>
      <c r="I435" s="85"/>
      <c r="J435" s="83"/>
    </row>
    <row r="436" spans="1:10" ht="15.75" customHeight="1">
      <c r="A436" s="83"/>
      <c r="B436" s="83"/>
      <c r="C436" s="83"/>
      <c r="D436" s="84"/>
      <c r="E436" s="84"/>
      <c r="F436" s="84"/>
      <c r="G436" s="84"/>
      <c r="H436" s="85"/>
      <c r="I436" s="85"/>
      <c r="J436" s="83"/>
    </row>
    <row r="437" spans="1:10" ht="15.75" customHeight="1">
      <c r="A437" s="83"/>
      <c r="B437" s="83"/>
      <c r="C437" s="83"/>
      <c r="D437" s="84"/>
      <c r="E437" s="84"/>
      <c r="F437" s="84"/>
      <c r="G437" s="84"/>
      <c r="H437" s="85"/>
      <c r="I437" s="85"/>
      <c r="J437" s="83"/>
    </row>
    <row r="438" spans="1:10" ht="15.75" customHeight="1">
      <c r="A438" s="83"/>
      <c r="B438" s="83"/>
      <c r="C438" s="83"/>
      <c r="D438" s="84"/>
      <c r="E438" s="84"/>
      <c r="F438" s="84"/>
      <c r="G438" s="84"/>
      <c r="H438" s="85"/>
      <c r="I438" s="85"/>
      <c r="J438" s="83"/>
    </row>
    <row r="439" spans="1:10" ht="15.75" customHeight="1">
      <c r="A439" s="83"/>
      <c r="B439" s="83"/>
      <c r="C439" s="83"/>
      <c r="D439" s="84"/>
      <c r="E439" s="84"/>
      <c r="F439" s="84"/>
      <c r="G439" s="84"/>
      <c r="H439" s="85"/>
      <c r="I439" s="85"/>
      <c r="J439" s="83"/>
    </row>
    <row r="440" spans="1:10" ht="15.75" customHeight="1">
      <c r="A440" s="83"/>
      <c r="B440" s="83"/>
      <c r="C440" s="83"/>
      <c r="D440" s="84"/>
      <c r="E440" s="84"/>
      <c r="F440" s="84"/>
      <c r="G440" s="84"/>
      <c r="H440" s="85"/>
      <c r="I440" s="85"/>
      <c r="J440" s="83"/>
    </row>
    <row r="441" spans="1:10" ht="15.75" customHeight="1"/>
    <row r="442" spans="1:10" ht="15.75" customHeight="1"/>
    <row r="443" spans="1:10" ht="15.75" customHeight="1"/>
    <row r="444" spans="1:10" ht="15.75" customHeight="1"/>
    <row r="445" spans="1:10" ht="15.75" customHeight="1"/>
    <row r="446" spans="1:10" ht="15.75" customHeight="1"/>
    <row r="447" spans="1:10" ht="15.75" customHeight="1"/>
    <row r="448" spans="1:10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Q1000"/>
  <sheetViews>
    <sheetView zoomScale="80" zoomScaleNormal="80" workbookViewId="0">
      <pane ySplit="2" topLeftCell="A6" activePane="bottomLeft" state="frozen"/>
      <selection activeCell="B337" sqref="B337"/>
      <selection pane="bottomLeft" activeCell="L19" sqref="L19"/>
    </sheetView>
  </sheetViews>
  <sheetFormatPr defaultColWidth="14.44140625" defaultRowHeight="15" customHeight="1"/>
  <cols>
    <col min="1" max="2" width="16.6640625" customWidth="1"/>
    <col min="3" max="3" width="33.33203125" customWidth="1"/>
    <col min="4" max="4" width="53" customWidth="1"/>
    <col min="5" max="5" width="13.109375" hidden="1" customWidth="1"/>
    <col min="6" max="6" width="12.44140625" customWidth="1"/>
    <col min="7" max="9" width="16.6640625" customWidth="1"/>
    <col min="10" max="11" width="18.6640625" customWidth="1"/>
    <col min="12" max="12" width="9.109375" customWidth="1"/>
    <col min="13" max="13" width="9.5546875" customWidth="1"/>
    <col min="14" max="14" width="9.88671875" customWidth="1"/>
    <col min="15" max="15" width="10.5546875" customWidth="1"/>
    <col min="16" max="16" width="11.109375" customWidth="1"/>
    <col min="17" max="17" width="13.5546875" customWidth="1"/>
  </cols>
  <sheetData>
    <row r="1" spans="1:17" ht="14.4">
      <c r="E1" s="29"/>
      <c r="F1" s="29"/>
      <c r="G1" s="29"/>
    </row>
    <row r="2" spans="1:17" ht="31.8">
      <c r="A2" s="30" t="s">
        <v>1235</v>
      </c>
      <c r="B2" s="30" t="s">
        <v>908</v>
      </c>
      <c r="C2" s="30" t="s">
        <v>194</v>
      </c>
      <c r="D2" s="30" t="s">
        <v>195</v>
      </c>
      <c r="E2" s="31" t="s">
        <v>196</v>
      </c>
      <c r="F2" s="31" t="s">
        <v>197</v>
      </c>
      <c r="G2" s="31" t="s">
        <v>198</v>
      </c>
      <c r="H2" s="30" t="s">
        <v>199</v>
      </c>
      <c r="I2" s="30" t="s">
        <v>200</v>
      </c>
      <c r="J2" s="30" t="s">
        <v>201</v>
      </c>
      <c r="K2" s="30" t="s">
        <v>202</v>
      </c>
      <c r="L2" s="30" t="s">
        <v>204</v>
      </c>
      <c r="M2" s="30" t="s">
        <v>205</v>
      </c>
      <c r="N2" s="32" t="s">
        <v>206</v>
      </c>
      <c r="O2" s="33" t="s">
        <v>207</v>
      </c>
      <c r="P2" s="33" t="s">
        <v>208</v>
      </c>
      <c r="Q2" s="34" t="s">
        <v>209</v>
      </c>
    </row>
    <row r="3" spans="1:17" ht="25.8">
      <c r="E3" s="29"/>
      <c r="F3" s="29"/>
      <c r="G3" s="29"/>
      <c r="M3" s="46">
        <f>H3*35</f>
        <v>0</v>
      </c>
      <c r="N3" s="47">
        <f>M3*2</f>
        <v>0</v>
      </c>
      <c r="O3" s="47">
        <f>N3*0.6</f>
        <v>0</v>
      </c>
      <c r="P3" s="47">
        <f>O3*0.95</f>
        <v>0</v>
      </c>
      <c r="Q3" s="47">
        <f>P3*0.85</f>
        <v>0</v>
      </c>
    </row>
    <row r="4" spans="1:17" ht="14.4">
      <c r="B4" s="67" t="s">
        <v>4185</v>
      </c>
      <c r="C4" s="620" t="s">
        <v>4186</v>
      </c>
      <c r="D4" s="1" t="s">
        <v>4187</v>
      </c>
      <c r="E4" s="118" t="s">
        <v>4188</v>
      </c>
      <c r="F4" s="29">
        <v>654.5</v>
      </c>
      <c r="G4" s="622">
        <f>H4*0.6</f>
        <v>780</v>
      </c>
      <c r="H4" s="623">
        <v>1300</v>
      </c>
      <c r="J4" s="70"/>
      <c r="K4" s="70"/>
      <c r="L4" s="70"/>
    </row>
    <row r="5" spans="1:17" ht="14.4">
      <c r="C5" s="1" t="s">
        <v>4189</v>
      </c>
      <c r="D5" s="1" t="s">
        <v>4190</v>
      </c>
      <c r="E5" s="118" t="s">
        <v>4188</v>
      </c>
      <c r="F5" s="29">
        <v>297.5</v>
      </c>
      <c r="G5" s="622">
        <f t="shared" ref="G5:G13" si="0">H5*0.6</f>
        <v>354</v>
      </c>
      <c r="H5" s="623">
        <v>590</v>
      </c>
      <c r="J5" s="72"/>
      <c r="K5" s="72"/>
      <c r="L5" s="72"/>
    </row>
    <row r="6" spans="1:17" ht="14.4">
      <c r="C6" s="1" t="s">
        <v>4191</v>
      </c>
      <c r="D6" s="1" t="s">
        <v>4192</v>
      </c>
      <c r="E6" s="118" t="s">
        <v>4188</v>
      </c>
      <c r="F6" s="29">
        <v>249.9</v>
      </c>
      <c r="G6" s="622">
        <f t="shared" si="0"/>
        <v>300</v>
      </c>
      <c r="H6" s="623">
        <v>500</v>
      </c>
      <c r="J6" s="72"/>
      <c r="K6" s="72"/>
      <c r="L6" s="72"/>
    </row>
    <row r="7" spans="1:17" ht="14.4">
      <c r="C7" s="1" t="s">
        <v>4193</v>
      </c>
      <c r="D7" s="1" t="s">
        <v>4194</v>
      </c>
      <c r="E7" s="118" t="s">
        <v>4188</v>
      </c>
      <c r="F7" s="29">
        <v>446.25</v>
      </c>
      <c r="G7" s="622">
        <f t="shared" si="0"/>
        <v>510</v>
      </c>
      <c r="H7" s="623">
        <v>850</v>
      </c>
      <c r="J7" s="72"/>
      <c r="K7" s="72"/>
      <c r="L7" s="72"/>
    </row>
    <row r="8" spans="1:17" ht="14.4">
      <c r="C8" s="1" t="s">
        <v>4195</v>
      </c>
      <c r="D8" s="1" t="s">
        <v>4196</v>
      </c>
      <c r="E8" s="118" t="s">
        <v>4188</v>
      </c>
      <c r="F8" s="29">
        <v>327.25</v>
      </c>
      <c r="G8" s="622">
        <f t="shared" si="0"/>
        <v>390</v>
      </c>
      <c r="H8" s="623">
        <v>650</v>
      </c>
      <c r="J8" s="72"/>
      <c r="K8" s="72"/>
      <c r="L8" s="72"/>
    </row>
    <row r="9" spans="1:17" ht="14.4">
      <c r="C9" s="1" t="s">
        <v>4197</v>
      </c>
      <c r="D9" s="1" t="s">
        <v>4198</v>
      </c>
      <c r="E9" s="118" t="s">
        <v>4188</v>
      </c>
      <c r="F9" s="29">
        <v>386.74999999999994</v>
      </c>
      <c r="G9" s="622">
        <f t="shared" si="0"/>
        <v>462</v>
      </c>
      <c r="H9" s="623">
        <v>770</v>
      </c>
      <c r="J9" s="72"/>
      <c r="K9" s="72"/>
      <c r="L9" s="72"/>
    </row>
    <row r="10" spans="1:17" ht="14.4">
      <c r="C10" s="1" t="s">
        <v>4199</v>
      </c>
      <c r="D10" s="1" t="s">
        <v>4200</v>
      </c>
      <c r="E10" s="118" t="s">
        <v>4188</v>
      </c>
      <c r="F10" s="29">
        <v>267.75</v>
      </c>
      <c r="G10" s="622">
        <f t="shared" si="0"/>
        <v>318</v>
      </c>
      <c r="H10" s="623">
        <v>530</v>
      </c>
      <c r="J10" s="72"/>
      <c r="K10" s="72"/>
      <c r="L10" s="72"/>
    </row>
    <row r="11" spans="1:17" ht="14.4">
      <c r="C11" s="1" t="s">
        <v>4201</v>
      </c>
      <c r="D11" s="1" t="s">
        <v>4202</v>
      </c>
      <c r="E11" s="118" t="s">
        <v>4188</v>
      </c>
      <c r="F11" s="29">
        <v>476</v>
      </c>
      <c r="G11" s="622">
        <f t="shared" si="0"/>
        <v>570</v>
      </c>
      <c r="H11" s="623">
        <v>950</v>
      </c>
      <c r="J11" s="72"/>
      <c r="K11" s="72"/>
      <c r="L11" s="72"/>
    </row>
    <row r="12" spans="1:17" ht="14.4">
      <c r="C12" s="1" t="s">
        <v>4203</v>
      </c>
      <c r="D12" s="1" t="s">
        <v>4204</v>
      </c>
      <c r="E12" s="118" t="s">
        <v>4188</v>
      </c>
      <c r="F12" s="29">
        <v>327.25</v>
      </c>
      <c r="G12" s="622">
        <f t="shared" si="0"/>
        <v>390</v>
      </c>
      <c r="H12" s="623">
        <v>650</v>
      </c>
      <c r="J12" s="72"/>
      <c r="K12" s="72"/>
      <c r="L12" s="72"/>
    </row>
    <row r="13" spans="1:17" ht="14.4">
      <c r="C13" s="1" t="s">
        <v>4205</v>
      </c>
      <c r="D13" s="1" t="s">
        <v>4206</v>
      </c>
      <c r="E13" s="118" t="s">
        <v>4188</v>
      </c>
      <c r="F13" s="29">
        <v>297.5</v>
      </c>
      <c r="G13" s="622">
        <f t="shared" si="0"/>
        <v>354</v>
      </c>
      <c r="H13" s="623">
        <v>590</v>
      </c>
      <c r="J13" s="72"/>
      <c r="K13" s="72"/>
      <c r="L13" s="72"/>
    </row>
    <row r="14" spans="1:17" ht="14.4">
      <c r="C14" s="1" t="s">
        <v>4207</v>
      </c>
      <c r="D14" s="1" t="s">
        <v>4208</v>
      </c>
      <c r="E14" s="118" t="s">
        <v>4188</v>
      </c>
      <c r="F14" s="645" t="s">
        <v>1150</v>
      </c>
      <c r="G14" s="646" t="s">
        <v>4441</v>
      </c>
      <c r="H14" s="646" t="s">
        <v>4441</v>
      </c>
      <c r="J14" s="72"/>
      <c r="K14" s="621" t="s">
        <v>5296</v>
      </c>
      <c r="L14" s="72"/>
    </row>
    <row r="15" spans="1:17" ht="14.4">
      <c r="C15" s="1" t="s">
        <v>4209</v>
      </c>
      <c r="D15" s="1" t="s">
        <v>4210</v>
      </c>
      <c r="E15" s="118" t="s">
        <v>4188</v>
      </c>
      <c r="F15" s="645" t="s">
        <v>1150</v>
      </c>
      <c r="G15" s="646" t="s">
        <v>4441</v>
      </c>
      <c r="H15" s="646" t="s">
        <v>4441</v>
      </c>
      <c r="J15" s="72"/>
      <c r="K15" s="621" t="s">
        <v>5296</v>
      </c>
      <c r="L15" s="72"/>
    </row>
    <row r="16" spans="1:17" ht="14.4">
      <c r="C16" s="1" t="s">
        <v>4211</v>
      </c>
      <c r="D16" s="1" t="s">
        <v>4212</v>
      </c>
      <c r="E16" s="118" t="s">
        <v>4188</v>
      </c>
      <c r="F16" s="645" t="s">
        <v>1150</v>
      </c>
      <c r="G16" s="646" t="s">
        <v>4441</v>
      </c>
      <c r="H16" s="646" t="s">
        <v>4441</v>
      </c>
      <c r="J16" s="72"/>
      <c r="K16" s="621" t="s">
        <v>5296</v>
      </c>
      <c r="L16" s="72"/>
    </row>
    <row r="17" spans="3:12" ht="14.4">
      <c r="C17" s="1" t="s">
        <v>4213</v>
      </c>
      <c r="D17" s="1" t="s">
        <v>4214</v>
      </c>
      <c r="E17" s="118" t="s">
        <v>4188</v>
      </c>
      <c r="F17" s="29">
        <v>892.5</v>
      </c>
      <c r="G17" s="622">
        <f t="shared" ref="G17:G35" si="1">H17*0.6</f>
        <v>1020</v>
      </c>
      <c r="H17" s="623">
        <v>1700</v>
      </c>
      <c r="J17" s="72"/>
      <c r="K17" s="72"/>
      <c r="L17" s="72"/>
    </row>
    <row r="18" spans="3:12" ht="14.4">
      <c r="C18" s="1" t="s">
        <v>4215</v>
      </c>
      <c r="D18" s="1" t="s">
        <v>4216</v>
      </c>
      <c r="E18" s="118" t="s">
        <v>4188</v>
      </c>
      <c r="F18" s="29">
        <v>416.49999999999994</v>
      </c>
      <c r="G18" s="622">
        <f t="shared" si="1"/>
        <v>480</v>
      </c>
      <c r="H18" s="623">
        <v>800</v>
      </c>
      <c r="J18" s="72"/>
      <c r="K18" s="72"/>
      <c r="L18" s="72"/>
    </row>
    <row r="19" spans="3:12" ht="14.4">
      <c r="C19" s="1" t="s">
        <v>4217</v>
      </c>
      <c r="D19" s="1" t="s">
        <v>4218</v>
      </c>
      <c r="E19" s="118" t="s">
        <v>4188</v>
      </c>
      <c r="F19" s="29">
        <v>297.5</v>
      </c>
      <c r="G19" s="622">
        <f t="shared" si="1"/>
        <v>354</v>
      </c>
      <c r="H19" s="623">
        <v>590</v>
      </c>
      <c r="J19" s="72"/>
      <c r="K19" s="72"/>
      <c r="L19" s="72"/>
    </row>
    <row r="20" spans="3:12" ht="14.4">
      <c r="C20" s="1" t="s">
        <v>4219</v>
      </c>
      <c r="D20" s="1" t="s">
        <v>4220</v>
      </c>
      <c r="E20" s="118" t="s">
        <v>4188</v>
      </c>
      <c r="F20" s="29">
        <v>535.5</v>
      </c>
      <c r="G20" s="622">
        <f t="shared" si="1"/>
        <v>600</v>
      </c>
      <c r="H20" s="623">
        <v>1000</v>
      </c>
      <c r="J20" s="72"/>
      <c r="K20" s="72"/>
      <c r="L20" s="72"/>
    </row>
    <row r="21" spans="3:12" ht="15.75" customHeight="1">
      <c r="C21" s="1" t="s">
        <v>4221</v>
      </c>
      <c r="D21" s="1" t="s">
        <v>4222</v>
      </c>
      <c r="E21" s="118" t="s">
        <v>4188</v>
      </c>
      <c r="F21" s="29">
        <v>476</v>
      </c>
      <c r="G21" s="622">
        <f t="shared" si="1"/>
        <v>570</v>
      </c>
      <c r="H21" s="623">
        <v>950</v>
      </c>
      <c r="J21" s="72"/>
      <c r="K21" s="72"/>
      <c r="L21" s="72"/>
    </row>
    <row r="22" spans="3:12" ht="15.75" customHeight="1">
      <c r="C22" s="1" t="s">
        <v>4223</v>
      </c>
      <c r="D22" s="1" t="s">
        <v>4224</v>
      </c>
      <c r="E22" s="118" t="s">
        <v>4188</v>
      </c>
      <c r="F22" s="29">
        <v>505.75</v>
      </c>
      <c r="G22" s="622">
        <f t="shared" si="1"/>
        <v>600</v>
      </c>
      <c r="H22" s="623">
        <v>1000</v>
      </c>
      <c r="J22" s="72"/>
      <c r="K22" s="72"/>
      <c r="L22" s="72"/>
    </row>
    <row r="23" spans="3:12" ht="15.75" customHeight="1">
      <c r="C23" s="1" t="s">
        <v>4225</v>
      </c>
      <c r="D23" s="1" t="s">
        <v>4226</v>
      </c>
      <c r="E23" s="118" t="s">
        <v>4188</v>
      </c>
      <c r="F23" s="29">
        <v>357</v>
      </c>
      <c r="G23" s="622">
        <f t="shared" si="1"/>
        <v>420</v>
      </c>
      <c r="H23" s="623">
        <v>700</v>
      </c>
      <c r="J23" s="72"/>
      <c r="K23" s="72"/>
      <c r="L23" s="72"/>
    </row>
    <row r="24" spans="3:12" ht="15.75" customHeight="1">
      <c r="C24" s="1" t="s">
        <v>4227</v>
      </c>
      <c r="D24" s="1" t="s">
        <v>4228</v>
      </c>
      <c r="E24" s="118" t="s">
        <v>4188</v>
      </c>
      <c r="F24" s="29">
        <v>624.75</v>
      </c>
      <c r="G24" s="622">
        <f t="shared" si="1"/>
        <v>720</v>
      </c>
      <c r="H24" s="623">
        <v>1200</v>
      </c>
      <c r="J24" s="72"/>
      <c r="K24" s="72"/>
      <c r="L24" s="72"/>
    </row>
    <row r="25" spans="3:12" ht="15.75" customHeight="1">
      <c r="C25" s="1" t="s">
        <v>4229</v>
      </c>
      <c r="D25" s="1" t="s">
        <v>4230</v>
      </c>
      <c r="E25" s="118" t="s">
        <v>4188</v>
      </c>
      <c r="F25" s="29">
        <v>476</v>
      </c>
      <c r="G25" s="622">
        <f t="shared" si="1"/>
        <v>570</v>
      </c>
      <c r="H25" s="623">
        <v>950</v>
      </c>
      <c r="J25" s="72"/>
      <c r="K25" s="72"/>
      <c r="L25" s="72"/>
    </row>
    <row r="26" spans="3:12" ht="15.75" customHeight="1">
      <c r="C26" s="1" t="s">
        <v>4231</v>
      </c>
      <c r="D26" s="1" t="s">
        <v>4232</v>
      </c>
      <c r="E26" s="118" t="s">
        <v>4188</v>
      </c>
      <c r="F26" s="29">
        <v>416.49999999999994</v>
      </c>
      <c r="G26" s="622">
        <f t="shared" si="1"/>
        <v>480</v>
      </c>
      <c r="H26" s="623">
        <v>800</v>
      </c>
      <c r="J26" s="72"/>
      <c r="K26" s="72"/>
      <c r="L26" s="72"/>
    </row>
    <row r="27" spans="3:12" ht="15.75" customHeight="1">
      <c r="C27" s="1" t="s">
        <v>4233</v>
      </c>
      <c r="D27" s="1" t="s">
        <v>4234</v>
      </c>
      <c r="E27" s="118" t="s">
        <v>4188</v>
      </c>
      <c r="F27" s="29">
        <v>297.5</v>
      </c>
      <c r="G27" s="622">
        <f t="shared" si="1"/>
        <v>354</v>
      </c>
      <c r="H27" s="623">
        <v>590</v>
      </c>
      <c r="J27" s="72"/>
      <c r="K27" s="72"/>
      <c r="L27" s="72"/>
    </row>
    <row r="28" spans="3:12" ht="15.75" customHeight="1">
      <c r="C28" s="1" t="s">
        <v>4235</v>
      </c>
      <c r="D28" s="1" t="s">
        <v>4236</v>
      </c>
      <c r="E28" s="118" t="s">
        <v>4188</v>
      </c>
      <c r="F28" s="29">
        <v>416.49999999999994</v>
      </c>
      <c r="G28" s="622">
        <f t="shared" si="1"/>
        <v>480</v>
      </c>
      <c r="H28" s="623">
        <v>800</v>
      </c>
      <c r="J28" s="72"/>
      <c r="K28" s="72"/>
      <c r="L28" s="72"/>
    </row>
    <row r="29" spans="3:12" ht="15.75" customHeight="1">
      <c r="C29" s="1" t="s">
        <v>4237</v>
      </c>
      <c r="D29" s="1" t="s">
        <v>4238</v>
      </c>
      <c r="E29" s="118" t="s">
        <v>4188</v>
      </c>
      <c r="F29" s="29">
        <v>297.5</v>
      </c>
      <c r="G29" s="622">
        <f t="shared" si="1"/>
        <v>354</v>
      </c>
      <c r="H29" s="623">
        <v>590</v>
      </c>
      <c r="J29" s="72"/>
      <c r="K29" s="72"/>
      <c r="L29" s="72"/>
    </row>
    <row r="30" spans="3:12" ht="15.75" customHeight="1">
      <c r="C30" s="1" t="s">
        <v>4239</v>
      </c>
      <c r="D30" s="1" t="s">
        <v>4240</v>
      </c>
      <c r="E30" s="118" t="s">
        <v>4188</v>
      </c>
      <c r="F30" s="29">
        <v>416.49999999999994</v>
      </c>
      <c r="G30" s="622">
        <f t="shared" si="1"/>
        <v>492</v>
      </c>
      <c r="H30" s="623">
        <v>820</v>
      </c>
      <c r="J30" s="72"/>
      <c r="K30" s="72"/>
      <c r="L30" s="72"/>
    </row>
    <row r="31" spans="3:12" ht="15.75" customHeight="1">
      <c r="C31" s="1" t="s">
        <v>4241</v>
      </c>
      <c r="D31" s="1" t="s">
        <v>4242</v>
      </c>
      <c r="E31" s="118" t="s">
        <v>4188</v>
      </c>
      <c r="F31" s="29">
        <v>476</v>
      </c>
      <c r="G31" s="622">
        <f t="shared" si="1"/>
        <v>570</v>
      </c>
      <c r="H31" s="623">
        <v>950</v>
      </c>
      <c r="J31" s="72"/>
      <c r="K31" s="72"/>
      <c r="L31" s="72"/>
    </row>
    <row r="32" spans="3:12" ht="15.75" customHeight="1">
      <c r="C32" s="1" t="s">
        <v>4243</v>
      </c>
      <c r="D32" s="1" t="s">
        <v>4244</v>
      </c>
      <c r="E32" s="118" t="s">
        <v>4188</v>
      </c>
      <c r="F32" s="29">
        <v>130.9</v>
      </c>
      <c r="G32" s="622">
        <f t="shared" si="1"/>
        <v>150</v>
      </c>
      <c r="H32" s="623">
        <v>250</v>
      </c>
      <c r="J32" s="72"/>
      <c r="K32" s="72"/>
      <c r="L32" s="72"/>
    </row>
    <row r="33" spans="2:13" ht="15.75" customHeight="1">
      <c r="C33" s="1" t="s">
        <v>4245</v>
      </c>
      <c r="D33" s="1" t="s">
        <v>4246</v>
      </c>
      <c r="E33" s="118" t="s">
        <v>4188</v>
      </c>
      <c r="F33" s="29">
        <v>89.25</v>
      </c>
      <c r="G33" s="622">
        <f t="shared" si="1"/>
        <v>102</v>
      </c>
      <c r="H33" s="623">
        <v>170</v>
      </c>
      <c r="J33" s="72"/>
      <c r="K33" s="72"/>
      <c r="L33" s="72"/>
    </row>
    <row r="34" spans="2:13" ht="15.75" customHeight="1">
      <c r="C34" s="1" t="s">
        <v>4247</v>
      </c>
      <c r="D34" s="1" t="s">
        <v>4248</v>
      </c>
      <c r="E34" s="118" t="s">
        <v>4188</v>
      </c>
      <c r="F34" s="29">
        <v>327.25</v>
      </c>
      <c r="G34" s="622">
        <f t="shared" si="1"/>
        <v>390</v>
      </c>
      <c r="H34" s="623">
        <v>650</v>
      </c>
      <c r="J34" s="72"/>
      <c r="K34" s="72"/>
      <c r="L34" s="72"/>
    </row>
    <row r="35" spans="2:13" ht="15.75" customHeight="1">
      <c r="C35" s="1" t="s">
        <v>4249</v>
      </c>
      <c r="D35" s="1" t="s">
        <v>4248</v>
      </c>
      <c r="E35" s="118" t="s">
        <v>4188</v>
      </c>
      <c r="F35" s="29">
        <v>386.74999999999994</v>
      </c>
      <c r="G35" s="622">
        <f t="shared" si="1"/>
        <v>462</v>
      </c>
      <c r="H35" s="623">
        <v>770</v>
      </c>
      <c r="J35" s="73"/>
      <c r="K35" s="73"/>
      <c r="L35" s="73"/>
    </row>
    <row r="36" spans="2:13" ht="15.75" customHeight="1">
      <c r="E36" s="29"/>
      <c r="F36" s="29"/>
      <c r="G36" s="29"/>
      <c r="H36" s="118">
        <f t="shared" ref="H36" si="2">G36*2</f>
        <v>0</v>
      </c>
      <c r="J36" s="73"/>
      <c r="K36" s="73"/>
      <c r="L36" s="73"/>
    </row>
    <row r="37" spans="2:13" ht="15.75" customHeight="1">
      <c r="B37" s="67" t="s">
        <v>4250</v>
      </c>
      <c r="C37" s="1" t="s">
        <v>4251</v>
      </c>
      <c r="D37" s="1" t="s">
        <v>4252</v>
      </c>
      <c r="E37" s="29"/>
      <c r="F37" s="29">
        <v>208.24999999999997</v>
      </c>
      <c r="G37" s="624">
        <f>H37*0.6</f>
        <v>252</v>
      </c>
      <c r="H37" s="625">
        <v>420</v>
      </c>
      <c r="J37" s="73"/>
      <c r="K37" s="73"/>
      <c r="L37" s="73"/>
      <c r="M37" s="1" t="s">
        <v>4253</v>
      </c>
    </row>
    <row r="38" spans="2:13" ht="15.75" customHeight="1">
      <c r="C38" s="1" t="s">
        <v>4254</v>
      </c>
      <c r="D38" s="1" t="s">
        <v>4252</v>
      </c>
      <c r="E38" s="29"/>
      <c r="F38" s="29">
        <v>297.5</v>
      </c>
      <c r="G38" s="624">
        <f t="shared" ref="G38:G42" si="3">H38*0.6</f>
        <v>348</v>
      </c>
      <c r="H38" s="625">
        <v>580</v>
      </c>
      <c r="J38" s="72"/>
      <c r="K38" s="72"/>
      <c r="L38" s="72"/>
      <c r="M38" s="1" t="s">
        <v>4253</v>
      </c>
    </row>
    <row r="39" spans="2:13" ht="15.75" customHeight="1">
      <c r="C39" s="1" t="s">
        <v>4255</v>
      </c>
      <c r="D39" s="1" t="s">
        <v>4252</v>
      </c>
      <c r="E39" s="29"/>
      <c r="F39" s="29">
        <v>357</v>
      </c>
      <c r="G39" s="624">
        <f t="shared" si="3"/>
        <v>420</v>
      </c>
      <c r="H39" s="625">
        <v>700</v>
      </c>
      <c r="J39" s="72"/>
      <c r="K39" s="72"/>
      <c r="L39" s="72"/>
      <c r="M39" s="1" t="s">
        <v>4253</v>
      </c>
    </row>
    <row r="40" spans="2:13" ht="15.75" customHeight="1">
      <c r="C40" s="1" t="s">
        <v>4256</v>
      </c>
      <c r="D40" s="1" t="s">
        <v>4252</v>
      </c>
      <c r="E40" s="29"/>
      <c r="F40" s="29">
        <v>446.25</v>
      </c>
      <c r="G40" s="624">
        <f t="shared" si="3"/>
        <v>510</v>
      </c>
      <c r="H40" s="625">
        <v>850</v>
      </c>
      <c r="J40" s="72" t="s">
        <v>3633</v>
      </c>
      <c r="K40" s="72"/>
      <c r="L40" s="72"/>
      <c r="M40" s="1" t="s">
        <v>4253</v>
      </c>
    </row>
    <row r="41" spans="2:13" ht="15.75" customHeight="1">
      <c r="C41" s="1" t="s">
        <v>4257</v>
      </c>
      <c r="D41" s="1" t="s">
        <v>4252</v>
      </c>
      <c r="E41" s="29"/>
      <c r="F41" s="29">
        <v>535.5</v>
      </c>
      <c r="G41" s="624">
        <f t="shared" si="3"/>
        <v>600</v>
      </c>
      <c r="H41" s="625">
        <v>1000</v>
      </c>
      <c r="J41" s="72"/>
      <c r="K41" s="72"/>
      <c r="L41" s="72"/>
      <c r="M41" s="1" t="s">
        <v>4253</v>
      </c>
    </row>
    <row r="42" spans="2:13" ht="15.75" customHeight="1">
      <c r="C42" s="1" t="s">
        <v>4258</v>
      </c>
      <c r="D42" s="1" t="s">
        <v>4252</v>
      </c>
      <c r="E42" s="29"/>
      <c r="F42" s="29">
        <v>178.5</v>
      </c>
      <c r="G42" s="624">
        <f t="shared" si="3"/>
        <v>210</v>
      </c>
      <c r="H42" s="625">
        <v>350</v>
      </c>
      <c r="J42" s="72" t="s">
        <v>3633</v>
      </c>
      <c r="K42" s="72"/>
      <c r="L42" s="72"/>
      <c r="M42" s="1" t="s">
        <v>4253</v>
      </c>
    </row>
    <row r="43" spans="2:13" ht="15.75" customHeight="1">
      <c r="C43" s="1" t="s">
        <v>4259</v>
      </c>
      <c r="D43" s="1" t="s">
        <v>4252</v>
      </c>
      <c r="E43" s="29"/>
      <c r="F43" s="645" t="s">
        <v>1150</v>
      </c>
      <c r="G43" s="646" t="s">
        <v>4441</v>
      </c>
      <c r="H43" s="646" t="s">
        <v>4441</v>
      </c>
      <c r="J43" s="72"/>
      <c r="K43" s="621" t="s">
        <v>5296</v>
      </c>
      <c r="L43" s="72"/>
      <c r="M43" s="1" t="s">
        <v>4253</v>
      </c>
    </row>
    <row r="44" spans="2:13" ht="15.75" customHeight="1">
      <c r="C44" s="1" t="s">
        <v>4260</v>
      </c>
      <c r="D44" s="1" t="s">
        <v>4252</v>
      </c>
      <c r="E44" s="29"/>
      <c r="F44" s="29">
        <v>297.5</v>
      </c>
      <c r="G44" s="624">
        <f t="shared" ref="G44:G65" si="4">H44*0.6</f>
        <v>354</v>
      </c>
      <c r="H44" s="625">
        <v>590</v>
      </c>
      <c r="J44" s="72" t="s">
        <v>3633</v>
      </c>
      <c r="K44" s="72"/>
      <c r="L44" s="72"/>
      <c r="M44" s="1" t="s">
        <v>4253</v>
      </c>
    </row>
    <row r="45" spans="2:13" ht="15.75" customHeight="1">
      <c r="C45" s="1" t="s">
        <v>4261</v>
      </c>
      <c r="D45" s="1" t="s">
        <v>4252</v>
      </c>
      <c r="E45" s="29"/>
      <c r="F45" s="29">
        <v>327.25</v>
      </c>
      <c r="G45" s="624">
        <f t="shared" si="4"/>
        <v>390</v>
      </c>
      <c r="H45" s="625">
        <v>650</v>
      </c>
      <c r="J45" s="72"/>
      <c r="K45" s="72"/>
      <c r="L45" s="72"/>
      <c r="M45" s="1" t="s">
        <v>4253</v>
      </c>
    </row>
    <row r="46" spans="2:13" ht="15.75" customHeight="1">
      <c r="C46" s="1" t="s">
        <v>4262</v>
      </c>
      <c r="D46" s="1" t="s">
        <v>4252</v>
      </c>
      <c r="E46" s="29"/>
      <c r="F46" s="29">
        <v>386.74999999999994</v>
      </c>
      <c r="G46" s="624">
        <f t="shared" si="4"/>
        <v>462</v>
      </c>
      <c r="H46" s="625">
        <v>770</v>
      </c>
      <c r="J46" s="72"/>
      <c r="K46" s="72"/>
      <c r="L46" s="72"/>
      <c r="M46" s="1" t="s">
        <v>4253</v>
      </c>
    </row>
    <row r="47" spans="2:13" ht="15.75" customHeight="1">
      <c r="C47" s="1" t="s">
        <v>4263</v>
      </c>
      <c r="D47" s="1" t="s">
        <v>4264</v>
      </c>
      <c r="E47" s="29"/>
      <c r="F47" s="29">
        <v>14.875</v>
      </c>
      <c r="G47" s="622">
        <f t="shared" si="4"/>
        <v>18</v>
      </c>
      <c r="H47" s="623">
        <v>30</v>
      </c>
      <c r="J47" s="72" t="s">
        <v>3633</v>
      </c>
      <c r="K47" s="72"/>
      <c r="L47" s="72"/>
      <c r="M47" s="1" t="s">
        <v>4265</v>
      </c>
    </row>
    <row r="48" spans="2:13" ht="15.75" customHeight="1">
      <c r="C48" s="1" t="s">
        <v>4266</v>
      </c>
      <c r="D48" s="1" t="s">
        <v>4267</v>
      </c>
      <c r="E48" s="29"/>
      <c r="F48" s="29">
        <v>59.5</v>
      </c>
      <c r="G48" s="622">
        <f t="shared" si="4"/>
        <v>72</v>
      </c>
      <c r="H48" s="623">
        <v>120</v>
      </c>
      <c r="J48" s="72"/>
      <c r="K48" s="72"/>
      <c r="L48" s="72"/>
      <c r="M48" s="1" t="s">
        <v>4268</v>
      </c>
    </row>
    <row r="49" spans="3:13" ht="15.75" customHeight="1">
      <c r="C49" s="1" t="s">
        <v>4269</v>
      </c>
      <c r="D49" s="1" t="s">
        <v>4270</v>
      </c>
      <c r="E49" s="29"/>
      <c r="F49" s="29">
        <v>119</v>
      </c>
      <c r="G49" s="622">
        <f t="shared" si="4"/>
        <v>138</v>
      </c>
      <c r="H49" s="623">
        <v>230</v>
      </c>
      <c r="J49" s="72"/>
      <c r="K49" s="72"/>
      <c r="L49" s="72"/>
      <c r="M49" s="1" t="s">
        <v>4271</v>
      </c>
    </row>
    <row r="50" spans="3:13" ht="15.75" customHeight="1">
      <c r="C50" s="1" t="s">
        <v>4272</v>
      </c>
      <c r="D50" s="1" t="s">
        <v>4273</v>
      </c>
      <c r="E50" s="29"/>
      <c r="F50" s="29">
        <v>89.25</v>
      </c>
      <c r="G50" s="622">
        <f t="shared" si="4"/>
        <v>108</v>
      </c>
      <c r="H50" s="623">
        <v>180</v>
      </c>
      <c r="J50" s="72" t="s">
        <v>3633</v>
      </c>
      <c r="K50" s="72"/>
      <c r="L50" s="72"/>
      <c r="M50" s="1" t="s">
        <v>4274</v>
      </c>
    </row>
    <row r="51" spans="3:13" ht="15.75" customHeight="1">
      <c r="C51" s="1" t="s">
        <v>4275</v>
      </c>
      <c r="D51" s="1" t="s">
        <v>4273</v>
      </c>
      <c r="E51" s="29"/>
      <c r="F51" s="29">
        <v>130.9</v>
      </c>
      <c r="G51" s="622">
        <f t="shared" si="4"/>
        <v>150</v>
      </c>
      <c r="H51" s="623">
        <v>250</v>
      </c>
      <c r="J51" s="72"/>
      <c r="K51" s="72"/>
      <c r="L51" s="72"/>
      <c r="M51" s="1" t="s">
        <v>4274</v>
      </c>
    </row>
    <row r="52" spans="3:13" ht="15.75" customHeight="1">
      <c r="C52" s="1" t="s">
        <v>4276</v>
      </c>
      <c r="D52" s="1" t="s">
        <v>4273</v>
      </c>
      <c r="E52" s="29"/>
      <c r="F52" s="29">
        <v>178.5</v>
      </c>
      <c r="G52" s="622">
        <f t="shared" si="4"/>
        <v>210</v>
      </c>
      <c r="H52" s="623">
        <v>350</v>
      </c>
      <c r="J52" s="72" t="s">
        <v>3633</v>
      </c>
      <c r="K52" s="72"/>
      <c r="L52" s="72"/>
      <c r="M52" s="1" t="s">
        <v>4274</v>
      </c>
    </row>
    <row r="53" spans="3:13" ht="15.75" customHeight="1">
      <c r="C53" s="1" t="s">
        <v>4277</v>
      </c>
      <c r="D53" s="1" t="s">
        <v>4273</v>
      </c>
      <c r="E53" s="29"/>
      <c r="F53" s="29">
        <v>208.24999999999997</v>
      </c>
      <c r="G53" s="622">
        <f t="shared" si="4"/>
        <v>252</v>
      </c>
      <c r="H53" s="623">
        <v>420</v>
      </c>
      <c r="J53" s="72"/>
      <c r="K53" s="72"/>
      <c r="L53" s="72"/>
      <c r="M53" s="1" t="s">
        <v>4274</v>
      </c>
    </row>
    <row r="54" spans="3:13" ht="15.75" customHeight="1">
      <c r="C54" s="1" t="s">
        <v>4278</v>
      </c>
      <c r="D54" s="1" t="s">
        <v>4273</v>
      </c>
      <c r="E54" s="29"/>
      <c r="F54" s="29">
        <v>238</v>
      </c>
      <c r="G54" s="622">
        <f t="shared" si="4"/>
        <v>282</v>
      </c>
      <c r="H54" s="623">
        <v>470</v>
      </c>
      <c r="J54" s="72" t="s">
        <v>3633</v>
      </c>
      <c r="K54" s="72"/>
      <c r="L54" s="72"/>
      <c r="M54" s="1" t="s">
        <v>4274</v>
      </c>
    </row>
    <row r="55" spans="3:13" ht="15.75" customHeight="1">
      <c r="C55" s="1" t="s">
        <v>4279</v>
      </c>
      <c r="D55" s="1" t="s">
        <v>4280</v>
      </c>
      <c r="E55" s="29"/>
      <c r="F55" s="29">
        <v>267.75</v>
      </c>
      <c r="G55" s="622">
        <f t="shared" si="4"/>
        <v>318</v>
      </c>
      <c r="H55" s="623">
        <v>530</v>
      </c>
      <c r="J55" s="72"/>
      <c r="K55" s="72"/>
      <c r="L55" s="72"/>
      <c r="M55" s="1" t="s">
        <v>4281</v>
      </c>
    </row>
    <row r="56" spans="3:13" ht="15.75" customHeight="1">
      <c r="C56" s="1" t="s">
        <v>4282</v>
      </c>
      <c r="D56" s="1" t="s">
        <v>4280</v>
      </c>
      <c r="E56" s="29"/>
      <c r="F56" s="29">
        <v>297.5</v>
      </c>
      <c r="G56" s="622">
        <f t="shared" si="4"/>
        <v>342</v>
      </c>
      <c r="H56" s="623">
        <v>570</v>
      </c>
      <c r="J56" s="72"/>
      <c r="K56" s="72"/>
      <c r="L56" s="72"/>
      <c r="M56" s="1" t="s">
        <v>4281</v>
      </c>
    </row>
    <row r="57" spans="3:13" ht="15.75" customHeight="1">
      <c r="C57" s="1" t="s">
        <v>4283</v>
      </c>
      <c r="D57" s="1" t="s">
        <v>4280</v>
      </c>
      <c r="E57" s="29"/>
      <c r="F57" s="29">
        <v>357</v>
      </c>
      <c r="G57" s="622">
        <f t="shared" si="4"/>
        <v>420</v>
      </c>
      <c r="H57" s="623">
        <v>700</v>
      </c>
      <c r="J57" s="72"/>
      <c r="K57" s="72"/>
      <c r="L57" s="72"/>
      <c r="M57" s="1" t="s">
        <v>4281</v>
      </c>
    </row>
    <row r="58" spans="3:13" ht="15.75" customHeight="1">
      <c r="C58" s="1" t="s">
        <v>4284</v>
      </c>
      <c r="D58" s="1" t="s">
        <v>4280</v>
      </c>
      <c r="E58" s="29"/>
      <c r="F58" s="29">
        <v>416.49999999999994</v>
      </c>
      <c r="G58" s="622">
        <f t="shared" si="4"/>
        <v>480</v>
      </c>
      <c r="H58" s="623">
        <v>800</v>
      </c>
      <c r="J58" s="72"/>
      <c r="K58" s="72"/>
      <c r="L58" s="72"/>
      <c r="M58" s="1" t="s">
        <v>4281</v>
      </c>
    </row>
    <row r="59" spans="3:13" ht="15.75" customHeight="1">
      <c r="C59" s="1" t="s">
        <v>4285</v>
      </c>
      <c r="D59" s="1" t="s">
        <v>4280</v>
      </c>
      <c r="E59" s="29"/>
      <c r="F59" s="29">
        <v>446.25</v>
      </c>
      <c r="G59" s="622">
        <f t="shared" si="4"/>
        <v>534</v>
      </c>
      <c r="H59" s="623">
        <v>890</v>
      </c>
      <c r="J59" s="72"/>
      <c r="K59" s="72"/>
      <c r="L59" s="72"/>
      <c r="M59" s="1" t="s">
        <v>4281</v>
      </c>
    </row>
    <row r="60" spans="3:13" ht="15.75" customHeight="1">
      <c r="C60" s="1" t="s">
        <v>4286</v>
      </c>
      <c r="D60" s="1" t="s">
        <v>4287</v>
      </c>
      <c r="E60" s="29"/>
      <c r="F60" s="29">
        <v>77.349999999999994</v>
      </c>
      <c r="G60" s="622">
        <f t="shared" si="4"/>
        <v>90</v>
      </c>
      <c r="H60" s="623">
        <v>150</v>
      </c>
      <c r="J60" s="72"/>
      <c r="K60" s="72"/>
      <c r="L60" s="72"/>
      <c r="M60" s="1" t="s">
        <v>4288</v>
      </c>
    </row>
    <row r="61" spans="3:13" ht="15.75" customHeight="1">
      <c r="C61" s="1" t="s">
        <v>4289</v>
      </c>
      <c r="D61" s="1" t="s">
        <v>4287</v>
      </c>
      <c r="E61" s="29"/>
      <c r="F61" s="29">
        <v>107.09999999999998</v>
      </c>
      <c r="G61" s="622">
        <f t="shared" si="4"/>
        <v>120</v>
      </c>
      <c r="H61" s="623">
        <v>200</v>
      </c>
      <c r="J61" s="72"/>
      <c r="K61" s="72"/>
      <c r="L61" s="72"/>
      <c r="M61" s="1" t="s">
        <v>4288</v>
      </c>
    </row>
    <row r="62" spans="3:13" ht="15.75" customHeight="1">
      <c r="C62" s="1" t="s">
        <v>4290</v>
      </c>
      <c r="D62" s="1" t="s">
        <v>4287</v>
      </c>
      <c r="E62" s="29"/>
      <c r="F62" s="29">
        <v>166.6</v>
      </c>
      <c r="G62" s="622">
        <f t="shared" si="4"/>
        <v>198</v>
      </c>
      <c r="H62" s="623">
        <v>330</v>
      </c>
      <c r="J62" s="72"/>
      <c r="K62" s="72"/>
      <c r="L62" s="72"/>
      <c r="M62" s="1" t="s">
        <v>4288</v>
      </c>
    </row>
    <row r="63" spans="3:13" ht="15.75" customHeight="1">
      <c r="C63" s="1" t="s">
        <v>4291</v>
      </c>
      <c r="D63" s="1" t="s">
        <v>4287</v>
      </c>
      <c r="E63" s="29"/>
      <c r="F63" s="29">
        <v>267.75</v>
      </c>
      <c r="G63" s="622">
        <f t="shared" si="4"/>
        <v>318</v>
      </c>
      <c r="H63" s="623">
        <v>530</v>
      </c>
      <c r="J63" s="72"/>
      <c r="K63" s="72"/>
      <c r="L63" s="72"/>
      <c r="M63" s="1" t="s">
        <v>4288</v>
      </c>
    </row>
    <row r="64" spans="3:13" ht="15.75" customHeight="1">
      <c r="C64" s="1" t="s">
        <v>4292</v>
      </c>
      <c r="D64" s="1" t="s">
        <v>4287</v>
      </c>
      <c r="E64" s="29"/>
      <c r="F64" s="29">
        <v>327.25</v>
      </c>
      <c r="G64" s="622">
        <f>H64*0.6</f>
        <v>390</v>
      </c>
      <c r="H64" s="623">
        <v>650</v>
      </c>
      <c r="J64" s="72"/>
      <c r="K64" s="72"/>
      <c r="L64" s="72"/>
      <c r="M64" s="1" t="s">
        <v>4288</v>
      </c>
    </row>
    <row r="65" spans="3:13" ht="15.75" customHeight="1">
      <c r="C65" s="1" t="s">
        <v>4293</v>
      </c>
      <c r="D65" s="1" t="s">
        <v>4294</v>
      </c>
      <c r="E65" s="29"/>
      <c r="F65" s="29">
        <v>59.5</v>
      </c>
      <c r="G65" s="622">
        <f t="shared" si="4"/>
        <v>72</v>
      </c>
      <c r="H65" s="623">
        <v>120</v>
      </c>
      <c r="J65" s="72"/>
      <c r="K65" s="72"/>
      <c r="L65" s="72"/>
      <c r="M65" s="1" t="s">
        <v>4295</v>
      </c>
    </row>
    <row r="66" spans="3:13" ht="15.75" customHeight="1">
      <c r="E66" s="29"/>
      <c r="F66" s="29"/>
      <c r="G66" s="626"/>
      <c r="H66" s="627"/>
      <c r="J66" s="72"/>
      <c r="K66" s="72"/>
      <c r="L66" s="72"/>
    </row>
    <row r="67" spans="3:13" ht="15.75" customHeight="1">
      <c r="E67" s="29"/>
      <c r="F67" s="29"/>
      <c r="G67" s="29"/>
      <c r="J67" s="72"/>
      <c r="K67" s="72"/>
      <c r="L67" s="72"/>
    </row>
    <row r="68" spans="3:13" ht="15.75" customHeight="1">
      <c r="E68" s="29"/>
      <c r="F68" s="29"/>
      <c r="G68" s="29"/>
      <c r="J68" s="72"/>
      <c r="K68" s="72"/>
      <c r="L68" s="72"/>
    </row>
    <row r="69" spans="3:13" ht="15.75" customHeight="1">
      <c r="E69" s="29"/>
      <c r="F69" s="29"/>
      <c r="G69" s="29"/>
      <c r="J69" s="72"/>
      <c r="K69" s="72"/>
      <c r="L69" s="72"/>
    </row>
    <row r="70" spans="3:13" ht="15.75" customHeight="1">
      <c r="E70" s="29"/>
      <c r="F70" s="29"/>
      <c r="G70" s="29"/>
      <c r="J70" s="72"/>
      <c r="K70" s="72"/>
      <c r="L70" s="72"/>
    </row>
    <row r="71" spans="3:13" ht="15.75" customHeight="1">
      <c r="E71" s="29"/>
      <c r="F71" s="29"/>
      <c r="G71" s="29"/>
      <c r="J71" s="72"/>
      <c r="K71" s="72"/>
      <c r="L71" s="72"/>
    </row>
    <row r="72" spans="3:13" ht="15.75" customHeight="1">
      <c r="E72" s="29"/>
      <c r="F72" s="29"/>
      <c r="G72" s="29"/>
      <c r="J72" s="72"/>
      <c r="K72" s="72"/>
      <c r="L72" s="72"/>
    </row>
    <row r="73" spans="3:13" ht="15.75" customHeight="1">
      <c r="E73" s="29"/>
      <c r="F73" s="29"/>
      <c r="G73" s="29"/>
      <c r="J73" s="73"/>
      <c r="K73" s="73"/>
      <c r="L73" s="73"/>
    </row>
    <row r="74" spans="3:13" ht="15.75" customHeight="1">
      <c r="E74" s="29"/>
      <c r="F74" s="29"/>
      <c r="G74" s="29"/>
      <c r="J74" s="73"/>
      <c r="K74" s="73"/>
      <c r="L74" s="73"/>
    </row>
    <row r="75" spans="3:13" ht="15.75" customHeight="1">
      <c r="E75" s="29"/>
      <c r="F75" s="29"/>
      <c r="G75" s="29"/>
      <c r="J75" s="72"/>
      <c r="K75" s="72"/>
      <c r="L75" s="72"/>
    </row>
    <row r="76" spans="3:13" ht="15.75" customHeight="1">
      <c r="E76" s="29"/>
      <c r="F76" s="29"/>
      <c r="G76" s="29"/>
      <c r="J76" s="72"/>
      <c r="K76" s="72"/>
      <c r="L76" s="72"/>
    </row>
    <row r="77" spans="3:13" ht="15.75" customHeight="1">
      <c r="E77" s="29"/>
      <c r="F77" s="29"/>
      <c r="G77" s="29"/>
      <c r="J77" s="72"/>
      <c r="K77" s="72"/>
      <c r="L77" s="72"/>
    </row>
    <row r="78" spans="3:13" ht="15.75" customHeight="1">
      <c r="E78" s="29"/>
      <c r="F78" s="29"/>
      <c r="G78" s="29"/>
      <c r="J78" s="72"/>
      <c r="K78" s="72"/>
      <c r="L78" s="72"/>
    </row>
    <row r="79" spans="3:13" ht="15.75" customHeight="1">
      <c r="E79" s="29"/>
      <c r="F79" s="29"/>
      <c r="G79" s="29"/>
      <c r="J79" s="72"/>
      <c r="K79" s="72"/>
      <c r="L79" s="72"/>
    </row>
    <row r="80" spans="3:13" ht="15.75" customHeight="1">
      <c r="E80" s="29"/>
      <c r="F80" s="29"/>
      <c r="G80" s="29"/>
      <c r="J80" s="72"/>
      <c r="K80" s="72"/>
      <c r="L80" s="72"/>
    </row>
    <row r="81" spans="5:12" ht="15.75" customHeight="1">
      <c r="E81" s="29"/>
      <c r="F81" s="29"/>
      <c r="G81" s="29"/>
      <c r="J81" s="72"/>
      <c r="K81" s="72"/>
      <c r="L81" s="72"/>
    </row>
    <row r="82" spans="5:12" ht="15.75" customHeight="1">
      <c r="E82" s="29"/>
      <c r="F82" s="29"/>
      <c r="G82" s="29"/>
      <c r="J82" s="72"/>
      <c r="K82" s="72"/>
      <c r="L82" s="72"/>
    </row>
    <row r="83" spans="5:12" ht="15.75" customHeight="1">
      <c r="E83" s="29"/>
      <c r="F83" s="29"/>
      <c r="G83" s="29"/>
      <c r="J83" s="72"/>
      <c r="K83" s="72"/>
      <c r="L83" s="72"/>
    </row>
    <row r="84" spans="5:12" ht="15.75" customHeight="1">
      <c r="E84" s="29"/>
      <c r="F84" s="29"/>
      <c r="G84" s="29"/>
      <c r="J84" s="72"/>
      <c r="K84" s="72"/>
      <c r="L84" s="72"/>
    </row>
    <row r="85" spans="5:12" ht="15.75" customHeight="1">
      <c r="E85" s="29"/>
      <c r="F85" s="29"/>
      <c r="G85" s="29"/>
      <c r="J85" s="72"/>
      <c r="K85" s="72"/>
      <c r="L85" s="72"/>
    </row>
    <row r="86" spans="5:12" ht="15.75" customHeight="1">
      <c r="E86" s="29"/>
      <c r="F86" s="29"/>
      <c r="G86" s="29"/>
      <c r="J86" s="72"/>
      <c r="K86" s="72"/>
      <c r="L86" s="72"/>
    </row>
    <row r="87" spans="5:12" ht="15.75" customHeight="1">
      <c r="E87" s="29"/>
      <c r="F87" s="29"/>
      <c r="G87" s="29"/>
      <c r="J87" s="72"/>
      <c r="K87" s="72"/>
      <c r="L87" s="72"/>
    </row>
    <row r="88" spans="5:12" ht="15.75" customHeight="1">
      <c r="E88" s="29"/>
      <c r="F88" s="29"/>
      <c r="G88" s="29"/>
      <c r="J88" s="72"/>
      <c r="K88" s="72"/>
      <c r="L88" s="72"/>
    </row>
    <row r="89" spans="5:12" ht="15.75" customHeight="1">
      <c r="E89" s="29"/>
      <c r="F89" s="29"/>
      <c r="G89" s="29"/>
      <c r="J89" s="72"/>
      <c r="K89" s="72"/>
      <c r="L89" s="72"/>
    </row>
    <row r="90" spans="5:12" ht="15.75" customHeight="1">
      <c r="E90" s="29"/>
      <c r="F90" s="29"/>
      <c r="G90" s="29"/>
      <c r="J90" s="72"/>
      <c r="K90" s="72"/>
      <c r="L90" s="72"/>
    </row>
    <row r="91" spans="5:12" ht="15.75" customHeight="1">
      <c r="E91" s="29"/>
      <c r="F91" s="29"/>
      <c r="G91" s="29"/>
      <c r="J91" s="72"/>
      <c r="K91" s="72"/>
      <c r="L91" s="72"/>
    </row>
    <row r="92" spans="5:12" ht="15.75" customHeight="1">
      <c r="E92" s="29"/>
      <c r="F92" s="29"/>
      <c r="G92" s="29"/>
      <c r="J92" s="72"/>
      <c r="K92" s="72"/>
      <c r="L92" s="72"/>
    </row>
    <row r="93" spans="5:12" ht="15.75" customHeight="1">
      <c r="E93" s="29"/>
      <c r="F93" s="29"/>
      <c r="G93" s="29"/>
      <c r="J93" s="72"/>
      <c r="K93" s="72"/>
      <c r="L93" s="72"/>
    </row>
    <row r="94" spans="5:12" ht="15.75" customHeight="1">
      <c r="E94" s="29"/>
      <c r="F94" s="29"/>
      <c r="G94" s="29"/>
      <c r="J94" s="72"/>
      <c r="K94" s="72"/>
      <c r="L94" s="72"/>
    </row>
    <row r="95" spans="5:12" ht="15.75" customHeight="1">
      <c r="E95" s="29"/>
      <c r="F95" s="29"/>
      <c r="G95" s="29"/>
      <c r="J95" s="72"/>
      <c r="K95" s="72"/>
      <c r="L95" s="72"/>
    </row>
    <row r="96" spans="5:12" ht="15.75" customHeight="1">
      <c r="E96" s="29"/>
      <c r="F96" s="29"/>
      <c r="G96" s="29"/>
      <c r="J96" s="72"/>
      <c r="K96" s="72"/>
      <c r="L96" s="72"/>
    </row>
    <row r="97" spans="5:12" ht="15.75" customHeight="1">
      <c r="E97" s="29"/>
      <c r="F97" s="29"/>
      <c r="G97" s="29"/>
      <c r="J97" s="72"/>
      <c r="K97" s="72"/>
      <c r="L97" s="72"/>
    </row>
    <row r="98" spans="5:12" ht="15.75" customHeight="1">
      <c r="E98" s="29"/>
      <c r="F98" s="29"/>
      <c r="G98" s="29"/>
      <c r="J98" s="72"/>
      <c r="K98" s="72"/>
      <c r="L98" s="72"/>
    </row>
    <row r="99" spans="5:12" ht="15.75" customHeight="1">
      <c r="E99" s="29"/>
      <c r="F99" s="29"/>
      <c r="G99" s="29"/>
      <c r="J99" s="72"/>
      <c r="K99" s="72"/>
      <c r="L99" s="72"/>
    </row>
    <row r="100" spans="5:12" ht="15.75" customHeight="1">
      <c r="E100" s="29"/>
      <c r="F100" s="29"/>
      <c r="G100" s="29"/>
      <c r="J100" s="72"/>
      <c r="K100" s="72"/>
      <c r="L100" s="72"/>
    </row>
    <row r="101" spans="5:12" ht="15.75" customHeight="1">
      <c r="E101" s="29"/>
      <c r="F101" s="29"/>
      <c r="G101" s="29"/>
      <c r="J101" s="72"/>
      <c r="K101" s="72"/>
      <c r="L101" s="72"/>
    </row>
    <row r="102" spans="5:12" ht="15.75" customHeight="1">
      <c r="E102" s="29"/>
      <c r="F102" s="29"/>
      <c r="G102" s="29"/>
      <c r="J102" s="72"/>
      <c r="K102" s="72"/>
      <c r="L102" s="72"/>
    </row>
    <row r="103" spans="5:12" ht="15.75" customHeight="1">
      <c r="E103" s="29"/>
      <c r="F103" s="29"/>
      <c r="G103" s="29"/>
      <c r="J103" s="72"/>
      <c r="K103" s="72"/>
      <c r="L103" s="72"/>
    </row>
    <row r="104" spans="5:12" ht="15.75" customHeight="1">
      <c r="E104" s="29"/>
      <c r="F104" s="29"/>
      <c r="G104" s="29"/>
      <c r="J104" s="72"/>
      <c r="K104" s="72"/>
      <c r="L104" s="72"/>
    </row>
    <row r="105" spans="5:12" ht="15.75" customHeight="1">
      <c r="E105" s="29"/>
      <c r="F105" s="29"/>
      <c r="G105" s="29"/>
      <c r="J105" s="72"/>
      <c r="K105" s="72"/>
      <c r="L105" s="72"/>
    </row>
    <row r="106" spans="5:12" ht="15.75" customHeight="1">
      <c r="E106" s="29"/>
      <c r="F106" s="29"/>
      <c r="G106" s="29"/>
      <c r="J106" s="72"/>
      <c r="K106" s="72"/>
      <c r="L106" s="72"/>
    </row>
    <row r="107" spans="5:12" ht="15.75" customHeight="1">
      <c r="E107" s="29"/>
      <c r="F107" s="29"/>
      <c r="G107" s="29"/>
      <c r="J107" s="72"/>
      <c r="K107" s="72"/>
      <c r="L107" s="72"/>
    </row>
    <row r="108" spans="5:12" ht="15.75" customHeight="1">
      <c r="E108" s="29"/>
      <c r="F108" s="29"/>
      <c r="G108" s="29"/>
      <c r="J108" s="72"/>
      <c r="K108" s="72"/>
      <c r="L108" s="72"/>
    </row>
    <row r="109" spans="5:12" ht="15.75" customHeight="1">
      <c r="E109" s="29"/>
      <c r="F109" s="29"/>
      <c r="G109" s="29"/>
      <c r="J109" s="72"/>
      <c r="K109" s="72"/>
      <c r="L109" s="72"/>
    </row>
    <row r="110" spans="5:12" ht="15.75" customHeight="1">
      <c r="E110" s="29"/>
      <c r="F110" s="29"/>
      <c r="G110" s="29"/>
      <c r="J110" s="72"/>
      <c r="K110" s="72"/>
      <c r="L110" s="72"/>
    </row>
    <row r="111" spans="5:12" ht="15.75" customHeight="1">
      <c r="E111" s="29"/>
      <c r="F111" s="29"/>
      <c r="G111" s="29"/>
      <c r="J111" s="72"/>
      <c r="K111" s="72"/>
      <c r="L111" s="72"/>
    </row>
    <row r="112" spans="5:12" ht="15.75" customHeight="1">
      <c r="E112" s="29"/>
      <c r="F112" s="29"/>
      <c r="G112" s="29"/>
      <c r="J112" s="72"/>
      <c r="K112" s="72"/>
      <c r="L112" s="72"/>
    </row>
    <row r="113" spans="5:12" ht="15.75" customHeight="1">
      <c r="E113" s="29"/>
      <c r="F113" s="29"/>
      <c r="G113" s="29"/>
      <c r="J113" s="72"/>
      <c r="K113" s="72"/>
      <c r="L113" s="72"/>
    </row>
    <row r="114" spans="5:12" ht="15.75" customHeight="1">
      <c r="E114" s="29"/>
      <c r="F114" s="29"/>
      <c r="G114" s="29"/>
      <c r="J114" s="72"/>
      <c r="K114" s="72"/>
      <c r="L114" s="72"/>
    </row>
    <row r="115" spans="5:12" ht="15.75" customHeight="1">
      <c r="E115" s="29"/>
      <c r="F115" s="29"/>
      <c r="G115" s="29"/>
      <c r="J115" s="72"/>
      <c r="K115" s="72"/>
      <c r="L115" s="72"/>
    </row>
    <row r="116" spans="5:12" ht="15.75" customHeight="1">
      <c r="E116" s="29"/>
      <c r="F116" s="29"/>
      <c r="G116" s="29"/>
      <c r="J116" s="72"/>
      <c r="K116" s="72"/>
      <c r="L116" s="72"/>
    </row>
    <row r="117" spans="5:12" ht="15.75" customHeight="1">
      <c r="E117" s="29"/>
      <c r="F117" s="29"/>
      <c r="G117" s="29"/>
      <c r="J117" s="73"/>
      <c r="K117" s="73"/>
      <c r="L117" s="73"/>
    </row>
    <row r="118" spans="5:12" ht="15.75" customHeight="1">
      <c r="E118" s="29"/>
      <c r="F118" s="29"/>
      <c r="G118" s="29"/>
      <c r="J118" s="77"/>
      <c r="K118" s="77"/>
      <c r="L118" s="77"/>
    </row>
    <row r="119" spans="5:12" ht="15.75" customHeight="1">
      <c r="E119" s="29"/>
      <c r="F119" s="29"/>
      <c r="G119" s="29"/>
      <c r="J119" s="77"/>
      <c r="K119" s="77"/>
      <c r="L119" s="77"/>
    </row>
    <row r="120" spans="5:12" ht="15.75" customHeight="1">
      <c r="E120" s="29"/>
      <c r="F120" s="29"/>
      <c r="G120" s="29"/>
      <c r="J120" s="77"/>
      <c r="K120" s="77"/>
      <c r="L120" s="77"/>
    </row>
    <row r="121" spans="5:12" ht="15.75" customHeight="1">
      <c r="E121" s="29"/>
      <c r="F121" s="29"/>
      <c r="G121" s="29"/>
      <c r="J121" s="77"/>
      <c r="K121" s="77"/>
      <c r="L121" s="77"/>
    </row>
    <row r="122" spans="5:12" ht="15.75" customHeight="1">
      <c r="E122" s="29"/>
      <c r="F122" s="29"/>
      <c r="G122" s="29"/>
      <c r="J122" s="77"/>
      <c r="K122" s="77"/>
      <c r="L122" s="77"/>
    </row>
    <row r="123" spans="5:12" ht="15.75" customHeight="1">
      <c r="E123" s="29"/>
      <c r="F123" s="29"/>
      <c r="G123" s="29"/>
      <c r="J123" s="72"/>
      <c r="K123" s="72"/>
      <c r="L123" s="72"/>
    </row>
    <row r="124" spans="5:12" ht="15.75" customHeight="1">
      <c r="E124" s="29"/>
      <c r="F124" s="29"/>
      <c r="G124" s="29"/>
      <c r="J124" s="72"/>
      <c r="K124" s="72"/>
      <c r="L124" s="72"/>
    </row>
    <row r="125" spans="5:12" ht="15.75" customHeight="1">
      <c r="E125" s="29"/>
      <c r="F125" s="29"/>
      <c r="G125" s="29"/>
      <c r="J125" s="77"/>
      <c r="K125" s="77"/>
      <c r="L125" s="77"/>
    </row>
    <row r="126" spans="5:12" ht="15.75" customHeight="1">
      <c r="E126" s="29"/>
      <c r="F126" s="29"/>
      <c r="G126" s="29"/>
      <c r="J126" s="77"/>
      <c r="K126" s="77"/>
      <c r="L126" s="77"/>
    </row>
    <row r="127" spans="5:12" ht="15.75" customHeight="1">
      <c r="E127" s="29"/>
      <c r="F127" s="29"/>
      <c r="G127" s="29"/>
      <c r="J127" s="77"/>
      <c r="K127" s="77"/>
      <c r="L127" s="77"/>
    </row>
    <row r="128" spans="5:12" ht="15.75" customHeight="1">
      <c r="E128" s="29"/>
      <c r="F128" s="29"/>
      <c r="G128" s="29"/>
      <c r="J128" s="77"/>
      <c r="K128" s="77"/>
      <c r="L128" s="77"/>
    </row>
    <row r="129" spans="5:12" ht="15.75" customHeight="1">
      <c r="E129" s="29"/>
      <c r="F129" s="29"/>
      <c r="G129" s="29"/>
      <c r="J129" s="77"/>
      <c r="K129" s="77"/>
      <c r="L129" s="77"/>
    </row>
    <row r="130" spans="5:12" ht="15.75" customHeight="1">
      <c r="E130" s="29"/>
      <c r="F130" s="29"/>
      <c r="G130" s="29"/>
      <c r="J130" s="77"/>
      <c r="K130" s="77"/>
      <c r="L130" s="77"/>
    </row>
    <row r="131" spans="5:12" ht="15.75" customHeight="1">
      <c r="E131" s="29"/>
      <c r="F131" s="29"/>
      <c r="G131" s="29"/>
      <c r="J131" s="77"/>
      <c r="K131" s="77"/>
      <c r="L131" s="77"/>
    </row>
    <row r="132" spans="5:12" ht="15.75" customHeight="1">
      <c r="E132" s="29"/>
      <c r="F132" s="29"/>
      <c r="G132" s="29"/>
      <c r="J132" s="77"/>
      <c r="K132" s="77"/>
      <c r="L132" s="77"/>
    </row>
    <row r="133" spans="5:12" ht="15.75" customHeight="1">
      <c r="E133" s="29"/>
      <c r="F133" s="29"/>
      <c r="G133" s="29"/>
      <c r="J133" s="77"/>
      <c r="K133" s="77"/>
      <c r="L133" s="77"/>
    </row>
    <row r="134" spans="5:12" ht="15.75" customHeight="1">
      <c r="E134" s="29"/>
      <c r="F134" s="29"/>
      <c r="G134" s="29"/>
      <c r="J134" s="77"/>
      <c r="K134" s="77"/>
      <c r="L134" s="77"/>
    </row>
    <row r="135" spans="5:12" ht="15.75" customHeight="1">
      <c r="E135" s="29"/>
      <c r="F135" s="29"/>
      <c r="G135" s="29"/>
      <c r="J135" s="77"/>
      <c r="K135" s="77"/>
      <c r="L135" s="77"/>
    </row>
    <row r="136" spans="5:12" ht="15.75" customHeight="1">
      <c r="E136" s="29"/>
      <c r="F136" s="29"/>
      <c r="G136" s="29"/>
      <c r="J136" s="77"/>
      <c r="K136" s="77"/>
      <c r="L136" s="77"/>
    </row>
    <row r="137" spans="5:12" ht="15.75" customHeight="1">
      <c r="E137" s="29"/>
      <c r="F137" s="29"/>
      <c r="G137" s="29"/>
      <c r="J137" s="77"/>
      <c r="K137" s="77"/>
      <c r="L137" s="77"/>
    </row>
    <row r="138" spans="5:12" ht="15.75" customHeight="1">
      <c r="E138" s="29"/>
      <c r="F138" s="29"/>
      <c r="G138" s="29"/>
      <c r="J138" s="77"/>
      <c r="K138" s="77"/>
      <c r="L138" s="77"/>
    </row>
    <row r="139" spans="5:12" ht="15.75" customHeight="1">
      <c r="E139" s="29"/>
      <c r="F139" s="29"/>
      <c r="G139" s="29"/>
      <c r="J139" s="77"/>
      <c r="K139" s="77"/>
      <c r="L139" s="77"/>
    </row>
    <row r="140" spans="5:12" ht="15.75" customHeight="1">
      <c r="E140" s="29"/>
      <c r="F140" s="29"/>
      <c r="G140" s="29"/>
      <c r="J140" s="77"/>
      <c r="K140" s="77"/>
      <c r="L140" s="77"/>
    </row>
    <row r="141" spans="5:12" ht="15.75" customHeight="1">
      <c r="E141" s="29"/>
      <c r="F141" s="29"/>
      <c r="G141" s="29"/>
      <c r="J141" s="77"/>
      <c r="K141" s="77"/>
      <c r="L141" s="77"/>
    </row>
    <row r="142" spans="5:12" ht="15.75" customHeight="1">
      <c r="E142" s="29"/>
      <c r="F142" s="29"/>
      <c r="G142" s="29"/>
      <c r="J142" s="77"/>
      <c r="K142" s="77"/>
      <c r="L142" s="77"/>
    </row>
    <row r="143" spans="5:12" ht="15.75" customHeight="1">
      <c r="E143" s="29"/>
      <c r="F143" s="29"/>
      <c r="G143" s="29"/>
      <c r="J143" s="77"/>
      <c r="K143" s="77"/>
      <c r="L143" s="77"/>
    </row>
    <row r="144" spans="5:12" ht="15.75" customHeight="1">
      <c r="E144" s="29"/>
      <c r="F144" s="29"/>
      <c r="G144" s="29"/>
      <c r="J144" s="77"/>
      <c r="K144" s="77"/>
      <c r="L144" s="77"/>
    </row>
    <row r="145" spans="5:12" ht="15.75" customHeight="1">
      <c r="E145" s="29"/>
      <c r="F145" s="29"/>
      <c r="G145" s="29"/>
      <c r="J145" s="77"/>
      <c r="K145" s="77"/>
      <c r="L145" s="77"/>
    </row>
    <row r="146" spans="5:12" ht="15.75" customHeight="1">
      <c r="E146" s="29"/>
      <c r="F146" s="29"/>
      <c r="G146" s="29"/>
      <c r="J146" s="77"/>
      <c r="K146" s="77"/>
      <c r="L146" s="77"/>
    </row>
    <row r="147" spans="5:12" ht="15.75" customHeight="1">
      <c r="E147" s="29"/>
      <c r="F147" s="29"/>
      <c r="G147" s="29"/>
      <c r="J147" s="77"/>
      <c r="K147" s="77"/>
      <c r="L147" s="77"/>
    </row>
    <row r="148" spans="5:12" ht="15.75" customHeight="1">
      <c r="E148" s="29"/>
      <c r="F148" s="29"/>
      <c r="G148" s="29"/>
      <c r="J148" s="77"/>
      <c r="K148" s="77"/>
      <c r="L148" s="77"/>
    </row>
    <row r="149" spans="5:12" ht="15.75" customHeight="1">
      <c r="E149" s="29"/>
      <c r="F149" s="29"/>
      <c r="G149" s="29"/>
      <c r="J149" s="77"/>
      <c r="K149" s="77"/>
      <c r="L149" s="77"/>
    </row>
    <row r="150" spans="5:12" ht="15.75" customHeight="1">
      <c r="E150" s="29"/>
      <c r="F150" s="29"/>
      <c r="G150" s="29"/>
      <c r="J150" s="77"/>
      <c r="K150" s="77"/>
      <c r="L150" s="77"/>
    </row>
    <row r="151" spans="5:12" ht="15.75" customHeight="1">
      <c r="E151" s="29"/>
      <c r="F151" s="29"/>
      <c r="G151" s="29"/>
      <c r="J151" s="77"/>
      <c r="K151" s="77"/>
      <c r="L151" s="77"/>
    </row>
    <row r="152" spans="5:12" ht="15.75" customHeight="1">
      <c r="E152" s="29"/>
      <c r="F152" s="29"/>
      <c r="G152" s="29"/>
      <c r="J152" s="77"/>
      <c r="K152" s="77"/>
      <c r="L152" s="77"/>
    </row>
    <row r="153" spans="5:12" ht="15.75" customHeight="1">
      <c r="E153" s="29"/>
      <c r="F153" s="29"/>
      <c r="G153" s="29"/>
      <c r="J153" s="73"/>
      <c r="K153" s="73"/>
      <c r="L153" s="73"/>
    </row>
    <row r="154" spans="5:12" ht="15.75" customHeight="1">
      <c r="E154" s="29"/>
      <c r="F154" s="29"/>
      <c r="G154" s="29"/>
      <c r="J154" s="73"/>
      <c r="K154" s="73"/>
      <c r="L154" s="73"/>
    </row>
    <row r="155" spans="5:12" ht="15.75" customHeight="1">
      <c r="E155" s="29"/>
      <c r="F155" s="29"/>
      <c r="G155" s="29"/>
      <c r="J155" s="73"/>
      <c r="K155" s="73"/>
      <c r="L155" s="73"/>
    </row>
    <row r="156" spans="5:12" ht="15.75" customHeight="1">
      <c r="E156" s="29"/>
      <c r="F156" s="29"/>
      <c r="G156" s="29"/>
      <c r="J156" s="73"/>
      <c r="K156" s="73"/>
      <c r="L156" s="73"/>
    </row>
    <row r="157" spans="5:12" ht="15.75" customHeight="1">
      <c r="E157" s="29"/>
      <c r="F157" s="29"/>
      <c r="G157" s="29"/>
      <c r="J157" s="73"/>
      <c r="K157" s="73"/>
      <c r="L157" s="73"/>
    </row>
    <row r="158" spans="5:12" ht="15.75" customHeight="1">
      <c r="E158" s="29"/>
      <c r="F158" s="29"/>
      <c r="G158" s="29"/>
      <c r="J158" s="72"/>
      <c r="K158" s="72"/>
      <c r="L158" s="72"/>
    </row>
    <row r="159" spans="5:12" ht="15.75" customHeight="1">
      <c r="E159" s="29"/>
      <c r="F159" s="29"/>
      <c r="G159" s="29"/>
      <c r="J159" s="72"/>
      <c r="K159" s="72"/>
      <c r="L159" s="72"/>
    </row>
    <row r="160" spans="5:12" ht="15.75" customHeight="1">
      <c r="E160" s="29"/>
      <c r="F160" s="29"/>
      <c r="G160" s="29"/>
      <c r="J160" s="72"/>
      <c r="K160" s="72"/>
      <c r="L160" s="72"/>
    </row>
    <row r="161" spans="5:12" ht="15.75" customHeight="1">
      <c r="E161" s="29"/>
      <c r="F161" s="29"/>
      <c r="G161" s="29"/>
      <c r="J161" s="72"/>
      <c r="K161" s="72"/>
      <c r="L161" s="72"/>
    </row>
    <row r="162" spans="5:12" ht="15.75" customHeight="1">
      <c r="E162" s="29"/>
      <c r="F162" s="29"/>
      <c r="G162" s="29"/>
      <c r="J162" s="72"/>
      <c r="K162" s="72"/>
      <c r="L162" s="72"/>
    </row>
    <row r="163" spans="5:12" ht="15.75" customHeight="1">
      <c r="E163" s="29"/>
      <c r="F163" s="29"/>
      <c r="G163" s="29"/>
      <c r="J163" s="72"/>
      <c r="K163" s="72"/>
      <c r="L163" s="72"/>
    </row>
    <row r="164" spans="5:12" ht="15.75" customHeight="1">
      <c r="E164" s="29"/>
      <c r="F164" s="29"/>
      <c r="G164" s="29"/>
      <c r="J164" s="72"/>
      <c r="K164" s="72"/>
      <c r="L164" s="72"/>
    </row>
    <row r="165" spans="5:12" ht="15.75" customHeight="1">
      <c r="E165" s="29"/>
      <c r="F165" s="29"/>
      <c r="G165" s="29"/>
      <c r="J165" s="72"/>
      <c r="K165" s="72"/>
      <c r="L165" s="72"/>
    </row>
    <row r="166" spans="5:12" ht="15.75" customHeight="1">
      <c r="E166" s="29"/>
      <c r="F166" s="29"/>
      <c r="G166" s="29"/>
      <c r="J166" s="72"/>
      <c r="K166" s="72"/>
      <c r="L166" s="72"/>
    </row>
    <row r="167" spans="5:12" ht="15.75" customHeight="1">
      <c r="E167" s="29"/>
      <c r="F167" s="29"/>
      <c r="G167" s="29"/>
      <c r="J167" s="72"/>
      <c r="K167" s="72"/>
      <c r="L167" s="72"/>
    </row>
    <row r="168" spans="5:12" ht="15.75" customHeight="1">
      <c r="E168" s="29"/>
      <c r="F168" s="29"/>
      <c r="G168" s="29"/>
      <c r="J168" s="72"/>
      <c r="K168" s="72"/>
      <c r="L168" s="72"/>
    </row>
    <row r="169" spans="5:12" ht="15.75" customHeight="1">
      <c r="E169" s="29"/>
      <c r="F169" s="29"/>
      <c r="G169" s="29"/>
      <c r="J169" s="72"/>
      <c r="K169" s="72"/>
      <c r="L169" s="72"/>
    </row>
    <row r="170" spans="5:12" ht="15.75" customHeight="1">
      <c r="E170" s="29"/>
      <c r="F170" s="29"/>
      <c r="G170" s="29"/>
      <c r="J170" s="72"/>
      <c r="K170" s="72"/>
      <c r="L170" s="72"/>
    </row>
    <row r="171" spans="5:12" ht="15.75" customHeight="1">
      <c r="E171" s="29"/>
      <c r="F171" s="29"/>
      <c r="G171" s="29"/>
      <c r="J171" s="72"/>
      <c r="K171" s="72"/>
      <c r="L171" s="72"/>
    </row>
    <row r="172" spans="5:12" ht="15.75" customHeight="1">
      <c r="E172" s="29"/>
      <c r="F172" s="29"/>
      <c r="G172" s="29"/>
      <c r="J172" s="72"/>
      <c r="K172" s="72"/>
      <c r="L172" s="72"/>
    </row>
    <row r="173" spans="5:12" ht="15.75" customHeight="1">
      <c r="E173" s="29"/>
      <c r="F173" s="29"/>
      <c r="G173" s="29"/>
      <c r="J173" s="72"/>
      <c r="K173" s="72"/>
      <c r="L173" s="72"/>
    </row>
    <row r="174" spans="5:12" ht="15.75" customHeight="1">
      <c r="E174" s="29"/>
      <c r="F174" s="29"/>
      <c r="G174" s="29"/>
      <c r="J174" s="72"/>
      <c r="K174" s="72"/>
      <c r="L174" s="72"/>
    </row>
    <row r="175" spans="5:12" ht="15.75" customHeight="1">
      <c r="E175" s="29"/>
      <c r="F175" s="29"/>
      <c r="G175" s="29"/>
      <c r="J175" s="72"/>
      <c r="K175" s="72"/>
      <c r="L175" s="72"/>
    </row>
    <row r="176" spans="5:12" ht="15.75" customHeight="1">
      <c r="E176" s="29"/>
      <c r="F176" s="29"/>
      <c r="G176" s="29"/>
      <c r="J176" s="72"/>
      <c r="K176" s="72"/>
      <c r="L176" s="72"/>
    </row>
    <row r="177" spans="5:12" ht="15.75" customHeight="1">
      <c r="E177" s="29"/>
      <c r="F177" s="29"/>
      <c r="G177" s="29"/>
      <c r="J177" s="72"/>
      <c r="K177" s="72"/>
      <c r="L177" s="72"/>
    </row>
    <row r="178" spans="5:12" ht="15.75" customHeight="1">
      <c r="E178" s="29"/>
      <c r="F178" s="29"/>
      <c r="G178" s="29"/>
      <c r="J178" s="72"/>
      <c r="K178" s="72"/>
      <c r="L178" s="72"/>
    </row>
    <row r="179" spans="5:12" ht="15.75" customHeight="1">
      <c r="E179" s="29"/>
      <c r="F179" s="29"/>
      <c r="G179" s="29"/>
      <c r="J179" s="72"/>
      <c r="K179" s="72"/>
      <c r="L179" s="72"/>
    </row>
    <row r="180" spans="5:12" ht="15.75" customHeight="1">
      <c r="E180" s="29"/>
      <c r="F180" s="29"/>
      <c r="G180" s="29"/>
      <c r="J180" s="72"/>
      <c r="K180" s="72"/>
      <c r="L180" s="72"/>
    </row>
    <row r="181" spans="5:12" ht="15.75" customHeight="1">
      <c r="E181" s="29"/>
      <c r="F181" s="29"/>
      <c r="G181" s="29"/>
      <c r="J181" s="72"/>
      <c r="K181" s="72"/>
      <c r="L181" s="72"/>
    </row>
    <row r="182" spans="5:12" ht="15.75" customHeight="1">
      <c r="E182" s="29"/>
      <c r="F182" s="29"/>
      <c r="G182" s="29"/>
      <c r="J182" s="72"/>
      <c r="K182" s="72"/>
      <c r="L182" s="72"/>
    </row>
    <row r="183" spans="5:12" ht="15.75" customHeight="1">
      <c r="E183" s="29"/>
      <c r="F183" s="29"/>
      <c r="G183" s="29"/>
      <c r="J183" s="72"/>
      <c r="K183" s="72"/>
      <c r="L183" s="72"/>
    </row>
    <row r="184" spans="5:12" ht="15.75" customHeight="1">
      <c r="E184" s="29"/>
      <c r="F184" s="29"/>
      <c r="G184" s="29"/>
      <c r="J184" s="72"/>
      <c r="K184" s="72"/>
      <c r="L184" s="72"/>
    </row>
    <row r="185" spans="5:12" ht="15.75" customHeight="1">
      <c r="E185" s="29"/>
      <c r="F185" s="29"/>
      <c r="G185" s="29"/>
      <c r="J185" s="72"/>
      <c r="K185" s="72"/>
      <c r="L185" s="72"/>
    </row>
    <row r="186" spans="5:12" ht="15.75" customHeight="1">
      <c r="E186" s="29"/>
      <c r="F186" s="29"/>
      <c r="G186" s="29"/>
      <c r="J186" s="72"/>
      <c r="K186" s="72"/>
      <c r="L186" s="72"/>
    </row>
    <row r="187" spans="5:12" ht="15.75" customHeight="1">
      <c r="E187" s="29"/>
      <c r="F187" s="29"/>
      <c r="G187" s="29"/>
      <c r="J187" s="72"/>
      <c r="K187" s="72"/>
      <c r="L187" s="72"/>
    </row>
    <row r="188" spans="5:12" ht="15.75" customHeight="1">
      <c r="E188" s="29"/>
      <c r="F188" s="29"/>
      <c r="G188" s="29"/>
      <c r="J188" s="72"/>
      <c r="K188" s="72"/>
      <c r="L188" s="72"/>
    </row>
    <row r="189" spans="5:12" ht="15.75" customHeight="1">
      <c r="E189" s="29"/>
      <c r="F189" s="29"/>
      <c r="G189" s="29"/>
      <c r="J189" s="72"/>
      <c r="K189" s="72"/>
      <c r="L189" s="72"/>
    </row>
    <row r="190" spans="5:12" ht="15.75" customHeight="1">
      <c r="E190" s="29"/>
      <c r="F190" s="29"/>
      <c r="G190" s="29"/>
      <c r="J190" s="72"/>
      <c r="K190" s="72"/>
      <c r="L190" s="72"/>
    </row>
    <row r="191" spans="5:12" ht="15.75" customHeight="1">
      <c r="E191" s="29"/>
      <c r="F191" s="29"/>
      <c r="G191" s="29"/>
      <c r="J191" s="72"/>
      <c r="K191" s="72"/>
      <c r="L191" s="72"/>
    </row>
    <row r="192" spans="5:12" ht="15.75" customHeight="1">
      <c r="E192" s="29"/>
      <c r="F192" s="29"/>
      <c r="G192" s="29"/>
      <c r="J192" s="72"/>
      <c r="K192" s="72"/>
      <c r="L192" s="72"/>
    </row>
    <row r="193" spans="5:12" ht="15.75" customHeight="1">
      <c r="E193" s="29"/>
      <c r="F193" s="29"/>
      <c r="G193" s="29"/>
      <c r="J193" s="72"/>
      <c r="K193" s="72"/>
      <c r="L193" s="72"/>
    </row>
    <row r="194" spans="5:12" ht="15.75" customHeight="1">
      <c r="E194" s="29"/>
      <c r="F194" s="29"/>
      <c r="G194" s="29"/>
      <c r="J194" s="72"/>
      <c r="K194" s="72"/>
      <c r="L194" s="72"/>
    </row>
    <row r="195" spans="5:12" ht="15.75" customHeight="1">
      <c r="E195" s="29"/>
      <c r="F195" s="29"/>
      <c r="G195" s="29"/>
      <c r="J195" s="72"/>
      <c r="K195" s="72"/>
      <c r="L195" s="72"/>
    </row>
    <row r="196" spans="5:12" ht="15.75" customHeight="1">
      <c r="E196" s="29"/>
      <c r="F196" s="29"/>
      <c r="G196" s="29"/>
      <c r="J196" s="72"/>
      <c r="K196" s="72"/>
      <c r="L196" s="72"/>
    </row>
    <row r="197" spans="5:12" ht="15.75" customHeight="1">
      <c r="E197" s="29"/>
      <c r="F197" s="29"/>
      <c r="G197" s="29"/>
      <c r="J197" s="72"/>
      <c r="K197" s="72"/>
      <c r="L197" s="72"/>
    </row>
    <row r="198" spans="5:12" ht="15.75" customHeight="1">
      <c r="E198" s="29"/>
      <c r="F198" s="29"/>
      <c r="G198" s="29"/>
      <c r="J198" s="72"/>
      <c r="K198" s="72"/>
      <c r="L198" s="72"/>
    </row>
    <row r="199" spans="5:12" ht="15.75" customHeight="1">
      <c r="E199" s="29"/>
      <c r="F199" s="29"/>
      <c r="G199" s="29"/>
      <c r="J199" s="72"/>
      <c r="K199" s="72"/>
      <c r="L199" s="72"/>
    </row>
    <row r="200" spans="5:12" ht="15.75" customHeight="1">
      <c r="E200" s="29"/>
      <c r="F200" s="29"/>
      <c r="G200" s="29"/>
      <c r="J200" s="72"/>
      <c r="K200" s="72"/>
      <c r="L200" s="72"/>
    </row>
    <row r="201" spans="5:12" ht="15.75" customHeight="1">
      <c r="E201" s="29"/>
      <c r="F201" s="29"/>
      <c r="G201" s="29"/>
      <c r="J201" s="72"/>
      <c r="K201" s="72"/>
      <c r="L201" s="72"/>
    </row>
    <row r="202" spans="5:12" ht="15.75" customHeight="1">
      <c r="E202" s="29"/>
      <c r="F202" s="29"/>
      <c r="G202" s="29"/>
      <c r="J202" s="72"/>
      <c r="K202" s="72"/>
      <c r="L202" s="72"/>
    </row>
    <row r="203" spans="5:12" ht="15.75" customHeight="1">
      <c r="E203" s="29"/>
      <c r="F203" s="29"/>
      <c r="G203" s="29"/>
      <c r="J203" s="72"/>
      <c r="K203" s="72"/>
      <c r="L203" s="72"/>
    </row>
    <row r="204" spans="5:12" ht="15.75" customHeight="1">
      <c r="E204" s="29"/>
      <c r="F204" s="29"/>
      <c r="G204" s="29"/>
      <c r="J204" s="72"/>
      <c r="K204" s="72"/>
      <c r="L204" s="72"/>
    </row>
    <row r="205" spans="5:12" ht="15.75" customHeight="1">
      <c r="E205" s="29"/>
      <c r="F205" s="29"/>
      <c r="G205" s="29"/>
      <c r="J205" s="72"/>
      <c r="K205" s="72"/>
      <c r="L205" s="72"/>
    </row>
    <row r="206" spans="5:12" ht="15.75" customHeight="1">
      <c r="E206" s="29"/>
      <c r="F206" s="29"/>
      <c r="G206" s="29"/>
      <c r="J206" s="72"/>
      <c r="K206" s="72"/>
      <c r="L206" s="72"/>
    </row>
    <row r="207" spans="5:12" ht="15.75" customHeight="1">
      <c r="E207" s="29"/>
      <c r="F207" s="29"/>
      <c r="G207" s="29"/>
      <c r="J207" s="72"/>
      <c r="K207" s="72"/>
      <c r="L207" s="72"/>
    </row>
    <row r="208" spans="5:12" ht="15.75" customHeight="1">
      <c r="E208" s="29"/>
      <c r="F208" s="29"/>
      <c r="G208" s="29"/>
      <c r="J208" s="72"/>
      <c r="K208" s="72"/>
      <c r="L208" s="72"/>
    </row>
    <row r="209" spans="5:12" ht="15.75" customHeight="1">
      <c r="E209" s="29"/>
      <c r="F209" s="29"/>
      <c r="G209" s="29"/>
      <c r="J209" s="72"/>
      <c r="K209" s="72"/>
      <c r="L209" s="72"/>
    </row>
    <row r="210" spans="5:12" ht="15.75" customHeight="1">
      <c r="E210" s="29"/>
      <c r="F210" s="29"/>
      <c r="G210" s="29"/>
      <c r="J210" s="72"/>
      <c r="K210" s="72"/>
      <c r="L210" s="72"/>
    </row>
    <row r="211" spans="5:12" ht="15.75" customHeight="1">
      <c r="E211" s="29"/>
      <c r="F211" s="29"/>
      <c r="G211" s="29"/>
      <c r="J211" s="72"/>
      <c r="K211" s="72"/>
      <c r="L211" s="72"/>
    </row>
    <row r="212" spans="5:12" ht="15.75" customHeight="1">
      <c r="E212" s="29"/>
      <c r="F212" s="29"/>
      <c r="G212" s="29"/>
      <c r="J212" s="72"/>
      <c r="K212" s="72"/>
      <c r="L212" s="72"/>
    </row>
    <row r="213" spans="5:12" ht="15.75" customHeight="1">
      <c r="E213" s="29"/>
      <c r="F213" s="29"/>
      <c r="G213" s="29"/>
      <c r="J213" s="72"/>
      <c r="K213" s="72"/>
      <c r="L213" s="72"/>
    </row>
    <row r="214" spans="5:12" ht="15.75" customHeight="1">
      <c r="E214" s="29"/>
      <c r="F214" s="29"/>
      <c r="G214" s="29"/>
      <c r="J214" s="72"/>
      <c r="K214" s="72"/>
      <c r="L214" s="72"/>
    </row>
    <row r="215" spans="5:12" ht="15.75" customHeight="1">
      <c r="E215" s="29"/>
      <c r="F215" s="29"/>
      <c r="G215" s="29"/>
      <c r="J215" s="72"/>
      <c r="K215" s="72"/>
      <c r="L215" s="72"/>
    </row>
    <row r="216" spans="5:12" ht="15.75" customHeight="1">
      <c r="E216" s="29"/>
      <c r="F216" s="29"/>
      <c r="G216" s="29"/>
      <c r="J216" s="72"/>
      <c r="K216" s="72"/>
      <c r="L216" s="72"/>
    </row>
    <row r="217" spans="5:12" ht="15.75" customHeight="1">
      <c r="E217" s="29"/>
      <c r="F217" s="29"/>
      <c r="G217" s="29"/>
      <c r="J217" s="72"/>
      <c r="K217" s="72"/>
      <c r="L217" s="72"/>
    </row>
    <row r="218" spans="5:12" ht="15.75" customHeight="1">
      <c r="E218" s="29"/>
      <c r="F218" s="29"/>
      <c r="G218" s="29"/>
      <c r="J218" s="72"/>
      <c r="K218" s="72"/>
      <c r="L218" s="72"/>
    </row>
    <row r="219" spans="5:12" ht="15.75" customHeight="1">
      <c r="E219" s="29"/>
      <c r="F219" s="29"/>
      <c r="G219" s="29"/>
      <c r="J219" s="72"/>
      <c r="K219" s="72"/>
      <c r="L219" s="72"/>
    </row>
    <row r="220" spans="5:12" ht="15.75" customHeight="1">
      <c r="E220" s="29"/>
      <c r="F220" s="29"/>
      <c r="G220" s="29"/>
      <c r="J220" s="72"/>
      <c r="K220" s="72"/>
      <c r="L220" s="72"/>
    </row>
    <row r="221" spans="5:12" ht="15.75" customHeight="1">
      <c r="E221" s="29"/>
      <c r="F221" s="29"/>
      <c r="G221" s="29"/>
      <c r="J221" s="72"/>
      <c r="K221" s="72"/>
      <c r="L221" s="72"/>
    </row>
    <row r="222" spans="5:12" ht="15.75" customHeight="1">
      <c r="E222" s="29"/>
      <c r="F222" s="29"/>
      <c r="G222" s="29"/>
      <c r="J222" s="72"/>
      <c r="K222" s="72"/>
      <c r="L222" s="72"/>
    </row>
    <row r="223" spans="5:12" ht="15.75" customHeight="1">
      <c r="E223" s="29"/>
      <c r="F223" s="29"/>
      <c r="G223" s="29"/>
      <c r="J223" s="72"/>
      <c r="K223" s="72"/>
      <c r="L223" s="72"/>
    </row>
    <row r="224" spans="5:12" ht="15.75" customHeight="1">
      <c r="E224" s="29"/>
      <c r="F224" s="29"/>
      <c r="G224" s="29"/>
      <c r="J224" s="72"/>
      <c r="K224" s="72"/>
      <c r="L224" s="72"/>
    </row>
    <row r="225" spans="5:12" ht="15.75" customHeight="1">
      <c r="E225" s="29"/>
      <c r="F225" s="29"/>
      <c r="G225" s="29"/>
      <c r="J225" s="72"/>
      <c r="K225" s="72"/>
      <c r="L225" s="72"/>
    </row>
    <row r="226" spans="5:12" ht="15.75" customHeight="1">
      <c r="E226" s="29"/>
      <c r="F226" s="29"/>
      <c r="G226" s="29"/>
      <c r="J226" s="72"/>
      <c r="K226" s="72"/>
      <c r="L226" s="72"/>
    </row>
    <row r="227" spans="5:12" ht="15.75" customHeight="1">
      <c r="E227" s="29"/>
      <c r="F227" s="29"/>
      <c r="G227" s="29"/>
      <c r="J227" s="72"/>
      <c r="K227" s="72"/>
      <c r="L227" s="72"/>
    </row>
    <row r="228" spans="5:12" ht="15.75" customHeight="1">
      <c r="E228" s="29"/>
      <c r="F228" s="29"/>
      <c r="G228" s="29"/>
      <c r="J228" s="72"/>
      <c r="K228" s="72"/>
      <c r="L228" s="72"/>
    </row>
    <row r="229" spans="5:12" ht="15.75" customHeight="1">
      <c r="E229" s="29"/>
      <c r="F229" s="29"/>
      <c r="G229" s="29"/>
      <c r="J229" s="72"/>
      <c r="K229" s="72"/>
      <c r="L229" s="72"/>
    </row>
    <row r="230" spans="5:12" ht="15.75" customHeight="1">
      <c r="E230" s="29"/>
      <c r="F230" s="29"/>
      <c r="G230" s="29"/>
      <c r="J230" s="72"/>
      <c r="K230" s="72"/>
      <c r="L230" s="72"/>
    </row>
    <row r="231" spans="5:12" ht="15.75" customHeight="1">
      <c r="E231" s="29"/>
      <c r="F231" s="29"/>
      <c r="G231" s="29"/>
      <c r="J231" s="72"/>
      <c r="K231" s="72"/>
      <c r="L231" s="72"/>
    </row>
    <row r="232" spans="5:12" ht="15.75" customHeight="1">
      <c r="E232" s="29"/>
      <c r="F232" s="29"/>
      <c r="G232" s="29"/>
      <c r="J232" s="72"/>
      <c r="K232" s="72"/>
      <c r="L232" s="72"/>
    </row>
    <row r="233" spans="5:12" ht="15.75" customHeight="1">
      <c r="E233" s="29"/>
      <c r="F233" s="29"/>
      <c r="G233" s="29"/>
      <c r="J233" s="72"/>
      <c r="K233" s="72"/>
      <c r="L233" s="72"/>
    </row>
    <row r="234" spans="5:12" ht="15.75" customHeight="1">
      <c r="E234" s="29"/>
      <c r="F234" s="29"/>
      <c r="G234" s="29"/>
      <c r="J234" s="72"/>
      <c r="K234" s="72"/>
      <c r="L234" s="72"/>
    </row>
    <row r="235" spans="5:12" ht="15.75" customHeight="1">
      <c r="E235" s="29"/>
      <c r="F235" s="29"/>
      <c r="G235" s="29"/>
      <c r="J235" s="72"/>
      <c r="K235" s="72"/>
      <c r="L235" s="72"/>
    </row>
    <row r="236" spans="5:12" ht="15.75" customHeight="1">
      <c r="E236" s="29"/>
      <c r="F236" s="29"/>
      <c r="G236" s="29"/>
      <c r="J236" s="72"/>
      <c r="K236" s="72"/>
      <c r="L236" s="72"/>
    </row>
    <row r="237" spans="5:12" ht="15.75" customHeight="1">
      <c r="E237" s="29"/>
      <c r="F237" s="29"/>
      <c r="G237" s="29"/>
      <c r="J237" s="72"/>
      <c r="K237" s="72"/>
      <c r="L237" s="72"/>
    </row>
    <row r="238" spans="5:12" ht="15.75" customHeight="1">
      <c r="E238" s="29"/>
      <c r="F238" s="29"/>
      <c r="G238" s="29"/>
      <c r="J238" s="72"/>
      <c r="K238" s="72"/>
      <c r="L238" s="72"/>
    </row>
    <row r="239" spans="5:12" ht="15.75" customHeight="1">
      <c r="E239" s="29"/>
      <c r="F239" s="29"/>
      <c r="G239" s="29"/>
      <c r="J239" s="72"/>
      <c r="K239" s="72"/>
      <c r="L239" s="72"/>
    </row>
    <row r="240" spans="5:12" ht="15.75" customHeight="1">
      <c r="E240" s="29"/>
      <c r="F240" s="29"/>
      <c r="G240" s="29"/>
      <c r="J240" s="72"/>
      <c r="K240" s="72"/>
      <c r="L240" s="72"/>
    </row>
    <row r="241" spans="5:12" ht="15.75" customHeight="1">
      <c r="E241" s="29"/>
      <c r="F241" s="29"/>
      <c r="G241" s="29"/>
      <c r="J241" s="85"/>
      <c r="K241" s="85"/>
      <c r="L241" s="85"/>
    </row>
    <row r="242" spans="5:12" ht="15.75" customHeight="1">
      <c r="E242" s="29"/>
      <c r="F242" s="29"/>
      <c r="G242" s="29"/>
      <c r="J242" s="85"/>
      <c r="K242" s="85"/>
      <c r="L242" s="85"/>
    </row>
    <row r="243" spans="5:12" ht="15.75" customHeight="1">
      <c r="E243" s="29"/>
      <c r="F243" s="29"/>
      <c r="G243" s="29"/>
      <c r="J243" s="85"/>
      <c r="K243" s="85"/>
      <c r="L243" s="85"/>
    </row>
    <row r="244" spans="5:12" ht="15.75" customHeight="1">
      <c r="E244" s="29"/>
      <c r="F244" s="29"/>
      <c r="G244" s="29"/>
      <c r="J244" s="85"/>
      <c r="K244" s="85"/>
      <c r="L244" s="85"/>
    </row>
    <row r="245" spans="5:12" ht="15.75" customHeight="1">
      <c r="E245" s="29"/>
      <c r="F245" s="29"/>
      <c r="G245" s="29"/>
      <c r="J245" s="85"/>
      <c r="K245" s="85"/>
      <c r="L245" s="85"/>
    </row>
    <row r="246" spans="5:12" ht="15.75" customHeight="1">
      <c r="E246" s="29"/>
      <c r="F246" s="29"/>
      <c r="G246" s="29"/>
      <c r="J246" s="85"/>
      <c r="K246" s="85"/>
      <c r="L246" s="85"/>
    </row>
    <row r="247" spans="5:12" ht="15.75" customHeight="1">
      <c r="E247" s="29"/>
      <c r="F247" s="29"/>
      <c r="G247" s="29"/>
      <c r="J247" s="85"/>
      <c r="K247" s="85"/>
      <c r="L247" s="85"/>
    </row>
    <row r="248" spans="5:12" ht="15.75" customHeight="1">
      <c r="E248" s="29"/>
      <c r="F248" s="29"/>
      <c r="G248" s="29"/>
      <c r="J248" s="85"/>
      <c r="K248" s="85"/>
      <c r="L248" s="85"/>
    </row>
    <row r="249" spans="5:12" ht="15.75" customHeight="1">
      <c r="E249" s="29"/>
      <c r="F249" s="29"/>
      <c r="G249" s="29"/>
      <c r="J249" s="85"/>
      <c r="K249" s="85"/>
      <c r="L249" s="85"/>
    </row>
    <row r="250" spans="5:12" ht="15.75" customHeight="1">
      <c r="E250" s="29"/>
      <c r="F250" s="29"/>
      <c r="G250" s="29"/>
      <c r="J250" s="85"/>
      <c r="K250" s="85"/>
      <c r="L250" s="85"/>
    </row>
    <row r="251" spans="5:12" ht="15.75" customHeight="1">
      <c r="E251" s="29"/>
      <c r="F251" s="29"/>
      <c r="G251" s="29"/>
      <c r="J251" s="85"/>
      <c r="K251" s="85"/>
      <c r="L251" s="85"/>
    </row>
    <row r="252" spans="5:12" ht="15.75" customHeight="1">
      <c r="E252" s="29"/>
      <c r="F252" s="29"/>
      <c r="G252" s="29"/>
      <c r="J252" s="85"/>
      <c r="K252" s="85"/>
      <c r="L252" s="85"/>
    </row>
    <row r="253" spans="5:12" ht="15.75" customHeight="1">
      <c r="E253" s="29"/>
      <c r="F253" s="29"/>
      <c r="G253" s="29"/>
      <c r="J253" s="85"/>
      <c r="K253" s="85"/>
      <c r="L253" s="85"/>
    </row>
    <row r="254" spans="5:12" ht="15.75" customHeight="1">
      <c r="E254" s="29"/>
      <c r="F254" s="29"/>
      <c r="G254" s="29"/>
      <c r="J254" s="85"/>
      <c r="K254" s="85"/>
      <c r="L254" s="85"/>
    </row>
    <row r="255" spans="5:12" ht="15.75" customHeight="1">
      <c r="E255" s="29"/>
      <c r="F255" s="29"/>
      <c r="G255" s="29"/>
      <c r="J255" s="85"/>
      <c r="K255" s="85"/>
      <c r="L255" s="85"/>
    </row>
    <row r="256" spans="5:12" ht="15.75" customHeight="1">
      <c r="E256" s="29"/>
      <c r="F256" s="29"/>
      <c r="G256" s="29"/>
      <c r="J256" s="85"/>
      <c r="K256" s="85"/>
      <c r="L256" s="85"/>
    </row>
    <row r="257" spans="5:12" ht="15.75" customHeight="1">
      <c r="E257" s="29"/>
      <c r="F257" s="29"/>
      <c r="G257" s="29"/>
      <c r="J257" s="85"/>
      <c r="K257" s="85"/>
      <c r="L257" s="85"/>
    </row>
    <row r="258" spans="5:12" ht="15.75" customHeight="1">
      <c r="E258" s="29"/>
      <c r="F258" s="29"/>
      <c r="G258" s="29"/>
      <c r="J258" s="85"/>
      <c r="K258" s="85"/>
      <c r="L258" s="85"/>
    </row>
    <row r="259" spans="5:12" ht="15.75" customHeight="1">
      <c r="E259" s="29"/>
      <c r="F259" s="29"/>
      <c r="G259" s="29"/>
      <c r="J259" s="85"/>
      <c r="K259" s="85"/>
      <c r="L259" s="85"/>
    </row>
    <row r="260" spans="5:12" ht="15.75" customHeight="1">
      <c r="E260" s="29"/>
      <c r="F260" s="29"/>
      <c r="G260" s="29"/>
      <c r="J260" s="85"/>
      <c r="K260" s="85"/>
      <c r="L260" s="85"/>
    </row>
    <row r="261" spans="5:12" ht="15.75" customHeight="1">
      <c r="E261" s="29"/>
      <c r="F261" s="29"/>
      <c r="G261" s="29"/>
      <c r="J261" s="85"/>
      <c r="K261" s="85"/>
      <c r="L261" s="85"/>
    </row>
    <row r="262" spans="5:12" ht="15.75" customHeight="1">
      <c r="E262" s="29"/>
      <c r="F262" s="29"/>
      <c r="G262" s="29"/>
      <c r="J262" s="85"/>
      <c r="K262" s="85"/>
      <c r="L262" s="85"/>
    </row>
    <row r="263" spans="5:12" ht="15.75" customHeight="1">
      <c r="E263" s="29"/>
      <c r="F263" s="29"/>
      <c r="G263" s="29"/>
      <c r="J263" s="85"/>
      <c r="K263" s="85"/>
      <c r="L263" s="85"/>
    </row>
    <row r="264" spans="5:12" ht="15.75" customHeight="1">
      <c r="E264" s="29"/>
      <c r="F264" s="29"/>
      <c r="G264" s="29"/>
      <c r="J264" s="85"/>
      <c r="K264" s="85"/>
      <c r="L264" s="85"/>
    </row>
    <row r="265" spans="5:12" ht="15.75" customHeight="1">
      <c r="E265" s="29"/>
      <c r="F265" s="29"/>
      <c r="G265" s="29"/>
      <c r="J265" s="85"/>
      <c r="K265" s="85"/>
      <c r="L265" s="85"/>
    </row>
    <row r="266" spans="5:12" ht="15.75" customHeight="1">
      <c r="E266" s="29"/>
      <c r="F266" s="29"/>
      <c r="G266" s="29"/>
      <c r="J266" s="85"/>
      <c r="K266" s="85"/>
      <c r="L266" s="85"/>
    </row>
    <row r="267" spans="5:12" ht="15.75" customHeight="1">
      <c r="E267" s="29"/>
      <c r="F267" s="29"/>
      <c r="G267" s="29"/>
      <c r="J267" s="85"/>
      <c r="K267" s="85"/>
      <c r="L267" s="85"/>
    </row>
    <row r="268" spans="5:12" ht="15.75" customHeight="1">
      <c r="E268" s="29"/>
      <c r="F268" s="29"/>
      <c r="G268" s="29"/>
      <c r="J268" s="85"/>
      <c r="K268" s="85"/>
      <c r="L268" s="85"/>
    </row>
    <row r="269" spans="5:12" ht="15.75" customHeight="1">
      <c r="E269" s="29"/>
      <c r="F269" s="29"/>
      <c r="G269" s="29"/>
      <c r="J269" s="85"/>
      <c r="K269" s="85"/>
      <c r="L269" s="85"/>
    </row>
    <row r="270" spans="5:12" ht="15.75" customHeight="1">
      <c r="E270" s="29"/>
      <c r="F270" s="29"/>
      <c r="G270" s="29"/>
      <c r="J270" s="85"/>
      <c r="K270" s="85"/>
      <c r="L270" s="85"/>
    </row>
    <row r="271" spans="5:12" ht="15.75" customHeight="1">
      <c r="E271" s="29"/>
      <c r="F271" s="29"/>
      <c r="G271" s="29"/>
      <c r="J271" s="85"/>
      <c r="K271" s="85"/>
      <c r="L271" s="85"/>
    </row>
    <row r="272" spans="5:12" ht="15.75" customHeight="1">
      <c r="E272" s="29"/>
      <c r="F272" s="29"/>
      <c r="G272" s="29"/>
      <c r="J272" s="85"/>
      <c r="K272" s="85"/>
      <c r="L272" s="85"/>
    </row>
    <row r="273" spans="5:12" ht="15.75" customHeight="1">
      <c r="E273" s="29"/>
      <c r="F273" s="29"/>
      <c r="G273" s="29"/>
      <c r="J273" s="85"/>
      <c r="K273" s="85"/>
      <c r="L273" s="85"/>
    </row>
    <row r="274" spans="5:12" ht="15.75" customHeight="1">
      <c r="E274" s="29"/>
      <c r="F274" s="29"/>
      <c r="G274" s="29"/>
      <c r="J274" s="85"/>
      <c r="K274" s="85"/>
      <c r="L274" s="85"/>
    </row>
    <row r="275" spans="5:12" ht="15.75" customHeight="1">
      <c r="E275" s="29"/>
      <c r="F275" s="29"/>
      <c r="G275" s="29"/>
      <c r="J275" s="85"/>
      <c r="K275" s="85"/>
      <c r="L275" s="85"/>
    </row>
    <row r="276" spans="5:12" ht="15.75" customHeight="1">
      <c r="E276" s="29"/>
      <c r="F276" s="29"/>
      <c r="G276" s="29"/>
      <c r="J276" s="85"/>
      <c r="K276" s="85"/>
      <c r="L276" s="85"/>
    </row>
    <row r="277" spans="5:12" ht="15.75" customHeight="1">
      <c r="E277" s="29"/>
      <c r="F277" s="29"/>
      <c r="G277" s="29"/>
      <c r="J277" s="85"/>
      <c r="K277" s="85"/>
      <c r="L277" s="85"/>
    </row>
    <row r="278" spans="5:12" ht="15.75" customHeight="1">
      <c r="E278" s="29"/>
      <c r="F278" s="29"/>
      <c r="G278" s="29"/>
      <c r="J278" s="85"/>
      <c r="K278" s="85"/>
      <c r="L278" s="85"/>
    </row>
    <row r="279" spans="5:12" ht="15.75" customHeight="1">
      <c r="E279" s="29"/>
      <c r="F279" s="29"/>
      <c r="G279" s="29"/>
      <c r="J279" s="85"/>
      <c r="K279" s="85"/>
      <c r="L279" s="85"/>
    </row>
    <row r="280" spans="5:12" ht="15.75" customHeight="1">
      <c r="E280" s="29"/>
      <c r="F280" s="29"/>
      <c r="G280" s="29"/>
      <c r="J280" s="85"/>
      <c r="K280" s="85"/>
      <c r="L280" s="85"/>
    </row>
    <row r="281" spans="5:12" ht="15.75" customHeight="1">
      <c r="E281" s="29"/>
      <c r="F281" s="29"/>
      <c r="G281" s="29"/>
      <c r="J281" s="85"/>
      <c r="K281" s="85"/>
      <c r="L281" s="85"/>
    </row>
    <row r="282" spans="5:12" ht="15.75" customHeight="1">
      <c r="E282" s="29"/>
      <c r="F282" s="29"/>
      <c r="G282" s="29"/>
      <c r="J282" s="85"/>
      <c r="K282" s="85"/>
      <c r="L282" s="85"/>
    </row>
    <row r="283" spans="5:12" ht="15.75" customHeight="1">
      <c r="E283" s="29"/>
      <c r="F283" s="29"/>
      <c r="G283" s="29"/>
      <c r="J283" s="85"/>
      <c r="K283" s="85"/>
      <c r="L283" s="85"/>
    </row>
    <row r="284" spans="5:12" ht="15.75" customHeight="1">
      <c r="E284" s="29"/>
      <c r="F284" s="29"/>
      <c r="G284" s="29"/>
      <c r="J284" s="85"/>
      <c r="K284" s="85"/>
      <c r="L284" s="85"/>
    </row>
    <row r="285" spans="5:12" ht="15.75" customHeight="1">
      <c r="E285" s="29"/>
      <c r="F285" s="29"/>
      <c r="G285" s="29"/>
      <c r="J285" s="85"/>
      <c r="K285" s="85"/>
      <c r="L285" s="85"/>
    </row>
    <row r="286" spans="5:12" ht="15.75" customHeight="1">
      <c r="E286" s="29"/>
      <c r="F286" s="29"/>
      <c r="G286" s="29"/>
      <c r="J286" s="85"/>
      <c r="K286" s="85"/>
      <c r="L286" s="85"/>
    </row>
    <row r="287" spans="5:12" ht="15.75" customHeight="1">
      <c r="E287" s="29"/>
      <c r="F287" s="29"/>
      <c r="G287" s="29"/>
      <c r="J287" s="85"/>
      <c r="K287" s="85"/>
      <c r="L287" s="85"/>
    </row>
    <row r="288" spans="5:12" ht="15.75" customHeight="1">
      <c r="E288" s="29"/>
      <c r="F288" s="29"/>
      <c r="G288" s="29"/>
      <c r="J288" s="85"/>
      <c r="K288" s="85"/>
      <c r="L288" s="85"/>
    </row>
    <row r="289" spans="5:12" ht="15.75" customHeight="1">
      <c r="E289" s="29"/>
      <c r="F289" s="29"/>
      <c r="G289" s="29"/>
      <c r="J289" s="85"/>
      <c r="K289" s="85"/>
      <c r="L289" s="85"/>
    </row>
    <row r="290" spans="5:12" ht="15.75" customHeight="1">
      <c r="E290" s="29"/>
      <c r="F290" s="29"/>
      <c r="G290" s="29"/>
      <c r="J290" s="85"/>
      <c r="K290" s="85"/>
      <c r="L290" s="85"/>
    </row>
    <row r="291" spans="5:12" ht="15.75" customHeight="1">
      <c r="E291" s="29"/>
      <c r="F291" s="29"/>
      <c r="G291" s="29"/>
      <c r="J291" s="85"/>
      <c r="K291" s="85"/>
      <c r="L291" s="85"/>
    </row>
    <row r="292" spans="5:12" ht="15.75" customHeight="1">
      <c r="E292" s="29"/>
      <c r="F292" s="29"/>
      <c r="G292" s="29"/>
      <c r="J292" s="85"/>
      <c r="K292" s="85"/>
      <c r="L292" s="85"/>
    </row>
    <row r="293" spans="5:12" ht="15.75" customHeight="1">
      <c r="E293" s="29"/>
      <c r="F293" s="29"/>
      <c r="G293" s="29"/>
      <c r="J293" s="85"/>
      <c r="K293" s="85"/>
      <c r="L293" s="85"/>
    </row>
    <row r="294" spans="5:12" ht="15.75" customHeight="1">
      <c r="E294" s="29"/>
      <c r="F294" s="29"/>
      <c r="G294" s="29"/>
      <c r="J294" s="85"/>
      <c r="K294" s="85"/>
      <c r="L294" s="85"/>
    </row>
    <row r="295" spans="5:12" ht="15.75" customHeight="1">
      <c r="E295" s="29"/>
      <c r="F295" s="29"/>
      <c r="G295" s="29"/>
      <c r="J295" s="85"/>
      <c r="K295" s="85"/>
      <c r="L295" s="85"/>
    </row>
    <row r="296" spans="5:12" ht="15.75" customHeight="1">
      <c r="E296" s="29"/>
      <c r="F296" s="29"/>
      <c r="G296" s="29"/>
      <c r="J296" s="85"/>
      <c r="K296" s="85"/>
      <c r="L296" s="85"/>
    </row>
    <row r="297" spans="5:12" ht="15.75" customHeight="1">
      <c r="E297" s="29"/>
      <c r="F297" s="29"/>
      <c r="G297" s="29"/>
      <c r="J297" s="85"/>
      <c r="K297" s="85"/>
      <c r="L297" s="85"/>
    </row>
    <row r="298" spans="5:12" ht="15.75" customHeight="1">
      <c r="E298" s="29"/>
      <c r="F298" s="29"/>
      <c r="G298" s="29"/>
      <c r="J298" s="85"/>
      <c r="K298" s="85"/>
      <c r="L298" s="85"/>
    </row>
    <row r="299" spans="5:12" ht="15.75" customHeight="1">
      <c r="E299" s="29"/>
      <c r="F299" s="29"/>
      <c r="G299" s="29"/>
      <c r="J299" s="85"/>
      <c r="K299" s="85"/>
      <c r="L299" s="85"/>
    </row>
    <row r="300" spans="5:12" ht="15.75" customHeight="1">
      <c r="E300" s="29"/>
      <c r="F300" s="29"/>
      <c r="G300" s="29"/>
      <c r="J300" s="85"/>
      <c r="K300" s="85"/>
      <c r="L300" s="85"/>
    </row>
    <row r="301" spans="5:12" ht="15.75" customHeight="1">
      <c r="E301" s="29"/>
      <c r="F301" s="29"/>
      <c r="G301" s="29"/>
      <c r="J301" s="85"/>
      <c r="K301" s="85"/>
      <c r="L301" s="85"/>
    </row>
    <row r="302" spans="5:12" ht="15.75" customHeight="1">
      <c r="E302" s="29"/>
      <c r="F302" s="29"/>
      <c r="G302" s="29"/>
      <c r="J302" s="85"/>
      <c r="K302" s="85"/>
      <c r="L302" s="85"/>
    </row>
    <row r="303" spans="5:12" ht="15.75" customHeight="1">
      <c r="E303" s="29"/>
      <c r="F303" s="29"/>
      <c r="G303" s="29"/>
      <c r="J303" s="85"/>
      <c r="K303" s="85"/>
      <c r="L303" s="85"/>
    </row>
    <row r="304" spans="5:12" ht="15.75" customHeight="1">
      <c r="E304" s="29"/>
      <c r="F304" s="29"/>
      <c r="G304" s="29"/>
      <c r="J304" s="85"/>
      <c r="K304" s="85"/>
      <c r="L304" s="85"/>
    </row>
    <row r="305" spans="5:12" ht="15.75" customHeight="1">
      <c r="E305" s="29"/>
      <c r="F305" s="29"/>
      <c r="G305" s="29"/>
      <c r="J305" s="85"/>
      <c r="K305" s="85"/>
      <c r="L305" s="85"/>
    </row>
    <row r="306" spans="5:12" ht="15.75" customHeight="1">
      <c r="E306" s="29"/>
      <c r="F306" s="29"/>
      <c r="G306" s="29"/>
      <c r="J306" s="85"/>
      <c r="K306" s="85"/>
      <c r="L306" s="85"/>
    </row>
    <row r="307" spans="5:12" ht="15.75" customHeight="1">
      <c r="E307" s="29"/>
      <c r="F307" s="29"/>
      <c r="G307" s="29"/>
      <c r="J307" s="85"/>
      <c r="K307" s="85"/>
      <c r="L307" s="85"/>
    </row>
    <row r="308" spans="5:12" ht="15.75" customHeight="1">
      <c r="E308" s="29"/>
      <c r="F308" s="29"/>
      <c r="G308" s="29"/>
      <c r="J308" s="85"/>
      <c r="K308" s="85"/>
      <c r="L308" s="85"/>
    </row>
    <row r="309" spans="5:12" ht="15.75" customHeight="1">
      <c r="E309" s="29"/>
      <c r="F309" s="29"/>
      <c r="G309" s="29"/>
      <c r="J309" s="85"/>
      <c r="K309" s="85"/>
      <c r="L309" s="85"/>
    </row>
    <row r="310" spans="5:12" ht="15.75" customHeight="1">
      <c r="E310" s="29"/>
      <c r="F310" s="29"/>
      <c r="G310" s="29"/>
      <c r="J310" s="85"/>
      <c r="K310" s="85"/>
      <c r="L310" s="85"/>
    </row>
    <row r="311" spans="5:12" ht="15.75" customHeight="1">
      <c r="E311" s="29"/>
      <c r="F311" s="29"/>
      <c r="G311" s="29"/>
      <c r="J311" s="85"/>
      <c r="K311" s="85"/>
      <c r="L311" s="85"/>
    </row>
    <row r="312" spans="5:12" ht="15.75" customHeight="1">
      <c r="E312" s="29"/>
      <c r="F312" s="29"/>
      <c r="G312" s="29"/>
      <c r="J312" s="85"/>
      <c r="K312" s="85"/>
      <c r="L312" s="85"/>
    </row>
    <row r="313" spans="5:12" ht="15.75" customHeight="1">
      <c r="E313" s="29"/>
      <c r="F313" s="29"/>
      <c r="G313" s="29"/>
      <c r="J313" s="85"/>
      <c r="K313" s="85"/>
      <c r="L313" s="85"/>
    </row>
    <row r="314" spans="5:12" ht="15.75" customHeight="1">
      <c r="E314" s="29"/>
      <c r="F314" s="29"/>
      <c r="G314" s="29"/>
      <c r="J314" s="85"/>
      <c r="K314" s="85"/>
      <c r="L314" s="85"/>
    </row>
    <row r="315" spans="5:12" ht="15.75" customHeight="1">
      <c r="E315" s="29"/>
      <c r="F315" s="29"/>
      <c r="G315" s="29"/>
      <c r="J315" s="85"/>
      <c r="K315" s="85"/>
      <c r="L315" s="85"/>
    </row>
    <row r="316" spans="5:12" ht="15.75" customHeight="1">
      <c r="E316" s="29"/>
      <c r="F316" s="29"/>
      <c r="G316" s="29"/>
      <c r="J316" s="85"/>
      <c r="K316" s="85"/>
      <c r="L316" s="85"/>
    </row>
    <row r="317" spans="5:12" ht="15.75" customHeight="1">
      <c r="E317" s="29"/>
      <c r="F317" s="29"/>
      <c r="G317" s="29"/>
      <c r="J317" s="85"/>
      <c r="K317" s="85"/>
      <c r="L317" s="85"/>
    </row>
    <row r="318" spans="5:12" ht="15.75" customHeight="1">
      <c r="E318" s="29"/>
      <c r="F318" s="29"/>
      <c r="G318" s="29"/>
      <c r="J318" s="85"/>
      <c r="K318" s="85"/>
      <c r="L318" s="85"/>
    </row>
    <row r="319" spans="5:12" ht="15.75" customHeight="1">
      <c r="E319" s="29"/>
      <c r="F319" s="29"/>
      <c r="G319" s="29"/>
      <c r="J319" s="85"/>
      <c r="K319" s="85"/>
      <c r="L319" s="85"/>
    </row>
    <row r="320" spans="5:12" ht="15.75" customHeight="1">
      <c r="E320" s="29"/>
      <c r="F320" s="29"/>
      <c r="G320" s="29"/>
      <c r="J320" s="85"/>
      <c r="K320" s="85"/>
      <c r="L320" s="85"/>
    </row>
    <row r="321" spans="5:12" ht="15.75" customHeight="1">
      <c r="E321" s="29"/>
      <c r="F321" s="29"/>
      <c r="G321" s="29"/>
      <c r="J321" s="85"/>
      <c r="K321" s="85"/>
      <c r="L321" s="85"/>
    </row>
    <row r="322" spans="5:12" ht="15.75" customHeight="1">
      <c r="E322" s="29"/>
      <c r="F322" s="29"/>
      <c r="G322" s="29"/>
      <c r="J322" s="85"/>
      <c r="K322" s="85"/>
      <c r="L322" s="85"/>
    </row>
    <row r="323" spans="5:12" ht="15.75" customHeight="1">
      <c r="E323" s="29"/>
      <c r="F323" s="29"/>
      <c r="G323" s="29"/>
      <c r="J323" s="85"/>
      <c r="K323" s="85"/>
      <c r="L323" s="85"/>
    </row>
    <row r="324" spans="5:12" ht="15.75" customHeight="1">
      <c r="E324" s="29"/>
      <c r="F324" s="29"/>
      <c r="G324" s="29"/>
      <c r="J324" s="85"/>
      <c r="K324" s="85"/>
      <c r="L324" s="85"/>
    </row>
    <row r="325" spans="5:12" ht="15.75" customHeight="1">
      <c r="E325" s="29"/>
      <c r="F325" s="29"/>
      <c r="G325" s="29"/>
      <c r="J325" s="85"/>
      <c r="K325" s="85"/>
      <c r="L325" s="85"/>
    </row>
    <row r="326" spans="5:12" ht="15.75" customHeight="1">
      <c r="E326" s="29"/>
      <c r="F326" s="29"/>
      <c r="G326" s="29"/>
      <c r="J326" s="85"/>
      <c r="K326" s="85"/>
      <c r="L326" s="85"/>
    </row>
    <row r="327" spans="5:12" ht="15.75" customHeight="1">
      <c r="E327" s="29"/>
      <c r="F327" s="29"/>
      <c r="G327" s="29"/>
      <c r="J327" s="85"/>
      <c r="K327" s="85"/>
      <c r="L327" s="85"/>
    </row>
    <row r="328" spans="5:12" ht="15.75" customHeight="1">
      <c r="E328" s="29"/>
      <c r="F328" s="29"/>
      <c r="G328" s="29"/>
      <c r="J328" s="85"/>
      <c r="K328" s="85"/>
      <c r="L328" s="85"/>
    </row>
    <row r="329" spans="5:12" ht="15.75" customHeight="1">
      <c r="E329" s="29"/>
      <c r="F329" s="29"/>
      <c r="G329" s="29"/>
      <c r="J329" s="85"/>
      <c r="K329" s="85"/>
      <c r="L329" s="85"/>
    </row>
    <row r="330" spans="5:12" ht="15.75" customHeight="1">
      <c r="E330" s="29"/>
      <c r="F330" s="29"/>
      <c r="G330" s="29"/>
      <c r="J330" s="85"/>
      <c r="K330" s="85"/>
      <c r="L330" s="85"/>
    </row>
    <row r="331" spans="5:12" ht="15.75" customHeight="1">
      <c r="E331" s="29"/>
      <c r="F331" s="29"/>
      <c r="G331" s="29"/>
      <c r="J331" s="85"/>
      <c r="K331" s="85"/>
      <c r="L331" s="85"/>
    </row>
    <row r="332" spans="5:12" ht="15.75" customHeight="1">
      <c r="E332" s="29"/>
      <c r="F332" s="29"/>
      <c r="G332" s="29"/>
      <c r="J332" s="85"/>
      <c r="K332" s="85"/>
      <c r="L332" s="85"/>
    </row>
    <row r="333" spans="5:12" ht="15.75" customHeight="1">
      <c r="E333" s="29"/>
      <c r="F333" s="29"/>
      <c r="G333" s="29"/>
      <c r="J333" s="85"/>
      <c r="K333" s="85"/>
      <c r="L333" s="85"/>
    </row>
    <row r="334" spans="5:12" ht="15.75" customHeight="1">
      <c r="E334" s="29"/>
      <c r="F334" s="29"/>
      <c r="G334" s="29"/>
      <c r="J334" s="85"/>
      <c r="K334" s="85"/>
      <c r="L334" s="85"/>
    </row>
    <row r="335" spans="5:12" ht="15.75" customHeight="1">
      <c r="E335" s="29"/>
      <c r="F335" s="29"/>
      <c r="G335" s="29"/>
      <c r="J335" s="85"/>
      <c r="K335" s="85"/>
      <c r="L335" s="85"/>
    </row>
    <row r="336" spans="5:12" ht="15.75" customHeight="1">
      <c r="E336" s="29"/>
      <c r="F336" s="29"/>
      <c r="G336" s="29"/>
      <c r="J336" s="85"/>
      <c r="K336" s="85"/>
      <c r="L336" s="85"/>
    </row>
    <row r="337" spans="5:12" ht="15.75" customHeight="1">
      <c r="E337" s="29"/>
      <c r="F337" s="29"/>
      <c r="G337" s="29"/>
      <c r="J337" s="85"/>
      <c r="K337" s="85"/>
      <c r="L337" s="85"/>
    </row>
    <row r="338" spans="5:12" ht="15.75" customHeight="1">
      <c r="E338" s="29"/>
      <c r="F338" s="29"/>
      <c r="G338" s="29"/>
      <c r="J338" s="85"/>
      <c r="K338" s="85"/>
      <c r="L338" s="85"/>
    </row>
    <row r="339" spans="5:12" ht="15.75" customHeight="1">
      <c r="E339" s="29"/>
      <c r="F339" s="29"/>
      <c r="G339" s="29"/>
      <c r="J339" s="85"/>
      <c r="K339" s="85"/>
      <c r="L339" s="85"/>
    </row>
    <row r="340" spans="5:12" ht="15.75" customHeight="1">
      <c r="E340" s="29"/>
      <c r="F340" s="29"/>
      <c r="G340" s="29"/>
      <c r="J340" s="85"/>
      <c r="K340" s="85"/>
      <c r="L340" s="85"/>
    </row>
    <row r="341" spans="5:12" ht="15.75" customHeight="1">
      <c r="E341" s="29"/>
      <c r="F341" s="29"/>
      <c r="G341" s="29"/>
      <c r="J341" s="85"/>
      <c r="K341" s="85"/>
      <c r="L341" s="85"/>
    </row>
    <row r="342" spans="5:12" ht="15.75" customHeight="1">
      <c r="E342" s="29"/>
      <c r="F342" s="29"/>
      <c r="G342" s="29"/>
      <c r="J342" s="85"/>
      <c r="K342" s="85"/>
      <c r="L342" s="85"/>
    </row>
    <row r="343" spans="5:12" ht="15.75" customHeight="1">
      <c r="E343" s="29"/>
      <c r="F343" s="29"/>
      <c r="G343" s="29"/>
      <c r="J343" s="85"/>
      <c r="K343" s="85"/>
      <c r="L343" s="85"/>
    </row>
    <row r="344" spans="5:12" ht="15.75" customHeight="1">
      <c r="E344" s="29"/>
      <c r="F344" s="29"/>
      <c r="G344" s="29"/>
      <c r="J344" s="85"/>
      <c r="K344" s="85"/>
      <c r="L344" s="85"/>
    </row>
    <row r="345" spans="5:12" ht="15.75" customHeight="1">
      <c r="E345" s="29"/>
      <c r="F345" s="29"/>
      <c r="G345" s="29"/>
      <c r="J345" s="85"/>
      <c r="K345" s="85"/>
      <c r="L345" s="85"/>
    </row>
    <row r="346" spans="5:12" ht="15.75" customHeight="1">
      <c r="E346" s="29"/>
      <c r="F346" s="29"/>
      <c r="G346" s="29"/>
      <c r="J346" s="83"/>
      <c r="K346" s="83"/>
      <c r="L346" s="83"/>
    </row>
    <row r="347" spans="5:12" ht="15.75" customHeight="1">
      <c r="E347" s="29"/>
      <c r="F347" s="29"/>
      <c r="G347" s="29"/>
      <c r="J347" s="83"/>
      <c r="K347" s="83"/>
      <c r="L347" s="83"/>
    </row>
    <row r="348" spans="5:12" ht="15.75" customHeight="1">
      <c r="E348" s="29"/>
      <c r="F348" s="29"/>
      <c r="G348" s="29"/>
      <c r="J348" s="83"/>
      <c r="K348" s="83"/>
      <c r="L348" s="83"/>
    </row>
    <row r="349" spans="5:12" ht="15.75" customHeight="1">
      <c r="E349" s="29"/>
      <c r="F349" s="29"/>
      <c r="G349" s="29"/>
      <c r="J349" s="83"/>
      <c r="K349" s="83"/>
      <c r="L349" s="83"/>
    </row>
    <row r="350" spans="5:12" ht="15.75" customHeight="1">
      <c r="E350" s="29"/>
      <c r="F350" s="29"/>
      <c r="G350" s="29"/>
      <c r="J350" s="83"/>
      <c r="K350" s="83"/>
      <c r="L350" s="83"/>
    </row>
    <row r="351" spans="5:12" ht="15.75" customHeight="1">
      <c r="E351" s="29"/>
      <c r="F351" s="29"/>
      <c r="G351" s="29"/>
      <c r="J351" s="83"/>
      <c r="K351" s="83"/>
      <c r="L351" s="83"/>
    </row>
    <row r="352" spans="5:12" ht="15.75" customHeight="1">
      <c r="E352" s="29"/>
      <c r="F352" s="29"/>
      <c r="G352" s="29"/>
      <c r="J352" s="83"/>
      <c r="K352" s="83"/>
      <c r="L352" s="83"/>
    </row>
    <row r="353" spans="5:12" ht="15.75" customHeight="1">
      <c r="E353" s="29"/>
      <c r="F353" s="29"/>
      <c r="G353" s="29"/>
      <c r="J353" s="83"/>
      <c r="K353" s="83"/>
      <c r="L353" s="83"/>
    </row>
    <row r="354" spans="5:12" ht="15.75" customHeight="1">
      <c r="E354" s="29"/>
      <c r="F354" s="29"/>
      <c r="G354" s="29"/>
      <c r="J354" s="83"/>
      <c r="K354" s="83"/>
      <c r="L354" s="83"/>
    </row>
    <row r="355" spans="5:12" ht="15.75" customHeight="1">
      <c r="E355" s="29"/>
      <c r="F355" s="29"/>
      <c r="G355" s="29"/>
      <c r="J355" s="83"/>
      <c r="K355" s="83"/>
      <c r="L355" s="83"/>
    </row>
    <row r="356" spans="5:12" ht="15.75" customHeight="1">
      <c r="E356" s="29"/>
      <c r="F356" s="29"/>
      <c r="G356" s="29"/>
      <c r="J356" s="83"/>
      <c r="K356" s="83"/>
      <c r="L356" s="83"/>
    </row>
    <row r="357" spans="5:12" ht="15.75" customHeight="1">
      <c r="E357" s="29"/>
      <c r="F357" s="29"/>
      <c r="G357" s="29"/>
      <c r="J357" s="83"/>
      <c r="K357" s="83"/>
      <c r="L357" s="83"/>
    </row>
    <row r="358" spans="5:12" ht="15.75" customHeight="1">
      <c r="E358" s="29"/>
      <c r="F358" s="29"/>
      <c r="G358" s="29"/>
      <c r="J358" s="83"/>
      <c r="K358" s="83"/>
      <c r="L358" s="83"/>
    </row>
    <row r="359" spans="5:12" ht="15.75" customHeight="1">
      <c r="E359" s="29"/>
      <c r="F359" s="29"/>
      <c r="G359" s="29"/>
      <c r="J359" s="83"/>
      <c r="K359" s="83"/>
      <c r="L359" s="83"/>
    </row>
    <row r="360" spans="5:12" ht="15.75" customHeight="1">
      <c r="E360" s="29"/>
      <c r="F360" s="29"/>
      <c r="G360" s="29"/>
      <c r="J360" s="83"/>
      <c r="K360" s="83"/>
      <c r="L360" s="83"/>
    </row>
    <row r="361" spans="5:12" ht="15.75" customHeight="1">
      <c r="E361" s="29"/>
      <c r="F361" s="29"/>
      <c r="G361" s="29"/>
      <c r="J361" s="83"/>
      <c r="K361" s="83"/>
      <c r="L361" s="83"/>
    </row>
    <row r="362" spans="5:12" ht="15.75" customHeight="1">
      <c r="E362" s="29"/>
      <c r="F362" s="29"/>
      <c r="G362" s="29"/>
      <c r="J362" s="83"/>
      <c r="K362" s="83"/>
      <c r="L362" s="83"/>
    </row>
    <row r="363" spans="5:12" ht="15.75" customHeight="1">
      <c r="E363" s="29"/>
      <c r="F363" s="29"/>
      <c r="G363" s="29"/>
      <c r="J363" s="83"/>
      <c r="K363" s="83"/>
      <c r="L363" s="83"/>
    </row>
    <row r="364" spans="5:12" ht="15.75" customHeight="1">
      <c r="E364" s="29"/>
      <c r="F364" s="29"/>
      <c r="G364" s="29"/>
      <c r="J364" s="83"/>
      <c r="K364" s="83"/>
      <c r="L364" s="83"/>
    </row>
    <row r="365" spans="5:12" ht="15.75" customHeight="1">
      <c r="E365" s="29"/>
      <c r="F365" s="29"/>
      <c r="G365" s="29"/>
      <c r="J365" s="83"/>
      <c r="K365" s="83"/>
      <c r="L365" s="83"/>
    </row>
    <row r="366" spans="5:12" ht="15.75" customHeight="1">
      <c r="E366" s="29"/>
      <c r="F366" s="29"/>
      <c r="G366" s="29"/>
      <c r="J366" s="83"/>
      <c r="K366" s="83"/>
      <c r="L366" s="83"/>
    </row>
    <row r="367" spans="5:12" ht="15.75" customHeight="1">
      <c r="E367" s="29"/>
      <c r="F367" s="29"/>
      <c r="G367" s="29"/>
      <c r="J367" s="83"/>
      <c r="K367" s="83"/>
      <c r="L367" s="83"/>
    </row>
    <row r="368" spans="5:12" ht="15.75" customHeight="1">
      <c r="E368" s="29"/>
      <c r="F368" s="29"/>
      <c r="G368" s="29"/>
      <c r="J368" s="83"/>
      <c r="K368" s="83"/>
      <c r="L368" s="83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Z1000"/>
  <sheetViews>
    <sheetView topLeftCell="A128" zoomScale="80" zoomScaleNormal="80" workbookViewId="0">
      <selection activeCell="C15" sqref="C15"/>
    </sheetView>
  </sheetViews>
  <sheetFormatPr defaultColWidth="14.44140625" defaultRowHeight="15" customHeight="1"/>
  <cols>
    <col min="1" max="1" width="24" customWidth="1"/>
    <col min="2" max="2" width="29.44140625" customWidth="1"/>
    <col min="3" max="3" width="78.6640625" customWidth="1"/>
    <col min="4" max="5" width="22.6640625" customWidth="1"/>
    <col min="6" max="6" width="15" customWidth="1"/>
    <col min="7" max="7" width="14.44140625" customWidth="1"/>
    <col min="8" max="8" width="20.109375" customWidth="1"/>
    <col min="9" max="9" width="21.6640625" customWidth="1"/>
    <col min="10" max="10" width="9.6640625" customWidth="1"/>
    <col min="11" max="13" width="9.109375" customWidth="1"/>
    <col min="14" max="14" width="11.44140625" customWidth="1"/>
    <col min="15" max="15" width="14" customWidth="1"/>
    <col min="16" max="26" width="9.109375" customWidth="1"/>
  </cols>
  <sheetData>
    <row r="1" spans="1:26" ht="37.5" customHeight="1">
      <c r="A1" s="30" t="s">
        <v>1235</v>
      </c>
      <c r="B1" s="51" t="s">
        <v>194</v>
      </c>
      <c r="C1" s="30" t="s">
        <v>195</v>
      </c>
      <c r="D1" s="119" t="s">
        <v>517</v>
      </c>
      <c r="E1" s="119" t="s">
        <v>518</v>
      </c>
      <c r="F1" s="120" t="s">
        <v>200</v>
      </c>
      <c r="G1" s="121" t="s">
        <v>519</v>
      </c>
      <c r="H1" s="30" t="s">
        <v>520</v>
      </c>
      <c r="I1" s="30" t="s">
        <v>202</v>
      </c>
      <c r="J1" s="30" t="s">
        <v>204</v>
      </c>
      <c r="K1" s="30" t="s">
        <v>205</v>
      </c>
      <c r="L1" s="55" t="s">
        <v>206</v>
      </c>
      <c r="M1" s="56" t="s">
        <v>207</v>
      </c>
      <c r="N1" s="56" t="s">
        <v>208</v>
      </c>
      <c r="O1" s="57" t="s">
        <v>209</v>
      </c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1:26" ht="26.25" customHeight="1">
      <c r="A2" s="35"/>
      <c r="B2" s="123"/>
      <c r="C2" s="35"/>
      <c r="D2" s="47"/>
      <c r="E2" s="47"/>
      <c r="F2" s="122"/>
      <c r="G2" s="124"/>
      <c r="H2" s="35"/>
      <c r="I2" s="35"/>
      <c r="J2" s="59"/>
      <c r="K2" s="58"/>
      <c r="L2" s="47">
        <f t="shared" ref="L2:L132" si="0">K2*2</f>
        <v>0</v>
      </c>
      <c r="M2" s="47">
        <f t="shared" ref="M2:M132" si="1">L2*0.6</f>
        <v>0</v>
      </c>
      <c r="N2" s="47">
        <f t="shared" ref="N2:N132" si="2">M2*0.95</f>
        <v>0</v>
      </c>
      <c r="O2" s="47">
        <f t="shared" ref="O2:O132" si="3">N2*0.85</f>
        <v>0</v>
      </c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spans="1:26" ht="26.25" customHeight="1">
      <c r="A3" s="125" t="s">
        <v>4296</v>
      </c>
      <c r="B3" s="126"/>
      <c r="C3" s="127"/>
      <c r="D3" s="128">
        <f>E3*0.7</f>
        <v>0</v>
      </c>
      <c r="E3" s="129"/>
      <c r="F3" s="130"/>
      <c r="G3" s="124"/>
      <c r="H3" s="131"/>
      <c r="I3" s="131"/>
      <c r="J3" s="122"/>
      <c r="K3" s="122"/>
      <c r="L3" s="47">
        <f t="shared" si="0"/>
        <v>0</v>
      </c>
      <c r="M3" s="47">
        <f t="shared" si="1"/>
        <v>0</v>
      </c>
      <c r="N3" s="47">
        <f t="shared" si="2"/>
        <v>0</v>
      </c>
      <c r="O3" s="47">
        <f t="shared" si="3"/>
        <v>0</v>
      </c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 spans="1:26" ht="26.25" customHeight="1">
      <c r="A4" s="132" t="s">
        <v>4297</v>
      </c>
      <c r="B4" s="757" t="s">
        <v>4298</v>
      </c>
      <c r="C4" s="758" t="s">
        <v>4299</v>
      </c>
      <c r="D4" s="759">
        <v>1536</v>
      </c>
      <c r="E4" s="759">
        <v>2560</v>
      </c>
      <c r="F4" s="760" t="s">
        <v>4300</v>
      </c>
      <c r="G4" s="134" t="s">
        <v>4301</v>
      </c>
      <c r="H4" s="135" t="s">
        <v>4302</v>
      </c>
      <c r="I4" s="35"/>
      <c r="J4" s="122"/>
      <c r="K4" s="122"/>
      <c r="L4" s="47">
        <f t="shared" si="0"/>
        <v>0</v>
      </c>
      <c r="M4" s="47">
        <f t="shared" si="1"/>
        <v>0</v>
      </c>
      <c r="N4" s="47">
        <f t="shared" si="2"/>
        <v>0</v>
      </c>
      <c r="O4" s="47">
        <f t="shared" si="3"/>
        <v>0</v>
      </c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spans="1:26" ht="26.25" customHeight="1">
      <c r="A5" s="122"/>
      <c r="B5" s="761" t="s">
        <v>4303</v>
      </c>
      <c r="C5" s="761" t="s">
        <v>4304</v>
      </c>
      <c r="D5" s="759">
        <v>2016</v>
      </c>
      <c r="E5" s="759">
        <v>3360</v>
      </c>
      <c r="F5" s="760" t="s">
        <v>4300</v>
      </c>
      <c r="G5" s="134" t="s">
        <v>4301</v>
      </c>
      <c r="H5" s="135" t="s">
        <v>4302</v>
      </c>
      <c r="I5" s="35"/>
      <c r="J5" s="122"/>
      <c r="K5" s="122"/>
      <c r="L5" s="47">
        <f t="shared" si="0"/>
        <v>0</v>
      </c>
      <c r="M5" s="47">
        <f t="shared" si="1"/>
        <v>0</v>
      </c>
      <c r="N5" s="47">
        <f t="shared" si="2"/>
        <v>0</v>
      </c>
      <c r="O5" s="47">
        <f t="shared" si="3"/>
        <v>0</v>
      </c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1:26" ht="26.25" customHeight="1">
      <c r="A6" s="122"/>
      <c r="B6" s="761" t="s">
        <v>4305</v>
      </c>
      <c r="C6" s="762" t="s">
        <v>4306</v>
      </c>
      <c r="D6" s="759">
        <v>3120</v>
      </c>
      <c r="E6" s="759">
        <v>5200</v>
      </c>
      <c r="F6" s="760" t="s">
        <v>4300</v>
      </c>
      <c r="G6" s="134" t="s">
        <v>4301</v>
      </c>
      <c r="H6" s="135" t="s">
        <v>4302</v>
      </c>
      <c r="I6" s="35"/>
      <c r="J6" s="122"/>
      <c r="K6" s="122"/>
      <c r="L6" s="47">
        <f t="shared" si="0"/>
        <v>0</v>
      </c>
      <c r="M6" s="47">
        <f t="shared" si="1"/>
        <v>0</v>
      </c>
      <c r="N6" s="47">
        <f t="shared" si="2"/>
        <v>0</v>
      </c>
      <c r="O6" s="47">
        <f t="shared" si="3"/>
        <v>0</v>
      </c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spans="1:26" ht="26.25" customHeight="1">
      <c r="A7" s="122"/>
      <c r="B7" s="761" t="s">
        <v>4307</v>
      </c>
      <c r="C7" s="763" t="s">
        <v>4308</v>
      </c>
      <c r="D7" s="759">
        <v>4320</v>
      </c>
      <c r="E7" s="759">
        <v>7200</v>
      </c>
      <c r="F7" s="760" t="s">
        <v>4300</v>
      </c>
      <c r="G7" s="134" t="s">
        <v>4301</v>
      </c>
      <c r="H7" s="135" t="s">
        <v>4302</v>
      </c>
      <c r="I7" s="35"/>
      <c r="J7" s="122"/>
      <c r="K7" s="122"/>
      <c r="L7" s="47">
        <f t="shared" si="0"/>
        <v>0</v>
      </c>
      <c r="M7" s="47">
        <f t="shared" si="1"/>
        <v>0</v>
      </c>
      <c r="N7" s="47">
        <f t="shared" si="2"/>
        <v>0</v>
      </c>
      <c r="O7" s="47">
        <f t="shared" si="3"/>
        <v>0</v>
      </c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spans="1:26" ht="26.25" customHeight="1">
      <c r="A8" s="122"/>
      <c r="B8" s="761" t="s">
        <v>4309</v>
      </c>
      <c r="C8" s="764" t="s">
        <v>4304</v>
      </c>
      <c r="D8" s="759">
        <v>2640</v>
      </c>
      <c r="E8" s="759">
        <v>4400</v>
      </c>
      <c r="F8" s="760" t="s">
        <v>4300</v>
      </c>
      <c r="G8" s="134" t="s">
        <v>4301</v>
      </c>
      <c r="H8" s="135" t="s">
        <v>4302</v>
      </c>
      <c r="I8" s="35"/>
      <c r="J8" s="122"/>
      <c r="K8" s="122"/>
      <c r="L8" s="47">
        <f t="shared" si="0"/>
        <v>0</v>
      </c>
      <c r="M8" s="47">
        <f t="shared" si="1"/>
        <v>0</v>
      </c>
      <c r="N8" s="47">
        <f t="shared" si="2"/>
        <v>0</v>
      </c>
      <c r="O8" s="47">
        <f t="shared" si="3"/>
        <v>0</v>
      </c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26.25" customHeight="1">
      <c r="A9" s="122"/>
      <c r="B9" s="761" t="s">
        <v>4310</v>
      </c>
      <c r="C9" s="762" t="s">
        <v>4311</v>
      </c>
      <c r="D9" s="759">
        <v>3840</v>
      </c>
      <c r="E9" s="759">
        <v>6400</v>
      </c>
      <c r="F9" s="760" t="s">
        <v>4300</v>
      </c>
      <c r="G9" s="134" t="s">
        <v>4301</v>
      </c>
      <c r="H9" s="135" t="s">
        <v>4302</v>
      </c>
      <c r="I9" s="35"/>
      <c r="J9" s="122"/>
      <c r="K9" s="122"/>
      <c r="L9" s="47">
        <f t="shared" si="0"/>
        <v>0</v>
      </c>
      <c r="M9" s="47">
        <f t="shared" si="1"/>
        <v>0</v>
      </c>
      <c r="N9" s="47">
        <f t="shared" si="2"/>
        <v>0</v>
      </c>
      <c r="O9" s="47">
        <f t="shared" si="3"/>
        <v>0</v>
      </c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spans="1:26" ht="26.25" customHeight="1">
      <c r="A10" s="122"/>
      <c r="B10" s="761" t="s">
        <v>4312</v>
      </c>
      <c r="C10" s="762" t="s">
        <v>4308</v>
      </c>
      <c r="D10" s="759">
        <v>5160</v>
      </c>
      <c r="E10" s="759">
        <v>8600</v>
      </c>
      <c r="F10" s="760" t="s">
        <v>4300</v>
      </c>
      <c r="G10" s="134" t="s">
        <v>4301</v>
      </c>
      <c r="H10" s="135" t="s">
        <v>4302</v>
      </c>
      <c r="I10" s="35"/>
      <c r="J10" s="122"/>
      <c r="K10" s="122"/>
      <c r="L10" s="47">
        <f t="shared" si="0"/>
        <v>0</v>
      </c>
      <c r="M10" s="47">
        <f t="shared" si="1"/>
        <v>0</v>
      </c>
      <c r="N10" s="47">
        <f t="shared" si="2"/>
        <v>0</v>
      </c>
      <c r="O10" s="47">
        <f t="shared" si="3"/>
        <v>0</v>
      </c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spans="1:26" ht="26.25" customHeight="1">
      <c r="A11" s="122"/>
      <c r="B11" s="765" t="s">
        <v>4313</v>
      </c>
      <c r="C11" s="765" t="s">
        <v>4314</v>
      </c>
      <c r="D11" s="759">
        <v>5760</v>
      </c>
      <c r="E11" s="759">
        <v>9600</v>
      </c>
      <c r="F11" s="760" t="s">
        <v>4300</v>
      </c>
      <c r="G11" s="134" t="s">
        <v>4301</v>
      </c>
      <c r="H11" s="135" t="s">
        <v>4302</v>
      </c>
      <c r="I11" s="35"/>
      <c r="J11" s="122"/>
      <c r="K11" s="122"/>
      <c r="L11" s="47">
        <f t="shared" si="0"/>
        <v>0</v>
      </c>
      <c r="M11" s="47">
        <f t="shared" si="1"/>
        <v>0</v>
      </c>
      <c r="N11" s="47">
        <f t="shared" si="2"/>
        <v>0</v>
      </c>
      <c r="O11" s="47">
        <f t="shared" si="3"/>
        <v>0</v>
      </c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</row>
    <row r="12" spans="1:26" ht="26.25" customHeight="1">
      <c r="A12" s="140" t="s">
        <v>4315</v>
      </c>
      <c r="B12" s="141" t="s">
        <v>4316</v>
      </c>
      <c r="C12" s="142" t="s">
        <v>4317</v>
      </c>
      <c r="D12" s="143">
        <v>1500</v>
      </c>
      <c r="E12" s="143">
        <v>2000</v>
      </c>
      <c r="F12" s="35" t="s">
        <v>4318</v>
      </c>
      <c r="G12" s="134" t="s">
        <v>4301</v>
      </c>
      <c r="H12" s="144" t="s">
        <v>4319</v>
      </c>
      <c r="I12" s="145"/>
      <c r="J12" s="73"/>
      <c r="K12" s="73"/>
      <c r="L12" s="47">
        <f t="shared" si="0"/>
        <v>0</v>
      </c>
      <c r="M12" s="47">
        <f t="shared" si="1"/>
        <v>0</v>
      </c>
      <c r="N12" s="47">
        <f t="shared" si="2"/>
        <v>0</v>
      </c>
      <c r="O12" s="47">
        <f t="shared" si="3"/>
        <v>0</v>
      </c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26.25" customHeight="1">
      <c r="A13" s="81"/>
      <c r="B13" s="146" t="s">
        <v>4320</v>
      </c>
      <c r="C13" s="147" t="s">
        <v>4321</v>
      </c>
      <c r="D13" s="47">
        <v>1800</v>
      </c>
      <c r="E13" s="47">
        <v>2300</v>
      </c>
      <c r="F13" s="35" t="s">
        <v>4318</v>
      </c>
      <c r="G13" s="134" t="s">
        <v>4301</v>
      </c>
      <c r="H13" s="144" t="s">
        <v>4319</v>
      </c>
      <c r="I13" s="82"/>
      <c r="J13" s="83"/>
      <c r="K13" s="83"/>
      <c r="L13" s="47">
        <f t="shared" si="0"/>
        <v>0</v>
      </c>
      <c r="M13" s="47">
        <f t="shared" si="1"/>
        <v>0</v>
      </c>
      <c r="N13" s="47">
        <f t="shared" si="2"/>
        <v>0</v>
      </c>
      <c r="O13" s="47">
        <f t="shared" si="3"/>
        <v>0</v>
      </c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26.25" customHeight="1">
      <c r="A14" s="81"/>
      <c r="B14" s="148" t="s">
        <v>4322</v>
      </c>
      <c r="C14" s="149" t="s">
        <v>4323</v>
      </c>
      <c r="D14" s="47">
        <v>1930</v>
      </c>
      <c r="E14" s="47">
        <v>2500</v>
      </c>
      <c r="F14" s="35" t="s">
        <v>4318</v>
      </c>
      <c r="G14" s="134" t="s">
        <v>4301</v>
      </c>
      <c r="H14" s="144" t="s">
        <v>4319</v>
      </c>
      <c r="I14" s="82"/>
      <c r="J14" s="83"/>
      <c r="K14" s="83"/>
      <c r="L14" s="47">
        <f t="shared" si="0"/>
        <v>0</v>
      </c>
      <c r="M14" s="47">
        <f t="shared" si="1"/>
        <v>0</v>
      </c>
      <c r="N14" s="47">
        <f t="shared" si="2"/>
        <v>0</v>
      </c>
      <c r="O14" s="47">
        <f t="shared" si="3"/>
        <v>0</v>
      </c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26.25" customHeight="1">
      <c r="A15" s="81"/>
      <c r="B15" s="146" t="s">
        <v>4324</v>
      </c>
      <c r="C15" s="147" t="s">
        <v>4325</v>
      </c>
      <c r="D15" s="47">
        <v>2232</v>
      </c>
      <c r="E15" s="150">
        <v>3720</v>
      </c>
      <c r="F15" s="35" t="s">
        <v>4318</v>
      </c>
      <c r="G15" s="134" t="s">
        <v>4301</v>
      </c>
      <c r="H15" s="144" t="s">
        <v>4319</v>
      </c>
      <c r="I15" s="82"/>
      <c r="J15" s="83"/>
      <c r="K15" s="83"/>
      <c r="L15" s="47">
        <f t="shared" si="0"/>
        <v>0</v>
      </c>
      <c r="M15" s="47">
        <f t="shared" si="1"/>
        <v>0</v>
      </c>
      <c r="N15" s="47">
        <f t="shared" si="2"/>
        <v>0</v>
      </c>
      <c r="O15" s="47">
        <f t="shared" si="3"/>
        <v>0</v>
      </c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26.25" customHeight="1">
      <c r="A16" s="81"/>
      <c r="B16" s="146" t="s">
        <v>4326</v>
      </c>
      <c r="C16" s="147" t="s">
        <v>4327</v>
      </c>
      <c r="D16" s="47">
        <v>4020</v>
      </c>
      <c r="E16" s="150">
        <v>6700</v>
      </c>
      <c r="F16" s="35" t="s">
        <v>4318</v>
      </c>
      <c r="G16" s="134" t="s">
        <v>4301</v>
      </c>
      <c r="H16" s="144" t="s">
        <v>4319</v>
      </c>
      <c r="I16" s="82"/>
      <c r="J16" s="83"/>
      <c r="K16" s="83"/>
      <c r="L16" s="47">
        <f t="shared" si="0"/>
        <v>0</v>
      </c>
      <c r="M16" s="47">
        <f t="shared" si="1"/>
        <v>0</v>
      </c>
      <c r="N16" s="47">
        <f t="shared" si="2"/>
        <v>0</v>
      </c>
      <c r="O16" s="47">
        <f t="shared" si="3"/>
        <v>0</v>
      </c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26.25" customHeight="1">
      <c r="A17" s="81"/>
      <c r="B17" s="146" t="s">
        <v>4328</v>
      </c>
      <c r="C17" s="147" t="s">
        <v>4329</v>
      </c>
      <c r="D17" s="47">
        <v>4320</v>
      </c>
      <c r="E17" s="150">
        <v>7200</v>
      </c>
      <c r="F17" s="35" t="s">
        <v>4318</v>
      </c>
      <c r="G17" s="134" t="s">
        <v>4301</v>
      </c>
      <c r="H17" s="144" t="s">
        <v>4319</v>
      </c>
      <c r="I17" s="82"/>
      <c r="J17" s="83"/>
      <c r="K17" s="83"/>
      <c r="L17" s="47">
        <f t="shared" si="0"/>
        <v>0</v>
      </c>
      <c r="M17" s="47">
        <f t="shared" si="1"/>
        <v>0</v>
      </c>
      <c r="N17" s="47">
        <f t="shared" si="2"/>
        <v>0</v>
      </c>
      <c r="O17" s="47">
        <f t="shared" si="3"/>
        <v>0</v>
      </c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26.25" customHeight="1">
      <c r="A18" s="81"/>
      <c r="B18" s="146" t="s">
        <v>4330</v>
      </c>
      <c r="C18" s="147" t="s">
        <v>4331</v>
      </c>
      <c r="D18" s="47">
        <v>1800</v>
      </c>
      <c r="E18" s="150">
        <v>3000</v>
      </c>
      <c r="F18" s="35" t="s">
        <v>4318</v>
      </c>
      <c r="G18" s="134" t="s">
        <v>4301</v>
      </c>
      <c r="H18" s="144" t="s">
        <v>4319</v>
      </c>
      <c r="I18" s="82"/>
      <c r="J18" s="83"/>
      <c r="K18" s="83"/>
      <c r="L18" s="47">
        <f t="shared" si="0"/>
        <v>0</v>
      </c>
      <c r="M18" s="47">
        <f t="shared" si="1"/>
        <v>0</v>
      </c>
      <c r="N18" s="47">
        <f t="shared" si="2"/>
        <v>0</v>
      </c>
      <c r="O18" s="47">
        <f t="shared" si="3"/>
        <v>0</v>
      </c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26.25" customHeight="1">
      <c r="A19" s="81"/>
      <c r="B19" s="146" t="s">
        <v>4332</v>
      </c>
      <c r="C19" s="147" t="s">
        <v>4333</v>
      </c>
      <c r="D19" s="47">
        <v>2004</v>
      </c>
      <c r="E19" s="150">
        <v>3340</v>
      </c>
      <c r="F19" s="35" t="s">
        <v>4318</v>
      </c>
      <c r="G19" s="134" t="s">
        <v>4301</v>
      </c>
      <c r="H19" s="144" t="s">
        <v>4319</v>
      </c>
      <c r="I19" s="82"/>
      <c r="J19" s="83"/>
      <c r="K19" s="83"/>
      <c r="L19" s="47">
        <f t="shared" si="0"/>
        <v>0</v>
      </c>
      <c r="M19" s="47">
        <f t="shared" si="1"/>
        <v>0</v>
      </c>
      <c r="N19" s="47">
        <f t="shared" si="2"/>
        <v>0</v>
      </c>
      <c r="O19" s="47">
        <f t="shared" si="3"/>
        <v>0</v>
      </c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26.25" customHeight="1">
      <c r="A20" s="81"/>
      <c r="B20" s="146" t="s">
        <v>4334</v>
      </c>
      <c r="C20" s="147" t="s">
        <v>4335</v>
      </c>
      <c r="D20" s="47">
        <v>10380</v>
      </c>
      <c r="E20" s="150">
        <v>17300</v>
      </c>
      <c r="F20" s="35" t="s">
        <v>4318</v>
      </c>
      <c r="G20" s="134" t="s">
        <v>4301</v>
      </c>
      <c r="H20" s="144" t="s">
        <v>4319</v>
      </c>
      <c r="I20" s="82"/>
      <c r="J20" s="83"/>
      <c r="K20" s="83"/>
      <c r="L20" s="47">
        <f t="shared" si="0"/>
        <v>0</v>
      </c>
      <c r="M20" s="47">
        <f t="shared" si="1"/>
        <v>0</v>
      </c>
      <c r="N20" s="47">
        <f t="shared" si="2"/>
        <v>0</v>
      </c>
      <c r="O20" s="47">
        <f t="shared" si="3"/>
        <v>0</v>
      </c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26.25" customHeight="1">
      <c r="A21" s="81"/>
      <c r="B21" s="146" t="s">
        <v>4336</v>
      </c>
      <c r="C21" s="147" t="s">
        <v>4337</v>
      </c>
      <c r="D21" s="47">
        <v>11760</v>
      </c>
      <c r="E21" s="150">
        <v>19600</v>
      </c>
      <c r="F21" s="35" t="s">
        <v>4318</v>
      </c>
      <c r="G21" s="134" t="s">
        <v>4301</v>
      </c>
      <c r="H21" s="144" t="s">
        <v>4319</v>
      </c>
      <c r="I21" s="82"/>
      <c r="J21" s="83"/>
      <c r="K21" s="83"/>
      <c r="L21" s="47">
        <f t="shared" si="0"/>
        <v>0</v>
      </c>
      <c r="M21" s="47">
        <f t="shared" si="1"/>
        <v>0</v>
      </c>
      <c r="N21" s="47">
        <f t="shared" si="2"/>
        <v>0</v>
      </c>
      <c r="O21" s="47">
        <f t="shared" si="3"/>
        <v>0</v>
      </c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26.25" customHeight="1">
      <c r="A22" s="81"/>
      <c r="B22" s="146" t="s">
        <v>4338</v>
      </c>
      <c r="C22" s="147" t="s">
        <v>4339</v>
      </c>
      <c r="D22" s="47">
        <v>18480</v>
      </c>
      <c r="E22" s="150">
        <v>30800</v>
      </c>
      <c r="F22" s="35" t="s">
        <v>4318</v>
      </c>
      <c r="G22" s="134" t="s">
        <v>4301</v>
      </c>
      <c r="H22" s="144" t="s">
        <v>4319</v>
      </c>
      <c r="I22" s="82"/>
      <c r="J22" s="83"/>
      <c r="K22" s="83"/>
      <c r="L22" s="47">
        <f t="shared" si="0"/>
        <v>0</v>
      </c>
      <c r="M22" s="47">
        <f t="shared" si="1"/>
        <v>0</v>
      </c>
      <c r="N22" s="47">
        <f t="shared" si="2"/>
        <v>0</v>
      </c>
      <c r="O22" s="47">
        <f t="shared" si="3"/>
        <v>0</v>
      </c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26.25" customHeight="1">
      <c r="A23" s="81"/>
      <c r="B23" s="146" t="s">
        <v>4340</v>
      </c>
      <c r="C23" s="147" t="s">
        <v>4341</v>
      </c>
      <c r="D23" s="47">
        <v>24960</v>
      </c>
      <c r="E23" s="150">
        <v>41600</v>
      </c>
      <c r="F23" s="35" t="s">
        <v>4318</v>
      </c>
      <c r="G23" s="134" t="s">
        <v>4301</v>
      </c>
      <c r="H23" s="144" t="s">
        <v>4319</v>
      </c>
      <c r="I23" s="82"/>
      <c r="J23" s="83"/>
      <c r="K23" s="83"/>
      <c r="L23" s="47">
        <f t="shared" si="0"/>
        <v>0</v>
      </c>
      <c r="M23" s="47">
        <f t="shared" si="1"/>
        <v>0</v>
      </c>
      <c r="N23" s="47">
        <f t="shared" si="2"/>
        <v>0</v>
      </c>
      <c r="O23" s="47">
        <f t="shared" si="3"/>
        <v>0</v>
      </c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26.25" customHeight="1">
      <c r="A24" s="81"/>
      <c r="B24" s="146" t="s">
        <v>4342</v>
      </c>
      <c r="C24" s="147" t="s">
        <v>4343</v>
      </c>
      <c r="D24" s="47">
        <v>37800</v>
      </c>
      <c r="E24" s="150">
        <v>63000</v>
      </c>
      <c r="F24" s="35" t="s">
        <v>4318</v>
      </c>
      <c r="G24" s="134" t="s">
        <v>4301</v>
      </c>
      <c r="H24" s="144" t="s">
        <v>4319</v>
      </c>
      <c r="I24" s="82"/>
      <c r="J24" s="83"/>
      <c r="K24" s="83"/>
      <c r="L24" s="47">
        <f t="shared" si="0"/>
        <v>0</v>
      </c>
      <c r="M24" s="47">
        <f t="shared" si="1"/>
        <v>0</v>
      </c>
      <c r="N24" s="47">
        <f t="shared" si="2"/>
        <v>0</v>
      </c>
      <c r="O24" s="47">
        <f t="shared" si="3"/>
        <v>0</v>
      </c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26.25" customHeight="1">
      <c r="A25" s="151" t="s">
        <v>4344</v>
      </c>
      <c r="B25" s="152" t="s">
        <v>4345</v>
      </c>
      <c r="C25" s="133" t="s">
        <v>4346</v>
      </c>
      <c r="D25" s="47">
        <v>11760</v>
      </c>
      <c r="E25" s="47">
        <v>19600</v>
      </c>
      <c r="F25" s="130" t="s">
        <v>4300</v>
      </c>
      <c r="G25" s="134" t="s">
        <v>4301</v>
      </c>
      <c r="H25" s="135" t="s">
        <v>4302</v>
      </c>
      <c r="I25" s="35"/>
      <c r="J25" s="122"/>
      <c r="K25" s="122"/>
      <c r="L25" s="47">
        <f t="shared" si="0"/>
        <v>0</v>
      </c>
      <c r="M25" s="47">
        <f t="shared" si="1"/>
        <v>0</v>
      </c>
      <c r="N25" s="47">
        <f t="shared" si="2"/>
        <v>0</v>
      </c>
      <c r="O25" s="47">
        <f t="shared" si="3"/>
        <v>0</v>
      </c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 spans="1:26" ht="26.25" customHeight="1">
      <c r="A26" s="122"/>
      <c r="B26" s="136" t="s">
        <v>4347</v>
      </c>
      <c r="C26" s="137" t="s">
        <v>4348</v>
      </c>
      <c r="D26" s="47">
        <v>18960</v>
      </c>
      <c r="E26" s="47">
        <v>31600</v>
      </c>
      <c r="F26" s="130" t="s">
        <v>4300</v>
      </c>
      <c r="G26" s="134" t="s">
        <v>4301</v>
      </c>
      <c r="H26" s="135" t="s">
        <v>4302</v>
      </c>
      <c r="I26" s="35"/>
      <c r="J26" s="122"/>
      <c r="K26" s="122"/>
      <c r="L26" s="47">
        <f t="shared" si="0"/>
        <v>0</v>
      </c>
      <c r="M26" s="47">
        <f t="shared" si="1"/>
        <v>0</v>
      </c>
      <c r="N26" s="47">
        <f t="shared" si="2"/>
        <v>0</v>
      </c>
      <c r="O26" s="47">
        <f t="shared" si="3"/>
        <v>0</v>
      </c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spans="1:26" ht="26.25" customHeight="1">
      <c r="A27" s="122"/>
      <c r="B27" s="139" t="s">
        <v>4349</v>
      </c>
      <c r="C27" s="138" t="s">
        <v>4350</v>
      </c>
      <c r="D27" s="47">
        <v>23400</v>
      </c>
      <c r="E27" s="47">
        <v>39000</v>
      </c>
      <c r="F27" s="130" t="s">
        <v>4300</v>
      </c>
      <c r="G27" s="134" t="s">
        <v>4301</v>
      </c>
      <c r="H27" s="135" t="s">
        <v>4302</v>
      </c>
      <c r="I27" s="35"/>
      <c r="J27" s="122"/>
      <c r="K27" s="122"/>
      <c r="L27" s="47">
        <f t="shared" si="0"/>
        <v>0</v>
      </c>
      <c r="M27" s="47">
        <f t="shared" si="1"/>
        <v>0</v>
      </c>
      <c r="N27" s="47">
        <f t="shared" si="2"/>
        <v>0</v>
      </c>
      <c r="O27" s="47">
        <f t="shared" si="3"/>
        <v>0</v>
      </c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spans="1:26" ht="26.25" customHeight="1">
      <c r="A28" s="122"/>
      <c r="B28" s="152" t="s">
        <v>4351</v>
      </c>
      <c r="C28" s="133" t="s">
        <v>4352</v>
      </c>
      <c r="D28" s="153">
        <v>15000</v>
      </c>
      <c r="E28" s="47">
        <v>25000</v>
      </c>
      <c r="F28" s="130" t="s">
        <v>4300</v>
      </c>
      <c r="G28" s="134" t="s">
        <v>4301</v>
      </c>
      <c r="H28" s="135" t="s">
        <v>4302</v>
      </c>
      <c r="I28" s="35"/>
      <c r="J28" s="122"/>
      <c r="K28" s="122"/>
      <c r="L28" s="47">
        <f t="shared" si="0"/>
        <v>0</v>
      </c>
      <c r="M28" s="47">
        <f t="shared" si="1"/>
        <v>0</v>
      </c>
      <c r="N28" s="47">
        <f t="shared" si="2"/>
        <v>0</v>
      </c>
      <c r="O28" s="47">
        <f t="shared" si="3"/>
        <v>0</v>
      </c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 spans="1:26" ht="26.25" customHeight="1">
      <c r="A29" s="122"/>
      <c r="B29" s="136" t="s">
        <v>4353</v>
      </c>
      <c r="C29" s="137" t="s">
        <v>4354</v>
      </c>
      <c r="D29" s="153">
        <v>22200</v>
      </c>
      <c r="E29" s="47">
        <v>37000</v>
      </c>
      <c r="F29" s="130" t="s">
        <v>4300</v>
      </c>
      <c r="G29" s="134" t="s">
        <v>4301</v>
      </c>
      <c r="H29" s="135" t="s">
        <v>4302</v>
      </c>
      <c r="I29" s="35"/>
      <c r="J29" s="122"/>
      <c r="K29" s="122"/>
      <c r="L29" s="47">
        <f t="shared" si="0"/>
        <v>0</v>
      </c>
      <c r="M29" s="47">
        <f t="shared" si="1"/>
        <v>0</v>
      </c>
      <c r="N29" s="47">
        <f t="shared" si="2"/>
        <v>0</v>
      </c>
      <c r="O29" s="47">
        <f t="shared" si="3"/>
        <v>0</v>
      </c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 spans="1:26" ht="26.25" customHeight="1">
      <c r="A30" s="122"/>
      <c r="B30" s="136" t="s">
        <v>4355</v>
      </c>
      <c r="C30" s="137" t="s">
        <v>4350</v>
      </c>
      <c r="D30" s="153">
        <v>29400</v>
      </c>
      <c r="E30" s="47">
        <v>49000</v>
      </c>
      <c r="F30" s="130" t="s">
        <v>4300</v>
      </c>
      <c r="G30" s="134" t="s">
        <v>4301</v>
      </c>
      <c r="H30" s="135" t="s">
        <v>4302</v>
      </c>
      <c r="I30" s="35"/>
      <c r="J30" s="122"/>
      <c r="K30" s="122"/>
      <c r="L30" s="47">
        <f t="shared" si="0"/>
        <v>0</v>
      </c>
      <c r="M30" s="47">
        <f t="shared" si="1"/>
        <v>0</v>
      </c>
      <c r="N30" s="47">
        <f t="shared" si="2"/>
        <v>0</v>
      </c>
      <c r="O30" s="47">
        <f t="shared" si="3"/>
        <v>0</v>
      </c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 spans="1:26" ht="26.25" customHeight="1">
      <c r="A31" s="122"/>
      <c r="B31" s="136" t="s">
        <v>4356</v>
      </c>
      <c r="C31" s="137" t="s">
        <v>4357</v>
      </c>
      <c r="D31" s="153">
        <v>68400</v>
      </c>
      <c r="E31" s="47">
        <v>114000</v>
      </c>
      <c r="F31" s="130" t="s">
        <v>4300</v>
      </c>
      <c r="G31" s="134" t="s">
        <v>4301</v>
      </c>
      <c r="H31" s="135" t="s">
        <v>4302</v>
      </c>
      <c r="I31" s="35"/>
      <c r="J31" s="122"/>
      <c r="K31" s="122"/>
      <c r="L31" s="47">
        <f t="shared" si="0"/>
        <v>0</v>
      </c>
      <c r="M31" s="47">
        <f t="shared" si="1"/>
        <v>0</v>
      </c>
      <c r="N31" s="47">
        <f t="shared" si="2"/>
        <v>0</v>
      </c>
      <c r="O31" s="47">
        <f t="shared" si="3"/>
        <v>0</v>
      </c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 spans="1:26" ht="26.25" customHeight="1">
      <c r="A32" s="122"/>
      <c r="B32" s="139" t="s">
        <v>4358</v>
      </c>
      <c r="C32" s="138" t="s">
        <v>4359</v>
      </c>
      <c r="D32" s="153">
        <v>91200</v>
      </c>
      <c r="E32" s="47">
        <v>152000</v>
      </c>
      <c r="F32" s="130" t="s">
        <v>4300</v>
      </c>
      <c r="G32" s="134" t="s">
        <v>4301</v>
      </c>
      <c r="H32" s="135" t="s">
        <v>4302</v>
      </c>
      <c r="I32" s="35"/>
      <c r="J32" s="122"/>
      <c r="K32" s="122"/>
      <c r="L32" s="47">
        <f t="shared" si="0"/>
        <v>0</v>
      </c>
      <c r="M32" s="47">
        <f t="shared" si="1"/>
        <v>0</v>
      </c>
      <c r="N32" s="47">
        <f t="shared" si="2"/>
        <v>0</v>
      </c>
      <c r="O32" s="47">
        <f t="shared" si="3"/>
        <v>0</v>
      </c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spans="1:26" ht="26.25" customHeight="1">
      <c r="A33" s="122"/>
      <c r="B33" s="154" t="s">
        <v>4360</v>
      </c>
      <c r="C33" s="133" t="s">
        <v>4346</v>
      </c>
      <c r="D33" s="47">
        <v>17400</v>
      </c>
      <c r="E33" s="47">
        <v>29000</v>
      </c>
      <c r="F33" s="130" t="s">
        <v>4300</v>
      </c>
      <c r="G33" s="134" t="s">
        <v>4301</v>
      </c>
      <c r="H33" s="135" t="s">
        <v>4302</v>
      </c>
      <c r="I33" s="35"/>
      <c r="J33" s="122"/>
      <c r="K33" s="122"/>
      <c r="L33" s="47">
        <f t="shared" si="0"/>
        <v>0</v>
      </c>
      <c r="M33" s="47">
        <f t="shared" si="1"/>
        <v>0</v>
      </c>
      <c r="N33" s="47">
        <f t="shared" si="2"/>
        <v>0</v>
      </c>
      <c r="O33" s="47">
        <f t="shared" si="3"/>
        <v>0</v>
      </c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spans="1:26" ht="26.25" customHeight="1">
      <c r="A34" s="122"/>
      <c r="B34" s="154" t="s">
        <v>4361</v>
      </c>
      <c r="C34" s="137" t="s">
        <v>4348</v>
      </c>
      <c r="D34" s="47">
        <v>27000</v>
      </c>
      <c r="E34" s="47">
        <v>45000</v>
      </c>
      <c r="F34" s="130" t="s">
        <v>4300</v>
      </c>
      <c r="G34" s="134" t="s">
        <v>4301</v>
      </c>
      <c r="H34" s="135" t="s">
        <v>4302</v>
      </c>
      <c r="I34" s="35"/>
      <c r="J34" s="122"/>
      <c r="K34" s="122"/>
      <c r="L34" s="47">
        <f t="shared" si="0"/>
        <v>0</v>
      </c>
      <c r="M34" s="47">
        <f t="shared" si="1"/>
        <v>0</v>
      </c>
      <c r="N34" s="47">
        <f t="shared" si="2"/>
        <v>0</v>
      </c>
      <c r="O34" s="47">
        <f t="shared" si="3"/>
        <v>0</v>
      </c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ht="26.25" customHeight="1">
      <c r="A35" s="122"/>
      <c r="B35" s="154" t="s">
        <v>4362</v>
      </c>
      <c r="C35" s="137" t="s">
        <v>4350</v>
      </c>
      <c r="D35" s="47">
        <v>31800</v>
      </c>
      <c r="E35" s="47">
        <v>53000</v>
      </c>
      <c r="F35" s="130" t="s">
        <v>4300</v>
      </c>
      <c r="G35" s="134" t="s">
        <v>4301</v>
      </c>
      <c r="H35" s="135" t="s">
        <v>4302</v>
      </c>
      <c r="I35" s="35"/>
      <c r="J35" s="122"/>
      <c r="K35" s="122"/>
      <c r="L35" s="47">
        <f t="shared" si="0"/>
        <v>0</v>
      </c>
      <c r="M35" s="47">
        <f t="shared" si="1"/>
        <v>0</v>
      </c>
      <c r="N35" s="47">
        <f t="shared" si="2"/>
        <v>0</v>
      </c>
      <c r="O35" s="47">
        <f t="shared" si="3"/>
        <v>0</v>
      </c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ht="26.25" customHeight="1">
      <c r="A36" s="42"/>
      <c r="B36" s="154" t="s">
        <v>4363</v>
      </c>
      <c r="C36" s="137" t="s">
        <v>4357</v>
      </c>
      <c r="D36" s="47">
        <v>80400</v>
      </c>
      <c r="E36" s="47">
        <v>134000</v>
      </c>
      <c r="F36" s="130" t="s">
        <v>4300</v>
      </c>
      <c r="G36" s="134" t="s">
        <v>4301</v>
      </c>
      <c r="H36" s="135" t="s">
        <v>4302</v>
      </c>
      <c r="I36" s="35"/>
      <c r="J36" s="122"/>
      <c r="K36" s="122"/>
      <c r="L36" s="47">
        <f t="shared" si="0"/>
        <v>0</v>
      </c>
      <c r="M36" s="47">
        <f t="shared" si="1"/>
        <v>0</v>
      </c>
      <c r="N36" s="47">
        <f t="shared" si="2"/>
        <v>0</v>
      </c>
      <c r="O36" s="47">
        <f t="shared" si="3"/>
        <v>0</v>
      </c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ht="26.25" customHeight="1">
      <c r="A37" s="42"/>
      <c r="B37" s="155" t="s">
        <v>4364</v>
      </c>
      <c r="C37" s="138" t="s">
        <v>4359</v>
      </c>
      <c r="D37" s="47">
        <v>104400</v>
      </c>
      <c r="E37" s="47">
        <v>174000</v>
      </c>
      <c r="F37" s="130" t="s">
        <v>4300</v>
      </c>
      <c r="G37" s="134" t="s">
        <v>4301</v>
      </c>
      <c r="H37" s="135" t="s">
        <v>4302</v>
      </c>
      <c r="I37" s="35"/>
      <c r="J37" s="122"/>
      <c r="K37" s="122"/>
      <c r="L37" s="47">
        <f t="shared" si="0"/>
        <v>0</v>
      </c>
      <c r="M37" s="47">
        <f t="shared" si="1"/>
        <v>0</v>
      </c>
      <c r="N37" s="47">
        <f t="shared" si="2"/>
        <v>0</v>
      </c>
      <c r="O37" s="47">
        <f t="shared" si="3"/>
        <v>0</v>
      </c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spans="1:26" ht="26.25" customHeight="1">
      <c r="A38" s="42"/>
      <c r="B38" s="123"/>
      <c r="C38" s="156"/>
      <c r="D38" s="47"/>
      <c r="E38" s="47"/>
      <c r="F38" s="130"/>
      <c r="G38" s="134"/>
      <c r="H38" s="35"/>
      <c r="I38" s="35"/>
      <c r="J38" s="122"/>
      <c r="K38" s="122"/>
      <c r="L38" s="47">
        <f t="shared" si="0"/>
        <v>0</v>
      </c>
      <c r="M38" s="47">
        <f t="shared" si="1"/>
        <v>0</v>
      </c>
      <c r="N38" s="47">
        <f t="shared" si="2"/>
        <v>0</v>
      </c>
      <c r="O38" s="47">
        <f t="shared" si="3"/>
        <v>0</v>
      </c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spans="1:26" ht="26.25" customHeight="1">
      <c r="A39" s="42"/>
      <c r="B39" s="123"/>
      <c r="C39" s="156"/>
      <c r="D39" s="47"/>
      <c r="E39" s="47"/>
      <c r="F39" s="130"/>
      <c r="G39" s="134"/>
      <c r="H39" s="35"/>
      <c r="I39" s="35"/>
      <c r="J39" s="122"/>
      <c r="K39" s="122"/>
      <c r="L39" s="47">
        <f t="shared" si="0"/>
        <v>0</v>
      </c>
      <c r="M39" s="47">
        <f t="shared" si="1"/>
        <v>0</v>
      </c>
      <c r="N39" s="47">
        <f t="shared" si="2"/>
        <v>0</v>
      </c>
      <c r="O39" s="47">
        <f t="shared" si="3"/>
        <v>0</v>
      </c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spans="1:26" ht="26.25" customHeight="1">
      <c r="A40" s="125" t="s">
        <v>56</v>
      </c>
      <c r="B40" s="126"/>
      <c r="C40" s="127"/>
      <c r="D40" s="128">
        <f>E40*0.7</f>
        <v>0</v>
      </c>
      <c r="E40" s="129"/>
      <c r="F40" s="130"/>
      <c r="G40" s="134"/>
      <c r="H40" s="131"/>
      <c r="I40" s="131"/>
      <c r="J40" s="122"/>
      <c r="K40" s="122"/>
      <c r="L40" s="47">
        <f t="shared" si="0"/>
        <v>0</v>
      </c>
      <c r="M40" s="47">
        <f t="shared" si="1"/>
        <v>0</v>
      </c>
      <c r="N40" s="47">
        <f t="shared" si="2"/>
        <v>0</v>
      </c>
      <c r="O40" s="47">
        <f t="shared" si="3"/>
        <v>0</v>
      </c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ht="26.25" customHeight="1">
      <c r="A41" s="132" t="s">
        <v>4344</v>
      </c>
      <c r="B41" s="152" t="s">
        <v>4365</v>
      </c>
      <c r="C41" s="133" t="s">
        <v>4366</v>
      </c>
      <c r="D41" s="47">
        <v>25800</v>
      </c>
      <c r="E41" s="47">
        <v>43000</v>
      </c>
      <c r="F41" s="130" t="s">
        <v>4300</v>
      </c>
      <c r="G41" s="134" t="s">
        <v>4301</v>
      </c>
      <c r="H41" s="135" t="s">
        <v>4302</v>
      </c>
      <c r="I41" s="35"/>
      <c r="J41" s="122"/>
      <c r="K41" s="122"/>
      <c r="L41" s="47">
        <f t="shared" si="0"/>
        <v>0</v>
      </c>
      <c r="M41" s="47">
        <f t="shared" si="1"/>
        <v>0</v>
      </c>
      <c r="N41" s="47">
        <f t="shared" si="2"/>
        <v>0</v>
      </c>
      <c r="O41" s="47">
        <f t="shared" si="3"/>
        <v>0</v>
      </c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spans="1:26" ht="26.25" customHeight="1">
      <c r="A42" s="73"/>
      <c r="B42" s="139" t="s">
        <v>4367</v>
      </c>
      <c r="C42" s="138" t="s">
        <v>4368</v>
      </c>
      <c r="D42" s="47">
        <v>30600</v>
      </c>
      <c r="E42" s="47">
        <v>51000</v>
      </c>
      <c r="F42" s="130" t="s">
        <v>4300</v>
      </c>
      <c r="G42" s="134" t="s">
        <v>4301</v>
      </c>
      <c r="H42" s="135" t="s">
        <v>4302</v>
      </c>
      <c r="I42" s="35"/>
      <c r="J42" s="122"/>
      <c r="K42" s="122"/>
      <c r="L42" s="47">
        <f t="shared" si="0"/>
        <v>0</v>
      </c>
      <c r="M42" s="47">
        <f t="shared" si="1"/>
        <v>0</v>
      </c>
      <c r="N42" s="47">
        <f t="shared" si="2"/>
        <v>0</v>
      </c>
      <c r="O42" s="47">
        <f t="shared" si="3"/>
        <v>0</v>
      </c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ht="26.25" customHeight="1">
      <c r="A43" s="122"/>
      <c r="B43" s="157" t="s">
        <v>4369</v>
      </c>
      <c r="C43" s="133" t="s">
        <v>4370</v>
      </c>
      <c r="D43" s="47">
        <v>17400</v>
      </c>
      <c r="E43" s="47">
        <v>29000</v>
      </c>
      <c r="F43" s="130" t="s">
        <v>4300</v>
      </c>
      <c r="G43" s="134" t="s">
        <v>4301</v>
      </c>
      <c r="H43" s="135" t="s">
        <v>4302</v>
      </c>
      <c r="I43" s="35"/>
      <c r="J43" s="122"/>
      <c r="K43" s="122"/>
      <c r="L43" s="47">
        <f t="shared" si="0"/>
        <v>0</v>
      </c>
      <c r="M43" s="47">
        <f t="shared" si="1"/>
        <v>0</v>
      </c>
      <c r="N43" s="47">
        <f t="shared" si="2"/>
        <v>0</v>
      </c>
      <c r="O43" s="47">
        <f t="shared" si="3"/>
        <v>0</v>
      </c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ht="26.25" customHeight="1">
      <c r="A44" s="73"/>
      <c r="B44" s="154" t="s">
        <v>4371</v>
      </c>
      <c r="C44" s="137" t="s">
        <v>4372</v>
      </c>
      <c r="D44" s="47">
        <v>27000</v>
      </c>
      <c r="E44" s="47">
        <v>45000</v>
      </c>
      <c r="F44" s="130" t="s">
        <v>4300</v>
      </c>
      <c r="G44" s="134" t="s">
        <v>4301</v>
      </c>
      <c r="H44" s="135" t="s">
        <v>4302</v>
      </c>
      <c r="I44" s="35"/>
      <c r="J44" s="122"/>
      <c r="K44" s="122"/>
      <c r="L44" s="47">
        <f t="shared" si="0"/>
        <v>0</v>
      </c>
      <c r="M44" s="47">
        <f t="shared" si="1"/>
        <v>0</v>
      </c>
      <c r="N44" s="47">
        <f t="shared" si="2"/>
        <v>0</v>
      </c>
      <c r="O44" s="47">
        <f t="shared" si="3"/>
        <v>0</v>
      </c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26.25" customHeight="1">
      <c r="A45" s="73"/>
      <c r="B45" s="154" t="s">
        <v>4373</v>
      </c>
      <c r="C45" s="137" t="s">
        <v>4374</v>
      </c>
      <c r="D45" s="47">
        <v>31800</v>
      </c>
      <c r="E45" s="47">
        <v>53000</v>
      </c>
      <c r="F45" s="130" t="s">
        <v>4300</v>
      </c>
      <c r="G45" s="134" t="s">
        <v>4301</v>
      </c>
      <c r="H45" s="135" t="s">
        <v>4302</v>
      </c>
      <c r="I45" s="35"/>
      <c r="J45" s="122"/>
      <c r="K45" s="122"/>
      <c r="L45" s="47">
        <f t="shared" si="0"/>
        <v>0</v>
      </c>
      <c r="M45" s="47">
        <f t="shared" si="1"/>
        <v>0</v>
      </c>
      <c r="N45" s="47">
        <f t="shared" si="2"/>
        <v>0</v>
      </c>
      <c r="O45" s="47">
        <f t="shared" si="3"/>
        <v>0</v>
      </c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ht="26.25" customHeight="1">
      <c r="A46" s="73"/>
      <c r="B46" s="154" t="s">
        <v>4375</v>
      </c>
      <c r="C46" s="137" t="s">
        <v>4376</v>
      </c>
      <c r="D46" s="47">
        <v>80400</v>
      </c>
      <c r="E46" s="47">
        <v>134000</v>
      </c>
      <c r="F46" s="130" t="s">
        <v>4300</v>
      </c>
      <c r="G46" s="134" t="s">
        <v>4301</v>
      </c>
      <c r="H46" s="135" t="s">
        <v>4302</v>
      </c>
      <c r="I46" s="35"/>
      <c r="J46" s="122"/>
      <c r="K46" s="122"/>
      <c r="L46" s="47">
        <f t="shared" si="0"/>
        <v>0</v>
      </c>
      <c r="M46" s="47">
        <f t="shared" si="1"/>
        <v>0</v>
      </c>
      <c r="N46" s="47">
        <f t="shared" si="2"/>
        <v>0</v>
      </c>
      <c r="O46" s="47">
        <f t="shared" si="3"/>
        <v>0</v>
      </c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spans="1:26" ht="26.25" customHeight="1">
      <c r="A47" s="73"/>
      <c r="B47" s="155" t="s">
        <v>4377</v>
      </c>
      <c r="C47" s="138" t="s">
        <v>4378</v>
      </c>
      <c r="D47" s="47">
        <v>104400</v>
      </c>
      <c r="E47" s="47">
        <v>174000</v>
      </c>
      <c r="F47" s="130" t="s">
        <v>4300</v>
      </c>
      <c r="G47" s="134" t="s">
        <v>4301</v>
      </c>
      <c r="H47" s="135" t="s">
        <v>4302</v>
      </c>
      <c r="I47" s="35"/>
      <c r="J47" s="122"/>
      <c r="K47" s="122"/>
      <c r="L47" s="47">
        <f t="shared" si="0"/>
        <v>0</v>
      </c>
      <c r="M47" s="47">
        <f t="shared" si="1"/>
        <v>0</v>
      </c>
      <c r="N47" s="47">
        <f t="shared" si="2"/>
        <v>0</v>
      </c>
      <c r="O47" s="47">
        <f t="shared" si="3"/>
        <v>0</v>
      </c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spans="1:26" ht="26.25" customHeight="1">
      <c r="A48" s="132" t="s">
        <v>4344</v>
      </c>
      <c r="B48" s="158" t="s">
        <v>4379</v>
      </c>
      <c r="C48" s="133" t="s">
        <v>4380</v>
      </c>
      <c r="D48" s="143">
        <v>14400</v>
      </c>
      <c r="E48" s="159">
        <v>24000</v>
      </c>
      <c r="F48" s="35" t="s">
        <v>4318</v>
      </c>
      <c r="G48" s="134" t="s">
        <v>4301</v>
      </c>
      <c r="H48" s="144" t="s">
        <v>4319</v>
      </c>
      <c r="I48" s="35"/>
      <c r="J48" s="122"/>
      <c r="K48" s="122"/>
      <c r="L48" s="47">
        <f t="shared" si="0"/>
        <v>0</v>
      </c>
      <c r="M48" s="47">
        <f t="shared" si="1"/>
        <v>0</v>
      </c>
      <c r="N48" s="47">
        <f t="shared" si="2"/>
        <v>0</v>
      </c>
      <c r="O48" s="47">
        <f t="shared" si="3"/>
        <v>0</v>
      </c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spans="1:26" ht="26.25" customHeight="1">
      <c r="A49" s="73"/>
      <c r="B49" s="154" t="s">
        <v>4381</v>
      </c>
      <c r="C49" s="137" t="s">
        <v>4382</v>
      </c>
      <c r="D49" s="143">
        <v>28200</v>
      </c>
      <c r="E49" s="159">
        <v>47000</v>
      </c>
      <c r="F49" s="35" t="s">
        <v>4318</v>
      </c>
      <c r="G49" s="134" t="s">
        <v>4301</v>
      </c>
      <c r="H49" s="144" t="s">
        <v>4319</v>
      </c>
      <c r="I49" s="35"/>
      <c r="J49" s="122"/>
      <c r="K49" s="122"/>
      <c r="L49" s="47">
        <f t="shared" si="0"/>
        <v>0</v>
      </c>
      <c r="M49" s="47">
        <f t="shared" si="1"/>
        <v>0</v>
      </c>
      <c r="N49" s="47">
        <f t="shared" si="2"/>
        <v>0</v>
      </c>
      <c r="O49" s="47">
        <f t="shared" si="3"/>
        <v>0</v>
      </c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ht="26.25" customHeight="1">
      <c r="A50" s="73"/>
      <c r="B50" s="154" t="s">
        <v>4383</v>
      </c>
      <c r="C50" s="137" t="s">
        <v>4384</v>
      </c>
      <c r="D50" s="143">
        <v>31200</v>
      </c>
      <c r="E50" s="159">
        <v>52000</v>
      </c>
      <c r="F50" s="35" t="s">
        <v>4318</v>
      </c>
      <c r="G50" s="134" t="s">
        <v>4301</v>
      </c>
      <c r="H50" s="144" t="s">
        <v>4319</v>
      </c>
      <c r="I50" s="35"/>
      <c r="J50" s="122"/>
      <c r="K50" s="122"/>
      <c r="L50" s="47">
        <f t="shared" si="0"/>
        <v>0</v>
      </c>
      <c r="M50" s="47">
        <f t="shared" si="1"/>
        <v>0</v>
      </c>
      <c r="N50" s="47">
        <f t="shared" si="2"/>
        <v>0</v>
      </c>
      <c r="O50" s="47">
        <f t="shared" si="3"/>
        <v>0</v>
      </c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ht="26.25" customHeight="1">
      <c r="A51" s="73"/>
      <c r="B51" s="154" t="s">
        <v>4385</v>
      </c>
      <c r="C51" s="137" t="s">
        <v>4386</v>
      </c>
      <c r="D51" s="143">
        <v>69600</v>
      </c>
      <c r="E51" s="159">
        <v>116000</v>
      </c>
      <c r="F51" s="35" t="s">
        <v>4318</v>
      </c>
      <c r="G51" s="134" t="s">
        <v>4301</v>
      </c>
      <c r="H51" s="144" t="s">
        <v>4319</v>
      </c>
      <c r="I51" s="35"/>
      <c r="J51" s="122"/>
      <c r="K51" s="122"/>
      <c r="L51" s="47">
        <f t="shared" si="0"/>
        <v>0</v>
      </c>
      <c r="M51" s="47">
        <f t="shared" si="1"/>
        <v>0</v>
      </c>
      <c r="N51" s="47">
        <f t="shared" si="2"/>
        <v>0</v>
      </c>
      <c r="O51" s="47">
        <f t="shared" si="3"/>
        <v>0</v>
      </c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ht="26.25" customHeight="1">
      <c r="A52" s="73"/>
      <c r="B52" s="154" t="s">
        <v>4387</v>
      </c>
      <c r="C52" s="137" t="s">
        <v>4388</v>
      </c>
      <c r="D52" s="143">
        <v>85200</v>
      </c>
      <c r="E52" s="159">
        <v>142000</v>
      </c>
      <c r="F52" s="35" t="s">
        <v>4318</v>
      </c>
      <c r="G52" s="134" t="s">
        <v>4301</v>
      </c>
      <c r="H52" s="144" t="s">
        <v>4319</v>
      </c>
      <c r="I52" s="35"/>
      <c r="J52" s="122"/>
      <c r="K52" s="122"/>
      <c r="L52" s="47">
        <f t="shared" si="0"/>
        <v>0</v>
      </c>
      <c r="M52" s="47">
        <f t="shared" si="1"/>
        <v>0</v>
      </c>
      <c r="N52" s="47">
        <f t="shared" si="2"/>
        <v>0</v>
      </c>
      <c r="O52" s="47">
        <f t="shared" si="3"/>
        <v>0</v>
      </c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 spans="1:26" ht="26.25" customHeight="1">
      <c r="A53" s="73"/>
      <c r="B53" s="155" t="s">
        <v>4389</v>
      </c>
      <c r="C53" s="138" t="s">
        <v>4390</v>
      </c>
      <c r="D53" s="143">
        <v>112800</v>
      </c>
      <c r="E53" s="159">
        <v>188000</v>
      </c>
      <c r="F53" s="35" t="s">
        <v>4318</v>
      </c>
      <c r="G53" s="134" t="s">
        <v>4301</v>
      </c>
      <c r="H53" s="144" t="s">
        <v>4319</v>
      </c>
      <c r="I53" s="145"/>
      <c r="J53" s="73"/>
      <c r="K53" s="73"/>
      <c r="L53" s="47">
        <f t="shared" si="0"/>
        <v>0</v>
      </c>
      <c r="M53" s="47">
        <f t="shared" si="1"/>
        <v>0</v>
      </c>
      <c r="N53" s="47">
        <f t="shared" si="2"/>
        <v>0</v>
      </c>
      <c r="O53" s="47">
        <f t="shared" si="3"/>
        <v>0</v>
      </c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26.25" customHeight="1">
      <c r="A54" s="125"/>
      <c r="B54" s="123"/>
      <c r="C54" s="156"/>
      <c r="D54" s="124"/>
      <c r="E54" s="124"/>
      <c r="F54" s="130"/>
      <c r="G54" s="124"/>
      <c r="H54" s="35"/>
      <c r="I54" s="35"/>
      <c r="J54" s="122"/>
      <c r="K54" s="122"/>
      <c r="L54" s="47">
        <f t="shared" si="0"/>
        <v>0</v>
      </c>
      <c r="M54" s="47">
        <f t="shared" si="1"/>
        <v>0</v>
      </c>
      <c r="N54" s="47">
        <f t="shared" si="2"/>
        <v>0</v>
      </c>
      <c r="O54" s="47">
        <f t="shared" si="3"/>
        <v>0</v>
      </c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ht="26.25" customHeight="1">
      <c r="A55" s="160" t="s">
        <v>80</v>
      </c>
      <c r="B55" s="126"/>
      <c r="C55" s="127"/>
      <c r="D55" s="161">
        <f>E55*0.7</f>
        <v>0</v>
      </c>
      <c r="E55" s="162"/>
      <c r="F55" s="130"/>
      <c r="G55" s="124"/>
      <c r="H55" s="131"/>
      <c r="I55" s="131"/>
      <c r="J55" s="122"/>
      <c r="K55" s="122"/>
      <c r="L55" s="47">
        <f t="shared" si="0"/>
        <v>0</v>
      </c>
      <c r="M55" s="47">
        <f t="shared" si="1"/>
        <v>0</v>
      </c>
      <c r="N55" s="47">
        <f t="shared" si="2"/>
        <v>0</v>
      </c>
      <c r="O55" s="47">
        <f t="shared" si="3"/>
        <v>0</v>
      </c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ht="26.25" customHeight="1">
      <c r="A56" s="163" t="s">
        <v>4391</v>
      </c>
      <c r="B56" s="164" t="s">
        <v>4392</v>
      </c>
      <c r="C56" s="165" t="s">
        <v>4393</v>
      </c>
      <c r="D56" s="166">
        <f t="shared" ref="D56:D89" si="4">E56*0.6</f>
        <v>384</v>
      </c>
      <c r="E56" s="166">
        <v>640</v>
      </c>
      <c r="F56" s="130" t="s">
        <v>4394</v>
      </c>
      <c r="G56" s="124"/>
      <c r="H56" s="167" t="s">
        <v>4395</v>
      </c>
      <c r="I56" s="35"/>
      <c r="J56" s="122"/>
      <c r="K56" s="122"/>
      <c r="L56" s="47">
        <f t="shared" si="0"/>
        <v>0</v>
      </c>
      <c r="M56" s="47">
        <f t="shared" si="1"/>
        <v>0</v>
      </c>
      <c r="N56" s="47">
        <f t="shared" si="2"/>
        <v>0</v>
      </c>
      <c r="O56" s="47">
        <f t="shared" si="3"/>
        <v>0</v>
      </c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ht="26.25" customHeight="1">
      <c r="A57" s="42"/>
      <c r="B57" s="168" t="s">
        <v>4396</v>
      </c>
      <c r="C57" s="165" t="s">
        <v>4393</v>
      </c>
      <c r="D57" s="169">
        <f t="shared" si="4"/>
        <v>396</v>
      </c>
      <c r="E57" s="169">
        <v>660</v>
      </c>
      <c r="F57" s="130" t="s">
        <v>4394</v>
      </c>
      <c r="G57" s="124"/>
      <c r="H57" s="167" t="s">
        <v>4395</v>
      </c>
      <c r="I57" s="35"/>
      <c r="J57" s="122"/>
      <c r="K57" s="122"/>
      <c r="L57" s="47">
        <f t="shared" si="0"/>
        <v>0</v>
      </c>
      <c r="M57" s="47">
        <f t="shared" si="1"/>
        <v>0</v>
      </c>
      <c r="N57" s="47">
        <f t="shared" si="2"/>
        <v>0</v>
      </c>
      <c r="O57" s="47">
        <f t="shared" si="3"/>
        <v>0</v>
      </c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 spans="1:26" ht="26.25" customHeight="1">
      <c r="A58" s="122"/>
      <c r="B58" s="170" t="s">
        <v>4397</v>
      </c>
      <c r="C58" s="165" t="s">
        <v>4393</v>
      </c>
      <c r="D58" s="169">
        <f t="shared" si="4"/>
        <v>510</v>
      </c>
      <c r="E58" s="169">
        <v>850</v>
      </c>
      <c r="F58" s="130" t="s">
        <v>4394</v>
      </c>
      <c r="G58" s="124"/>
      <c r="H58" s="167" t="s">
        <v>4395</v>
      </c>
      <c r="I58" s="131"/>
      <c r="J58" s="122"/>
      <c r="K58" s="122"/>
      <c r="L58" s="47">
        <f t="shared" si="0"/>
        <v>0</v>
      </c>
      <c r="M58" s="47">
        <f t="shared" si="1"/>
        <v>0</v>
      </c>
      <c r="N58" s="47">
        <f t="shared" si="2"/>
        <v>0</v>
      </c>
      <c r="O58" s="47">
        <f t="shared" si="3"/>
        <v>0</v>
      </c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 spans="1:26" ht="26.25" customHeight="1">
      <c r="A59" s="122"/>
      <c r="B59" s="170" t="s">
        <v>4398</v>
      </c>
      <c r="C59" s="165" t="s">
        <v>4393</v>
      </c>
      <c r="D59" s="169">
        <f t="shared" si="4"/>
        <v>540</v>
      </c>
      <c r="E59" s="169">
        <v>900</v>
      </c>
      <c r="F59" s="130" t="s">
        <v>4394</v>
      </c>
      <c r="G59" s="124"/>
      <c r="H59" s="167" t="s">
        <v>4395</v>
      </c>
      <c r="I59" s="131"/>
      <c r="J59" s="122"/>
      <c r="K59" s="122"/>
      <c r="L59" s="47">
        <f t="shared" si="0"/>
        <v>0</v>
      </c>
      <c r="M59" s="47">
        <f t="shared" si="1"/>
        <v>0</v>
      </c>
      <c r="N59" s="47">
        <f t="shared" si="2"/>
        <v>0</v>
      </c>
      <c r="O59" s="47">
        <f t="shared" si="3"/>
        <v>0</v>
      </c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 spans="1:26" ht="26.25" customHeight="1">
      <c r="A60" s="122"/>
      <c r="B60" s="170" t="s">
        <v>4399</v>
      </c>
      <c r="C60" s="165" t="s">
        <v>4393</v>
      </c>
      <c r="D60" s="169">
        <f t="shared" si="4"/>
        <v>840</v>
      </c>
      <c r="E60" s="169">
        <v>1400</v>
      </c>
      <c r="F60" s="130" t="s">
        <v>4394</v>
      </c>
      <c r="G60" s="124"/>
      <c r="H60" s="167" t="s">
        <v>4395</v>
      </c>
      <c r="I60" s="131"/>
      <c r="J60" s="122"/>
      <c r="K60" s="122"/>
      <c r="L60" s="47">
        <f t="shared" si="0"/>
        <v>0</v>
      </c>
      <c r="M60" s="47">
        <f t="shared" si="1"/>
        <v>0</v>
      </c>
      <c r="N60" s="47">
        <f t="shared" si="2"/>
        <v>0</v>
      </c>
      <c r="O60" s="47">
        <f t="shared" si="3"/>
        <v>0</v>
      </c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 spans="1:26" ht="26.25" customHeight="1">
      <c r="A61" s="122"/>
      <c r="B61" s="170" t="s">
        <v>4400</v>
      </c>
      <c r="C61" s="165" t="s">
        <v>4393</v>
      </c>
      <c r="D61" s="169">
        <f t="shared" si="4"/>
        <v>900</v>
      </c>
      <c r="E61" s="169">
        <v>1500</v>
      </c>
      <c r="F61" s="130" t="s">
        <v>4394</v>
      </c>
      <c r="G61" s="124"/>
      <c r="H61" s="167" t="s">
        <v>4395</v>
      </c>
      <c r="I61" s="131"/>
      <c r="J61" s="122"/>
      <c r="K61" s="122"/>
      <c r="L61" s="47">
        <f t="shared" si="0"/>
        <v>0</v>
      </c>
      <c r="M61" s="47">
        <f t="shared" si="1"/>
        <v>0</v>
      </c>
      <c r="N61" s="47">
        <f t="shared" si="2"/>
        <v>0</v>
      </c>
      <c r="O61" s="47">
        <f t="shared" si="3"/>
        <v>0</v>
      </c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 spans="1:26" ht="26.25" customHeight="1">
      <c r="A62" s="122"/>
      <c r="B62" s="171" t="s">
        <v>4401</v>
      </c>
      <c r="C62" s="165" t="s">
        <v>4393</v>
      </c>
      <c r="D62" s="169">
        <f t="shared" si="4"/>
        <v>1110</v>
      </c>
      <c r="E62" s="169">
        <v>1850</v>
      </c>
      <c r="F62" s="130" t="s">
        <v>4394</v>
      </c>
      <c r="G62" s="124"/>
      <c r="H62" s="167" t="s">
        <v>4395</v>
      </c>
      <c r="I62" s="131"/>
      <c r="J62" s="122"/>
      <c r="K62" s="122"/>
      <c r="L62" s="47">
        <f t="shared" si="0"/>
        <v>0</v>
      </c>
      <c r="M62" s="47">
        <f t="shared" si="1"/>
        <v>0</v>
      </c>
      <c r="N62" s="47">
        <f t="shared" si="2"/>
        <v>0</v>
      </c>
      <c r="O62" s="47">
        <f t="shared" si="3"/>
        <v>0</v>
      </c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 spans="1:26" ht="26.25" customHeight="1">
      <c r="A63" s="172" t="s">
        <v>4402</v>
      </c>
      <c r="B63" s="164" t="s">
        <v>4403</v>
      </c>
      <c r="C63" s="173" t="s">
        <v>4404</v>
      </c>
      <c r="D63" s="169">
        <f t="shared" si="4"/>
        <v>510</v>
      </c>
      <c r="E63" s="169">
        <v>850</v>
      </c>
      <c r="F63" s="130" t="s">
        <v>4394</v>
      </c>
      <c r="G63" s="124"/>
      <c r="H63" s="167" t="s">
        <v>4395</v>
      </c>
      <c r="I63" s="131"/>
      <c r="J63" s="122"/>
      <c r="K63" s="122"/>
      <c r="L63" s="47">
        <f t="shared" si="0"/>
        <v>0</v>
      </c>
      <c r="M63" s="47">
        <f t="shared" si="1"/>
        <v>0</v>
      </c>
      <c r="N63" s="47">
        <f t="shared" si="2"/>
        <v>0</v>
      </c>
      <c r="O63" s="47">
        <f t="shared" si="3"/>
        <v>0</v>
      </c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 spans="1:26" ht="26.25" customHeight="1">
      <c r="A64" s="122"/>
      <c r="B64" s="168" t="s">
        <v>4405</v>
      </c>
      <c r="C64" s="173" t="s">
        <v>4404</v>
      </c>
      <c r="D64" s="169">
        <f t="shared" si="4"/>
        <v>600</v>
      </c>
      <c r="E64" s="169">
        <v>1000</v>
      </c>
      <c r="F64" s="130" t="s">
        <v>4394</v>
      </c>
      <c r="G64" s="124"/>
      <c r="H64" s="167" t="s">
        <v>4395</v>
      </c>
      <c r="I64" s="131"/>
      <c r="J64" s="122"/>
      <c r="K64" s="122"/>
      <c r="L64" s="47">
        <f t="shared" si="0"/>
        <v>0</v>
      </c>
      <c r="M64" s="47">
        <f t="shared" si="1"/>
        <v>0</v>
      </c>
      <c r="N64" s="47">
        <f t="shared" si="2"/>
        <v>0</v>
      </c>
      <c r="O64" s="47">
        <f t="shared" si="3"/>
        <v>0</v>
      </c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 spans="1:26" ht="26.25" customHeight="1">
      <c r="A65" s="122"/>
      <c r="B65" s="170" t="s">
        <v>4406</v>
      </c>
      <c r="C65" s="173" t="s">
        <v>4404</v>
      </c>
      <c r="D65" s="169">
        <f t="shared" si="4"/>
        <v>840</v>
      </c>
      <c r="E65" s="169">
        <v>1400</v>
      </c>
      <c r="F65" s="130" t="s">
        <v>4394</v>
      </c>
      <c r="G65" s="124"/>
      <c r="H65" s="167" t="s">
        <v>4395</v>
      </c>
      <c r="I65" s="131"/>
      <c r="J65" s="122"/>
      <c r="K65" s="122"/>
      <c r="L65" s="47">
        <f t="shared" si="0"/>
        <v>0</v>
      </c>
      <c r="M65" s="47">
        <f t="shared" si="1"/>
        <v>0</v>
      </c>
      <c r="N65" s="47">
        <f t="shared" si="2"/>
        <v>0</v>
      </c>
      <c r="O65" s="47">
        <f t="shared" si="3"/>
        <v>0</v>
      </c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 spans="1:26" ht="26.25" customHeight="1">
      <c r="A66" s="122"/>
      <c r="B66" s="170" t="s">
        <v>4407</v>
      </c>
      <c r="C66" s="173" t="s">
        <v>4404</v>
      </c>
      <c r="D66" s="169">
        <f t="shared" si="4"/>
        <v>900</v>
      </c>
      <c r="E66" s="169">
        <v>1500</v>
      </c>
      <c r="F66" s="130" t="s">
        <v>4394</v>
      </c>
      <c r="G66" s="124"/>
      <c r="H66" s="167" t="s">
        <v>4395</v>
      </c>
      <c r="I66" s="131"/>
      <c r="J66" s="122"/>
      <c r="K66" s="122"/>
      <c r="L66" s="47">
        <f t="shared" si="0"/>
        <v>0</v>
      </c>
      <c r="M66" s="47">
        <f t="shared" si="1"/>
        <v>0</v>
      </c>
      <c r="N66" s="47">
        <f t="shared" si="2"/>
        <v>0</v>
      </c>
      <c r="O66" s="47">
        <f t="shared" si="3"/>
        <v>0</v>
      </c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 spans="1:26" ht="26.25" customHeight="1">
      <c r="A67" s="122"/>
      <c r="B67" s="170" t="s">
        <v>4408</v>
      </c>
      <c r="C67" s="173" t="s">
        <v>4404</v>
      </c>
      <c r="D67" s="169">
        <f t="shared" si="4"/>
        <v>900</v>
      </c>
      <c r="E67" s="169">
        <v>1500</v>
      </c>
      <c r="F67" s="130" t="s">
        <v>4394</v>
      </c>
      <c r="G67" s="124"/>
      <c r="H67" s="167" t="s">
        <v>4395</v>
      </c>
      <c r="I67" s="131"/>
      <c r="J67" s="122"/>
      <c r="K67" s="122"/>
      <c r="L67" s="47">
        <f t="shared" si="0"/>
        <v>0</v>
      </c>
      <c r="M67" s="47">
        <f t="shared" si="1"/>
        <v>0</v>
      </c>
      <c r="N67" s="47">
        <f t="shared" si="2"/>
        <v>0</v>
      </c>
      <c r="O67" s="47">
        <f t="shared" si="3"/>
        <v>0</v>
      </c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 spans="1:26" ht="26.25" customHeight="1">
      <c r="A68" s="122"/>
      <c r="B68" s="170" t="s">
        <v>4409</v>
      </c>
      <c r="C68" s="173" t="s">
        <v>4410</v>
      </c>
      <c r="D68" s="169">
        <f t="shared" si="4"/>
        <v>540</v>
      </c>
      <c r="E68" s="169">
        <v>900</v>
      </c>
      <c r="F68" s="130" t="s">
        <v>4394</v>
      </c>
      <c r="G68" s="124"/>
      <c r="H68" s="167" t="s">
        <v>4395</v>
      </c>
      <c r="I68" s="131"/>
      <c r="J68" s="122"/>
      <c r="K68" s="122"/>
      <c r="L68" s="47">
        <f t="shared" si="0"/>
        <v>0</v>
      </c>
      <c r="M68" s="47">
        <f t="shared" si="1"/>
        <v>0</v>
      </c>
      <c r="N68" s="47">
        <f t="shared" si="2"/>
        <v>0</v>
      </c>
      <c r="O68" s="47">
        <f t="shared" si="3"/>
        <v>0</v>
      </c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 spans="1:26" ht="26.25" customHeight="1">
      <c r="A69" s="122"/>
      <c r="B69" s="170" t="s">
        <v>4411</v>
      </c>
      <c r="C69" s="173" t="s">
        <v>4410</v>
      </c>
      <c r="D69" s="169">
        <f t="shared" si="4"/>
        <v>720</v>
      </c>
      <c r="E69" s="169">
        <v>1200</v>
      </c>
      <c r="F69" s="130" t="s">
        <v>4394</v>
      </c>
      <c r="G69" s="124"/>
      <c r="H69" s="167" t="s">
        <v>4395</v>
      </c>
      <c r="I69" s="131"/>
      <c r="J69" s="122"/>
      <c r="K69" s="122"/>
      <c r="L69" s="47">
        <f t="shared" si="0"/>
        <v>0</v>
      </c>
      <c r="M69" s="47">
        <f t="shared" si="1"/>
        <v>0</v>
      </c>
      <c r="N69" s="47">
        <f t="shared" si="2"/>
        <v>0</v>
      </c>
      <c r="O69" s="47">
        <f t="shared" si="3"/>
        <v>0</v>
      </c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spans="1:26" ht="26.25" customHeight="1">
      <c r="A70" s="122"/>
      <c r="B70" s="170" t="s">
        <v>4412</v>
      </c>
      <c r="C70" s="173" t="s">
        <v>4410</v>
      </c>
      <c r="D70" s="169">
        <f t="shared" si="4"/>
        <v>900</v>
      </c>
      <c r="E70" s="169">
        <v>1500</v>
      </c>
      <c r="F70" s="130" t="s">
        <v>4394</v>
      </c>
      <c r="G70" s="124"/>
      <c r="H70" s="167" t="s">
        <v>4395</v>
      </c>
      <c r="I70" s="131"/>
      <c r="J70" s="122"/>
      <c r="K70" s="122"/>
      <c r="L70" s="47">
        <f t="shared" si="0"/>
        <v>0</v>
      </c>
      <c r="M70" s="47">
        <f t="shared" si="1"/>
        <v>0</v>
      </c>
      <c r="N70" s="47">
        <f t="shared" si="2"/>
        <v>0</v>
      </c>
      <c r="O70" s="47">
        <f t="shared" si="3"/>
        <v>0</v>
      </c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 spans="1:26" ht="26.25" customHeight="1">
      <c r="A71" s="122"/>
      <c r="B71" s="170" t="s">
        <v>4413</v>
      </c>
      <c r="C71" s="173" t="s">
        <v>4414</v>
      </c>
      <c r="D71" s="169">
        <f t="shared" si="4"/>
        <v>960</v>
      </c>
      <c r="E71" s="169">
        <v>1600</v>
      </c>
      <c r="F71" s="130" t="s">
        <v>4394</v>
      </c>
      <c r="G71" s="124"/>
      <c r="H71" s="167" t="s">
        <v>4395</v>
      </c>
      <c r="I71" s="131"/>
      <c r="J71" s="122"/>
      <c r="K71" s="122"/>
      <c r="L71" s="47">
        <f t="shared" si="0"/>
        <v>0</v>
      </c>
      <c r="M71" s="47">
        <f t="shared" si="1"/>
        <v>0</v>
      </c>
      <c r="N71" s="47">
        <f t="shared" si="2"/>
        <v>0</v>
      </c>
      <c r="O71" s="47">
        <f t="shared" si="3"/>
        <v>0</v>
      </c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 spans="1:26" ht="26.25" customHeight="1">
      <c r="A72" s="122"/>
      <c r="B72" s="170" t="s">
        <v>4415</v>
      </c>
      <c r="C72" s="173" t="s">
        <v>4414</v>
      </c>
      <c r="D72" s="169">
        <f t="shared" si="4"/>
        <v>1140</v>
      </c>
      <c r="E72" s="169">
        <v>1900</v>
      </c>
      <c r="F72" s="130" t="s">
        <v>4394</v>
      </c>
      <c r="G72" s="124"/>
      <c r="H72" s="167" t="s">
        <v>4395</v>
      </c>
      <c r="I72" s="131"/>
      <c r="J72" s="122"/>
      <c r="K72" s="122"/>
      <c r="L72" s="47">
        <f t="shared" si="0"/>
        <v>0</v>
      </c>
      <c r="M72" s="47">
        <f t="shared" si="1"/>
        <v>0</v>
      </c>
      <c r="N72" s="47">
        <f t="shared" si="2"/>
        <v>0</v>
      </c>
      <c r="O72" s="47">
        <f t="shared" si="3"/>
        <v>0</v>
      </c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 spans="1:26" ht="26.25" customHeight="1">
      <c r="A73" s="122"/>
      <c r="B73" s="170" t="s">
        <v>4416</v>
      </c>
      <c r="C73" s="173" t="s">
        <v>4414</v>
      </c>
      <c r="D73" s="169">
        <f t="shared" si="4"/>
        <v>1200</v>
      </c>
      <c r="E73" s="169">
        <v>2000</v>
      </c>
      <c r="F73" s="130" t="s">
        <v>4394</v>
      </c>
      <c r="G73" s="124"/>
      <c r="H73" s="167" t="s">
        <v>4395</v>
      </c>
      <c r="I73" s="131"/>
      <c r="J73" s="122"/>
      <c r="K73" s="122"/>
      <c r="L73" s="47">
        <f t="shared" si="0"/>
        <v>0</v>
      </c>
      <c r="M73" s="47">
        <f t="shared" si="1"/>
        <v>0</v>
      </c>
      <c r="N73" s="47">
        <f t="shared" si="2"/>
        <v>0</v>
      </c>
      <c r="O73" s="47">
        <f t="shared" si="3"/>
        <v>0</v>
      </c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 spans="1:26" ht="26.25" customHeight="1">
      <c r="A74" s="122"/>
      <c r="B74" s="170" t="s">
        <v>4417</v>
      </c>
      <c r="C74" s="173" t="s">
        <v>4418</v>
      </c>
      <c r="D74" s="169">
        <f t="shared" si="4"/>
        <v>1050</v>
      </c>
      <c r="E74" s="169">
        <v>1750</v>
      </c>
      <c r="F74" s="130" t="s">
        <v>4394</v>
      </c>
      <c r="G74" s="124"/>
      <c r="H74" s="167" t="s">
        <v>4395</v>
      </c>
      <c r="I74" s="131"/>
      <c r="J74" s="122"/>
      <c r="K74" s="122"/>
      <c r="L74" s="47">
        <f t="shared" si="0"/>
        <v>0</v>
      </c>
      <c r="M74" s="47">
        <f t="shared" si="1"/>
        <v>0</v>
      </c>
      <c r="N74" s="47">
        <f t="shared" si="2"/>
        <v>0</v>
      </c>
      <c r="O74" s="47">
        <f t="shared" si="3"/>
        <v>0</v>
      </c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 spans="1:26" ht="26.25" customHeight="1">
      <c r="A75" s="122"/>
      <c r="B75" s="170" t="s">
        <v>4419</v>
      </c>
      <c r="C75" s="173" t="s">
        <v>4418</v>
      </c>
      <c r="D75" s="169">
        <f t="shared" si="4"/>
        <v>1260</v>
      </c>
      <c r="E75" s="169">
        <v>2100</v>
      </c>
      <c r="F75" s="130" t="s">
        <v>4394</v>
      </c>
      <c r="G75" s="124"/>
      <c r="H75" s="167" t="s">
        <v>4395</v>
      </c>
      <c r="I75" s="131"/>
      <c r="J75" s="122"/>
      <c r="K75" s="122"/>
      <c r="L75" s="47">
        <f t="shared" si="0"/>
        <v>0</v>
      </c>
      <c r="M75" s="47">
        <f t="shared" si="1"/>
        <v>0</v>
      </c>
      <c r="N75" s="47">
        <f t="shared" si="2"/>
        <v>0</v>
      </c>
      <c r="O75" s="47">
        <f t="shared" si="3"/>
        <v>0</v>
      </c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spans="1:26" ht="26.25" customHeight="1">
      <c r="A76" s="122"/>
      <c r="B76" s="170" t="s">
        <v>4420</v>
      </c>
      <c r="C76" s="173" t="s">
        <v>4418</v>
      </c>
      <c r="D76" s="169">
        <f t="shared" si="4"/>
        <v>2280</v>
      </c>
      <c r="E76" s="169">
        <v>3800</v>
      </c>
      <c r="F76" s="130" t="s">
        <v>4394</v>
      </c>
      <c r="G76" s="124"/>
      <c r="H76" s="167" t="s">
        <v>4395</v>
      </c>
      <c r="I76" s="131"/>
      <c r="J76" s="122"/>
      <c r="K76" s="122"/>
      <c r="L76" s="47">
        <f t="shared" si="0"/>
        <v>0</v>
      </c>
      <c r="M76" s="47">
        <f t="shared" si="1"/>
        <v>0</v>
      </c>
      <c r="N76" s="47">
        <f t="shared" si="2"/>
        <v>0</v>
      </c>
      <c r="O76" s="47">
        <f t="shared" si="3"/>
        <v>0</v>
      </c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spans="1:26" ht="26.25" customHeight="1">
      <c r="A77" s="122"/>
      <c r="B77" s="170" t="s">
        <v>4421</v>
      </c>
      <c r="C77" s="173" t="s">
        <v>4418</v>
      </c>
      <c r="D77" s="169">
        <f t="shared" si="4"/>
        <v>4320</v>
      </c>
      <c r="E77" s="169">
        <v>7200</v>
      </c>
      <c r="F77" s="130" t="s">
        <v>4394</v>
      </c>
      <c r="G77" s="124"/>
      <c r="H77" s="167" t="s">
        <v>4395</v>
      </c>
      <c r="I77" s="131"/>
      <c r="J77" s="122"/>
      <c r="K77" s="122"/>
      <c r="L77" s="47">
        <f t="shared" si="0"/>
        <v>0</v>
      </c>
      <c r="M77" s="47">
        <f t="shared" si="1"/>
        <v>0</v>
      </c>
      <c r="N77" s="47">
        <f t="shared" si="2"/>
        <v>0</v>
      </c>
      <c r="O77" s="47">
        <f t="shared" si="3"/>
        <v>0</v>
      </c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 spans="1:26" ht="26.25" customHeight="1">
      <c r="A78" s="122"/>
      <c r="B78" s="170" t="s">
        <v>4422</v>
      </c>
      <c r="C78" s="173" t="s">
        <v>4423</v>
      </c>
      <c r="D78" s="169">
        <f t="shared" si="4"/>
        <v>1410</v>
      </c>
      <c r="E78" s="169">
        <v>2350</v>
      </c>
      <c r="F78" s="130" t="s">
        <v>4394</v>
      </c>
      <c r="G78" s="124"/>
      <c r="H78" s="167" t="s">
        <v>4395</v>
      </c>
      <c r="I78" s="131"/>
      <c r="J78" s="122"/>
      <c r="K78" s="122"/>
      <c r="L78" s="47">
        <f t="shared" si="0"/>
        <v>0</v>
      </c>
      <c r="M78" s="47">
        <f t="shared" si="1"/>
        <v>0</v>
      </c>
      <c r="N78" s="47">
        <f t="shared" si="2"/>
        <v>0</v>
      </c>
      <c r="O78" s="47">
        <f t="shared" si="3"/>
        <v>0</v>
      </c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 spans="1:26" ht="26.25" customHeight="1">
      <c r="A79" s="122"/>
      <c r="B79" s="170" t="s">
        <v>4424</v>
      </c>
      <c r="C79" s="173" t="s">
        <v>4423</v>
      </c>
      <c r="D79" s="169">
        <f t="shared" si="4"/>
        <v>2250</v>
      </c>
      <c r="E79" s="169">
        <v>3750</v>
      </c>
      <c r="F79" s="130" t="s">
        <v>4394</v>
      </c>
      <c r="G79" s="124"/>
      <c r="H79" s="167" t="s">
        <v>4395</v>
      </c>
      <c r="I79" s="131"/>
      <c r="J79" s="122"/>
      <c r="K79" s="122"/>
      <c r="L79" s="47">
        <f t="shared" si="0"/>
        <v>0</v>
      </c>
      <c r="M79" s="47">
        <f t="shared" si="1"/>
        <v>0</v>
      </c>
      <c r="N79" s="47">
        <f t="shared" si="2"/>
        <v>0</v>
      </c>
      <c r="O79" s="47">
        <f t="shared" si="3"/>
        <v>0</v>
      </c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 spans="1:26" ht="26.25" customHeight="1">
      <c r="A80" s="122"/>
      <c r="B80" s="170" t="s">
        <v>4425</v>
      </c>
      <c r="C80" s="173" t="s">
        <v>4423</v>
      </c>
      <c r="D80" s="169">
        <f t="shared" si="4"/>
        <v>3900</v>
      </c>
      <c r="E80" s="169">
        <v>6500</v>
      </c>
      <c r="F80" s="130" t="s">
        <v>4394</v>
      </c>
      <c r="G80" s="124"/>
      <c r="H80" s="167" t="s">
        <v>4395</v>
      </c>
      <c r="I80" s="131"/>
      <c r="J80" s="122"/>
      <c r="K80" s="122"/>
      <c r="L80" s="47">
        <f t="shared" si="0"/>
        <v>0</v>
      </c>
      <c r="M80" s="47">
        <f t="shared" si="1"/>
        <v>0</v>
      </c>
      <c r="N80" s="47">
        <f t="shared" si="2"/>
        <v>0</v>
      </c>
      <c r="O80" s="47">
        <f t="shared" si="3"/>
        <v>0</v>
      </c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 spans="1:26" ht="26.25" customHeight="1">
      <c r="A81" s="122"/>
      <c r="B81" s="170" t="s">
        <v>4426</v>
      </c>
      <c r="C81" s="173" t="s">
        <v>4423</v>
      </c>
      <c r="D81" s="169">
        <f t="shared" si="4"/>
        <v>6000</v>
      </c>
      <c r="E81" s="169">
        <v>10000</v>
      </c>
      <c r="F81" s="130" t="s">
        <v>4394</v>
      </c>
      <c r="G81" s="124"/>
      <c r="H81" s="167" t="s">
        <v>4395</v>
      </c>
      <c r="I81" s="131"/>
      <c r="J81" s="122"/>
      <c r="K81" s="122"/>
      <c r="L81" s="47">
        <f t="shared" si="0"/>
        <v>0</v>
      </c>
      <c r="M81" s="47">
        <f t="shared" si="1"/>
        <v>0</v>
      </c>
      <c r="N81" s="47">
        <f t="shared" si="2"/>
        <v>0</v>
      </c>
      <c r="O81" s="47">
        <f t="shared" si="3"/>
        <v>0</v>
      </c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 spans="1:26" ht="26.25" customHeight="1">
      <c r="A82" s="122"/>
      <c r="B82" s="170" t="s">
        <v>4427</v>
      </c>
      <c r="C82" s="173" t="s">
        <v>4423</v>
      </c>
      <c r="D82" s="169">
        <f t="shared" si="4"/>
        <v>10200</v>
      </c>
      <c r="E82" s="169">
        <v>17000</v>
      </c>
      <c r="F82" s="130" t="s">
        <v>4394</v>
      </c>
      <c r="G82" s="124"/>
      <c r="H82" s="167" t="s">
        <v>4395</v>
      </c>
      <c r="I82" s="131"/>
      <c r="J82" s="122"/>
      <c r="K82" s="122"/>
      <c r="L82" s="47">
        <f t="shared" si="0"/>
        <v>0</v>
      </c>
      <c r="M82" s="47">
        <f t="shared" si="1"/>
        <v>0</v>
      </c>
      <c r="N82" s="47">
        <f t="shared" si="2"/>
        <v>0</v>
      </c>
      <c r="O82" s="47">
        <f t="shared" si="3"/>
        <v>0</v>
      </c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 spans="1:26" ht="26.25" customHeight="1">
      <c r="A83" s="122"/>
      <c r="B83" s="170" t="s">
        <v>4428</v>
      </c>
      <c r="C83" s="173" t="s">
        <v>4429</v>
      </c>
      <c r="D83" s="169">
        <f t="shared" si="4"/>
        <v>2430</v>
      </c>
      <c r="E83" s="169">
        <v>4050</v>
      </c>
      <c r="F83" s="130" t="s">
        <v>4394</v>
      </c>
      <c r="G83" s="124"/>
      <c r="H83" s="167" t="s">
        <v>4395</v>
      </c>
      <c r="I83" s="131"/>
      <c r="J83" s="122"/>
      <c r="K83" s="122"/>
      <c r="L83" s="47">
        <f t="shared" si="0"/>
        <v>0</v>
      </c>
      <c r="M83" s="47">
        <f t="shared" si="1"/>
        <v>0</v>
      </c>
      <c r="N83" s="47">
        <f t="shared" si="2"/>
        <v>0</v>
      </c>
      <c r="O83" s="47">
        <f t="shared" si="3"/>
        <v>0</v>
      </c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 spans="1:26" ht="26.25" customHeight="1">
      <c r="A84" s="122"/>
      <c r="B84" s="170" t="s">
        <v>4430</v>
      </c>
      <c r="C84" s="173" t="s">
        <v>4429</v>
      </c>
      <c r="D84" s="169">
        <f t="shared" si="4"/>
        <v>4950</v>
      </c>
      <c r="E84" s="169">
        <v>8250</v>
      </c>
      <c r="F84" s="130" t="s">
        <v>4394</v>
      </c>
      <c r="G84" s="124"/>
      <c r="H84" s="167" t="s">
        <v>4395</v>
      </c>
      <c r="I84" s="131"/>
      <c r="J84" s="122"/>
      <c r="K84" s="122"/>
      <c r="L84" s="47">
        <f t="shared" si="0"/>
        <v>0</v>
      </c>
      <c r="M84" s="47">
        <f t="shared" si="1"/>
        <v>0</v>
      </c>
      <c r="N84" s="47">
        <f t="shared" si="2"/>
        <v>0</v>
      </c>
      <c r="O84" s="47">
        <f t="shared" si="3"/>
        <v>0</v>
      </c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 spans="1:26" ht="26.25" customHeight="1">
      <c r="A85" s="122"/>
      <c r="B85" s="170" t="s">
        <v>4431</v>
      </c>
      <c r="C85" s="173" t="s">
        <v>4429</v>
      </c>
      <c r="D85" s="169">
        <f t="shared" si="4"/>
        <v>7200</v>
      </c>
      <c r="E85" s="169">
        <v>12000</v>
      </c>
      <c r="F85" s="130" t="s">
        <v>4394</v>
      </c>
      <c r="G85" s="124"/>
      <c r="H85" s="167" t="s">
        <v>4395</v>
      </c>
      <c r="I85" s="131"/>
      <c r="J85" s="122"/>
      <c r="K85" s="122"/>
      <c r="L85" s="47">
        <f t="shared" si="0"/>
        <v>0</v>
      </c>
      <c r="M85" s="47">
        <f t="shared" si="1"/>
        <v>0</v>
      </c>
      <c r="N85" s="47">
        <f t="shared" si="2"/>
        <v>0</v>
      </c>
      <c r="O85" s="47">
        <f t="shared" si="3"/>
        <v>0</v>
      </c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 spans="1:26" ht="26.25" customHeight="1">
      <c r="A86" s="122"/>
      <c r="B86" s="170" t="s">
        <v>4432</v>
      </c>
      <c r="C86" s="173" t="s">
        <v>4433</v>
      </c>
      <c r="D86" s="169">
        <f t="shared" si="4"/>
        <v>3600</v>
      </c>
      <c r="E86" s="169">
        <v>6000</v>
      </c>
      <c r="F86" s="130" t="s">
        <v>4394</v>
      </c>
      <c r="G86" s="124"/>
      <c r="H86" s="167" t="s">
        <v>4395</v>
      </c>
      <c r="I86" s="131"/>
      <c r="J86" s="122"/>
      <c r="K86" s="122"/>
      <c r="L86" s="47">
        <f t="shared" si="0"/>
        <v>0</v>
      </c>
      <c r="M86" s="47">
        <f t="shared" si="1"/>
        <v>0</v>
      </c>
      <c r="N86" s="47">
        <f t="shared" si="2"/>
        <v>0</v>
      </c>
      <c r="O86" s="47">
        <f t="shared" si="3"/>
        <v>0</v>
      </c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 spans="1:26" ht="26.25" customHeight="1">
      <c r="A87" s="122"/>
      <c r="B87" s="170" t="s">
        <v>4434</v>
      </c>
      <c r="C87" s="173" t="s">
        <v>4433</v>
      </c>
      <c r="D87" s="169">
        <f t="shared" si="4"/>
        <v>5100</v>
      </c>
      <c r="E87" s="169">
        <v>8500</v>
      </c>
      <c r="F87" s="130" t="s">
        <v>4394</v>
      </c>
      <c r="G87" s="124"/>
      <c r="H87" s="167" t="s">
        <v>4395</v>
      </c>
      <c r="I87" s="131"/>
      <c r="J87" s="122"/>
      <c r="K87" s="122"/>
      <c r="L87" s="47">
        <f t="shared" si="0"/>
        <v>0</v>
      </c>
      <c r="M87" s="47">
        <f t="shared" si="1"/>
        <v>0</v>
      </c>
      <c r="N87" s="47">
        <f t="shared" si="2"/>
        <v>0</v>
      </c>
      <c r="O87" s="47">
        <f t="shared" si="3"/>
        <v>0</v>
      </c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 spans="1:26" ht="26.25" customHeight="1">
      <c r="A88" s="122"/>
      <c r="B88" s="170" t="s">
        <v>4435</v>
      </c>
      <c r="C88" s="173" t="s">
        <v>4433</v>
      </c>
      <c r="D88" s="169">
        <f t="shared" si="4"/>
        <v>10200</v>
      </c>
      <c r="E88" s="169">
        <v>17000</v>
      </c>
      <c r="F88" s="130" t="s">
        <v>4394</v>
      </c>
      <c r="G88" s="124"/>
      <c r="H88" s="167" t="s">
        <v>4395</v>
      </c>
      <c r="I88" s="131"/>
      <c r="J88" s="122"/>
      <c r="K88" s="122"/>
      <c r="L88" s="47">
        <f t="shared" si="0"/>
        <v>0</v>
      </c>
      <c r="M88" s="47">
        <f t="shared" si="1"/>
        <v>0</v>
      </c>
      <c r="N88" s="47">
        <f t="shared" si="2"/>
        <v>0</v>
      </c>
      <c r="O88" s="47">
        <f t="shared" si="3"/>
        <v>0</v>
      </c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 spans="1:26" ht="26.25" customHeight="1">
      <c r="A89" s="122"/>
      <c r="B89" s="171" t="s">
        <v>4436</v>
      </c>
      <c r="C89" s="173" t="s">
        <v>4437</v>
      </c>
      <c r="D89" s="169">
        <f t="shared" si="4"/>
        <v>1800</v>
      </c>
      <c r="E89" s="169">
        <v>3000</v>
      </c>
      <c r="F89" s="130" t="s">
        <v>4394</v>
      </c>
      <c r="G89" s="124"/>
      <c r="H89" s="167" t="s">
        <v>4395</v>
      </c>
      <c r="I89" s="131"/>
      <c r="J89" s="122"/>
      <c r="K89" s="122"/>
      <c r="L89" s="47">
        <f t="shared" si="0"/>
        <v>0</v>
      </c>
      <c r="M89" s="47">
        <f t="shared" si="1"/>
        <v>0</v>
      </c>
      <c r="N89" s="47">
        <f t="shared" si="2"/>
        <v>0</v>
      </c>
      <c r="O89" s="47">
        <f t="shared" si="3"/>
        <v>0</v>
      </c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 spans="1:26" ht="26.25" customHeight="1">
      <c r="A90" s="174" t="s">
        <v>4438</v>
      </c>
      <c r="B90" s="168" t="s">
        <v>4439</v>
      </c>
      <c r="C90" s="173" t="s">
        <v>4440</v>
      </c>
      <c r="D90" s="175" t="s">
        <v>4441</v>
      </c>
      <c r="E90" s="175" t="s">
        <v>4441</v>
      </c>
      <c r="F90" s="130" t="s">
        <v>4394</v>
      </c>
      <c r="G90" s="124"/>
      <c r="H90" s="167" t="s">
        <v>4395</v>
      </c>
      <c r="I90" s="131"/>
      <c r="J90" s="122"/>
      <c r="K90" s="122"/>
      <c r="L90" s="47">
        <f t="shared" si="0"/>
        <v>0</v>
      </c>
      <c r="M90" s="47">
        <f t="shared" si="1"/>
        <v>0</v>
      </c>
      <c r="N90" s="47">
        <f t="shared" si="2"/>
        <v>0</v>
      </c>
      <c r="O90" s="47">
        <f t="shared" si="3"/>
        <v>0</v>
      </c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spans="1:26" ht="26.25" customHeight="1">
      <c r="A91" s="122"/>
      <c r="B91" s="176" t="s">
        <v>4442</v>
      </c>
      <c r="C91" s="173" t="s">
        <v>4440</v>
      </c>
      <c r="D91" s="169">
        <f t="shared" ref="D91:D96" si="5">E91*0.6</f>
        <v>11700</v>
      </c>
      <c r="E91" s="169">
        <v>19500</v>
      </c>
      <c r="F91" s="130" t="s">
        <v>4394</v>
      </c>
      <c r="G91" s="124"/>
      <c r="H91" s="167" t="s">
        <v>4395</v>
      </c>
      <c r="I91" s="131"/>
      <c r="J91" s="122"/>
      <c r="K91" s="122"/>
      <c r="L91" s="47">
        <f t="shared" si="0"/>
        <v>0</v>
      </c>
      <c r="M91" s="47">
        <f t="shared" si="1"/>
        <v>0</v>
      </c>
      <c r="N91" s="47">
        <f t="shared" si="2"/>
        <v>0</v>
      </c>
      <c r="O91" s="47">
        <f t="shared" si="3"/>
        <v>0</v>
      </c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 spans="1:26" ht="26.25" customHeight="1">
      <c r="A92" s="122"/>
      <c r="B92" s="177" t="s">
        <v>4443</v>
      </c>
      <c r="C92" s="173" t="s">
        <v>4440</v>
      </c>
      <c r="D92" s="169">
        <f t="shared" si="5"/>
        <v>16800</v>
      </c>
      <c r="E92" s="169">
        <v>28000</v>
      </c>
      <c r="F92" s="130" t="s">
        <v>4394</v>
      </c>
      <c r="G92" s="124"/>
      <c r="H92" s="167" t="s">
        <v>4395</v>
      </c>
      <c r="I92" s="131"/>
      <c r="J92" s="122"/>
      <c r="K92" s="122"/>
      <c r="L92" s="47">
        <f t="shared" si="0"/>
        <v>0</v>
      </c>
      <c r="M92" s="47">
        <f t="shared" si="1"/>
        <v>0</v>
      </c>
      <c r="N92" s="47">
        <f t="shared" si="2"/>
        <v>0</v>
      </c>
      <c r="O92" s="47">
        <f t="shared" si="3"/>
        <v>0</v>
      </c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 spans="1:26" ht="26.25" customHeight="1">
      <c r="A93" s="122"/>
      <c r="B93" s="177" t="s">
        <v>4444</v>
      </c>
      <c r="C93" s="173" t="s">
        <v>4440</v>
      </c>
      <c r="D93" s="169">
        <f t="shared" si="5"/>
        <v>19800</v>
      </c>
      <c r="E93" s="169">
        <v>33000</v>
      </c>
      <c r="F93" s="130" t="s">
        <v>4394</v>
      </c>
      <c r="G93" s="124"/>
      <c r="H93" s="167" t="s">
        <v>4395</v>
      </c>
      <c r="I93" s="131"/>
      <c r="J93" s="122"/>
      <c r="K93" s="122"/>
      <c r="L93" s="47">
        <f t="shared" si="0"/>
        <v>0</v>
      </c>
      <c r="M93" s="47">
        <f t="shared" si="1"/>
        <v>0</v>
      </c>
      <c r="N93" s="47">
        <f t="shared" si="2"/>
        <v>0</v>
      </c>
      <c r="O93" s="47">
        <f t="shared" si="3"/>
        <v>0</v>
      </c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 spans="1:26" ht="26.25" customHeight="1">
      <c r="A94" s="122"/>
      <c r="B94" s="177" t="s">
        <v>4445</v>
      </c>
      <c r="C94" s="173" t="s">
        <v>4440</v>
      </c>
      <c r="D94" s="169">
        <f t="shared" si="5"/>
        <v>8400</v>
      </c>
      <c r="E94" s="169">
        <v>14000</v>
      </c>
      <c r="F94" s="130" t="s">
        <v>4394</v>
      </c>
      <c r="G94" s="124"/>
      <c r="H94" s="167" t="s">
        <v>4395</v>
      </c>
      <c r="I94" s="131"/>
      <c r="J94" s="122"/>
      <c r="K94" s="122"/>
      <c r="L94" s="47">
        <f t="shared" si="0"/>
        <v>0</v>
      </c>
      <c r="M94" s="47">
        <f t="shared" si="1"/>
        <v>0</v>
      </c>
      <c r="N94" s="47">
        <f t="shared" si="2"/>
        <v>0</v>
      </c>
      <c r="O94" s="47">
        <f t="shared" si="3"/>
        <v>0</v>
      </c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 spans="1:26" ht="26.25" customHeight="1">
      <c r="A95" s="122"/>
      <c r="B95" s="177" t="s">
        <v>4446</v>
      </c>
      <c r="C95" s="173" t="s">
        <v>4440</v>
      </c>
      <c r="D95" s="169">
        <f t="shared" si="5"/>
        <v>19800</v>
      </c>
      <c r="E95" s="169">
        <v>33000</v>
      </c>
      <c r="F95" s="130" t="s">
        <v>4394</v>
      </c>
      <c r="G95" s="124"/>
      <c r="H95" s="167" t="s">
        <v>4395</v>
      </c>
      <c r="I95" s="131"/>
      <c r="J95" s="122"/>
      <c r="K95" s="122"/>
      <c r="L95" s="47">
        <f t="shared" si="0"/>
        <v>0</v>
      </c>
      <c r="M95" s="47">
        <f t="shared" si="1"/>
        <v>0</v>
      </c>
      <c r="N95" s="47">
        <f t="shared" si="2"/>
        <v>0</v>
      </c>
      <c r="O95" s="47">
        <f t="shared" si="3"/>
        <v>0</v>
      </c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 spans="1:26" ht="26.25" customHeight="1">
      <c r="A96" s="122"/>
      <c r="B96" s="177" t="s">
        <v>4447</v>
      </c>
      <c r="C96" s="173" t="s">
        <v>4440</v>
      </c>
      <c r="D96" s="169">
        <f t="shared" si="5"/>
        <v>14400</v>
      </c>
      <c r="E96" s="169">
        <v>24000</v>
      </c>
      <c r="F96" s="130" t="s">
        <v>4394</v>
      </c>
      <c r="G96" s="124"/>
      <c r="H96" s="167" t="s">
        <v>4395</v>
      </c>
      <c r="I96" s="131"/>
      <c r="J96" s="122"/>
      <c r="K96" s="122"/>
      <c r="L96" s="47">
        <f t="shared" si="0"/>
        <v>0</v>
      </c>
      <c r="M96" s="47">
        <f t="shared" si="1"/>
        <v>0</v>
      </c>
      <c r="N96" s="47">
        <f t="shared" si="2"/>
        <v>0</v>
      </c>
      <c r="O96" s="47">
        <f t="shared" si="3"/>
        <v>0</v>
      </c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 spans="1:26" ht="26.25" customHeight="1">
      <c r="A97" s="122"/>
      <c r="B97" s="178"/>
      <c r="C97" s="122"/>
      <c r="D97" s="179"/>
      <c r="E97" s="179"/>
      <c r="F97" s="122"/>
      <c r="G97" s="124"/>
      <c r="H97" s="131"/>
      <c r="I97" s="131"/>
      <c r="J97" s="122"/>
      <c r="K97" s="122"/>
      <c r="L97" s="47">
        <f t="shared" si="0"/>
        <v>0</v>
      </c>
      <c r="M97" s="47">
        <f t="shared" si="1"/>
        <v>0</v>
      </c>
      <c r="N97" s="47">
        <f t="shared" si="2"/>
        <v>0</v>
      </c>
      <c r="O97" s="47">
        <f t="shared" si="3"/>
        <v>0</v>
      </c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 spans="1:26" ht="26.25" customHeight="1">
      <c r="A98" s="606" t="s">
        <v>4448</v>
      </c>
      <c r="B98" s="592"/>
      <c r="C98" s="593"/>
      <c r="D98" s="588"/>
      <c r="E98" s="589"/>
      <c r="F98" s="122"/>
      <c r="G98" s="124"/>
      <c r="H98" s="131"/>
      <c r="I98" s="131"/>
      <c r="J98" s="122"/>
      <c r="K98" s="122"/>
      <c r="L98" s="47">
        <f t="shared" si="0"/>
        <v>0</v>
      </c>
      <c r="M98" s="47">
        <f t="shared" si="1"/>
        <v>0</v>
      </c>
      <c r="N98" s="47">
        <f t="shared" si="2"/>
        <v>0</v>
      </c>
      <c r="O98" s="47">
        <f t="shared" si="3"/>
        <v>0</v>
      </c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 spans="1:26" ht="26.25" customHeight="1">
      <c r="A99" s="598" t="s">
        <v>4449</v>
      </c>
      <c r="B99" s="597" t="s">
        <v>4450</v>
      </c>
      <c r="C99" s="598" t="s">
        <v>4451</v>
      </c>
      <c r="D99" s="586">
        <f>E99*0.6</f>
        <v>780</v>
      </c>
      <c r="E99" s="587">
        <v>1300</v>
      </c>
      <c r="F99" s="180" t="s">
        <v>974</v>
      </c>
      <c r="G99" s="124"/>
      <c r="H99" s="131"/>
      <c r="I99" s="131"/>
      <c r="J99" s="122"/>
      <c r="K99" s="122"/>
      <c r="L99" s="47">
        <f t="shared" si="0"/>
        <v>0</v>
      </c>
      <c r="M99" s="47">
        <f t="shared" si="1"/>
        <v>0</v>
      </c>
      <c r="N99" s="47">
        <f t="shared" si="2"/>
        <v>0</v>
      </c>
      <c r="O99" s="47">
        <f t="shared" si="3"/>
        <v>0</v>
      </c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 spans="1:26" ht="26.25" customHeight="1">
      <c r="A100" s="598" t="s">
        <v>4452</v>
      </c>
      <c r="B100" s="597" t="s">
        <v>4453</v>
      </c>
      <c r="C100" s="598" t="s">
        <v>4454</v>
      </c>
      <c r="D100" s="586">
        <f t="shared" ref="D100:D104" si="6">E100*0.6</f>
        <v>1560</v>
      </c>
      <c r="E100" s="587">
        <v>2600</v>
      </c>
      <c r="F100" s="180" t="s">
        <v>974</v>
      </c>
      <c r="G100" s="124"/>
      <c r="H100" s="131"/>
      <c r="I100" s="131"/>
      <c r="J100" s="122"/>
      <c r="K100" s="122"/>
      <c r="L100" s="47">
        <f t="shared" si="0"/>
        <v>0</v>
      </c>
      <c r="M100" s="47">
        <f t="shared" si="1"/>
        <v>0</v>
      </c>
      <c r="N100" s="47">
        <f t="shared" si="2"/>
        <v>0</v>
      </c>
      <c r="O100" s="47">
        <f t="shared" si="3"/>
        <v>0</v>
      </c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  <row r="101" spans="1:26" ht="26.25" customHeight="1">
      <c r="A101" s="598" t="s">
        <v>4455</v>
      </c>
      <c r="B101" s="597" t="s">
        <v>4456</v>
      </c>
      <c r="C101" s="598" t="s">
        <v>4457</v>
      </c>
      <c r="D101" s="586">
        <f t="shared" si="6"/>
        <v>900</v>
      </c>
      <c r="E101" s="587">
        <v>1500</v>
      </c>
      <c r="F101" s="180" t="s">
        <v>974</v>
      </c>
      <c r="G101" s="124"/>
      <c r="H101" s="131"/>
      <c r="I101" s="131"/>
      <c r="J101" s="122"/>
      <c r="K101" s="122"/>
      <c r="L101" s="47">
        <f t="shared" si="0"/>
        <v>0</v>
      </c>
      <c r="M101" s="47">
        <f t="shared" si="1"/>
        <v>0</v>
      </c>
      <c r="N101" s="47">
        <f t="shared" si="2"/>
        <v>0</v>
      </c>
      <c r="O101" s="47">
        <f t="shared" si="3"/>
        <v>0</v>
      </c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</row>
    <row r="102" spans="1:26" ht="26.25" customHeight="1">
      <c r="A102" s="598" t="s">
        <v>4458</v>
      </c>
      <c r="B102" s="597" t="s">
        <v>4459</v>
      </c>
      <c r="C102" s="598" t="s">
        <v>4460</v>
      </c>
      <c r="D102" s="586">
        <f t="shared" si="6"/>
        <v>1980</v>
      </c>
      <c r="E102" s="587">
        <v>3300</v>
      </c>
      <c r="F102" s="180" t="s">
        <v>974</v>
      </c>
      <c r="G102" s="124"/>
      <c r="H102" s="131"/>
      <c r="I102" s="131"/>
      <c r="J102" s="122"/>
      <c r="K102" s="122"/>
      <c r="L102" s="47">
        <f t="shared" si="0"/>
        <v>0</v>
      </c>
      <c r="M102" s="47">
        <f t="shared" si="1"/>
        <v>0</v>
      </c>
      <c r="N102" s="47">
        <f t="shared" si="2"/>
        <v>0</v>
      </c>
      <c r="O102" s="47">
        <f t="shared" si="3"/>
        <v>0</v>
      </c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</row>
    <row r="103" spans="1:26" ht="26.25" customHeight="1">
      <c r="A103" s="598" t="s">
        <v>4461</v>
      </c>
      <c r="B103" s="597" t="s">
        <v>4462</v>
      </c>
      <c r="C103" s="598" t="s">
        <v>4463</v>
      </c>
      <c r="D103" s="586">
        <f t="shared" si="6"/>
        <v>3540</v>
      </c>
      <c r="E103" s="587">
        <v>5900</v>
      </c>
      <c r="F103" s="180" t="s">
        <v>974</v>
      </c>
      <c r="G103" s="124"/>
      <c r="H103" s="131"/>
      <c r="I103" s="131"/>
      <c r="J103" s="122"/>
      <c r="K103" s="122"/>
      <c r="L103" s="47">
        <f t="shared" si="0"/>
        <v>0</v>
      </c>
      <c r="M103" s="47">
        <f t="shared" si="1"/>
        <v>0</v>
      </c>
      <c r="N103" s="47">
        <f t="shared" si="2"/>
        <v>0</v>
      </c>
      <c r="O103" s="47">
        <f t="shared" si="3"/>
        <v>0</v>
      </c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</row>
    <row r="104" spans="1:26" ht="26.25" customHeight="1">
      <c r="A104" s="598" t="s">
        <v>4452</v>
      </c>
      <c r="B104" s="597" t="s">
        <v>4464</v>
      </c>
      <c r="C104" s="598" t="s">
        <v>4465</v>
      </c>
      <c r="D104" s="586">
        <f t="shared" si="6"/>
        <v>6300</v>
      </c>
      <c r="E104" s="587">
        <v>10500</v>
      </c>
      <c r="F104" s="180" t="s">
        <v>974</v>
      </c>
      <c r="G104" s="124"/>
      <c r="H104" s="131"/>
      <c r="I104" s="131"/>
      <c r="J104" s="122"/>
      <c r="K104" s="122"/>
      <c r="L104" s="47">
        <f t="shared" si="0"/>
        <v>0</v>
      </c>
      <c r="M104" s="47">
        <f t="shared" si="1"/>
        <v>0</v>
      </c>
      <c r="N104" s="47">
        <f t="shared" si="2"/>
        <v>0</v>
      </c>
      <c r="O104" s="47">
        <f t="shared" si="3"/>
        <v>0</v>
      </c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</row>
    <row r="105" spans="1:26" ht="26.25" customHeight="1">
      <c r="A105" s="593" t="s">
        <v>4466</v>
      </c>
      <c r="B105" s="592"/>
      <c r="C105" s="593"/>
      <c r="D105" s="590"/>
      <c r="E105" s="591"/>
      <c r="F105" s="180"/>
      <c r="G105" s="124"/>
      <c r="H105" s="131"/>
      <c r="I105" s="131"/>
      <c r="J105" s="122"/>
      <c r="K105" s="122"/>
      <c r="L105" s="47">
        <f t="shared" si="0"/>
        <v>0</v>
      </c>
      <c r="M105" s="47">
        <f t="shared" si="1"/>
        <v>0</v>
      </c>
      <c r="N105" s="47">
        <f t="shared" si="2"/>
        <v>0</v>
      </c>
      <c r="O105" s="47">
        <f t="shared" si="3"/>
        <v>0</v>
      </c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</row>
    <row r="106" spans="1:26" ht="26.25" customHeight="1">
      <c r="A106" s="598"/>
      <c r="B106" s="597" t="s">
        <v>4467</v>
      </c>
      <c r="C106" s="598" t="s">
        <v>4468</v>
      </c>
      <c r="D106" s="586">
        <f t="shared" ref="D106:D110" si="7">E106*0.6</f>
        <v>840</v>
      </c>
      <c r="E106" s="587">
        <v>1400</v>
      </c>
      <c r="F106" s="180" t="s">
        <v>974</v>
      </c>
      <c r="G106" s="124"/>
      <c r="H106" s="131"/>
      <c r="I106" s="131"/>
      <c r="J106" s="122"/>
      <c r="K106" s="122"/>
      <c r="L106" s="47">
        <f t="shared" si="0"/>
        <v>0</v>
      </c>
      <c r="M106" s="47">
        <f t="shared" si="1"/>
        <v>0</v>
      </c>
      <c r="N106" s="47">
        <f t="shared" si="2"/>
        <v>0</v>
      </c>
      <c r="O106" s="47">
        <f t="shared" si="3"/>
        <v>0</v>
      </c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</row>
    <row r="107" spans="1:26" ht="26.25" customHeight="1">
      <c r="A107" s="598"/>
      <c r="B107" s="597" t="s">
        <v>4469</v>
      </c>
      <c r="C107" s="598" t="s">
        <v>4470</v>
      </c>
      <c r="D107" s="586">
        <f t="shared" si="7"/>
        <v>840</v>
      </c>
      <c r="E107" s="587">
        <v>1400</v>
      </c>
      <c r="F107" s="180" t="s">
        <v>974</v>
      </c>
      <c r="G107" s="124"/>
      <c r="H107" s="131"/>
      <c r="I107" s="131"/>
      <c r="J107" s="122"/>
      <c r="K107" s="122"/>
      <c r="L107" s="47">
        <f t="shared" si="0"/>
        <v>0</v>
      </c>
      <c r="M107" s="47">
        <f t="shared" si="1"/>
        <v>0</v>
      </c>
      <c r="N107" s="47">
        <f t="shared" si="2"/>
        <v>0</v>
      </c>
      <c r="O107" s="47">
        <f t="shared" si="3"/>
        <v>0</v>
      </c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</row>
    <row r="108" spans="1:26" ht="26.25" customHeight="1">
      <c r="A108" s="598"/>
      <c r="B108" s="597" t="s">
        <v>4471</v>
      </c>
      <c r="C108" s="598" t="s">
        <v>4472</v>
      </c>
      <c r="D108" s="586">
        <f t="shared" si="7"/>
        <v>1260</v>
      </c>
      <c r="E108" s="594">
        <v>2100</v>
      </c>
      <c r="F108" s="180" t="s">
        <v>974</v>
      </c>
      <c r="G108" s="124"/>
      <c r="H108" s="131"/>
      <c r="I108" s="131"/>
      <c r="J108" s="122"/>
      <c r="K108" s="122"/>
      <c r="L108" s="47">
        <f t="shared" si="0"/>
        <v>0</v>
      </c>
      <c r="M108" s="47">
        <f t="shared" si="1"/>
        <v>0</v>
      </c>
      <c r="N108" s="47">
        <f t="shared" si="2"/>
        <v>0</v>
      </c>
      <c r="O108" s="47">
        <f t="shared" si="3"/>
        <v>0</v>
      </c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</row>
    <row r="109" spans="1:26" ht="26.25" customHeight="1">
      <c r="A109" s="598"/>
      <c r="B109" s="597" t="s">
        <v>4473</v>
      </c>
      <c r="C109" s="598" t="s">
        <v>4474</v>
      </c>
      <c r="D109" s="586">
        <f t="shared" si="7"/>
        <v>780</v>
      </c>
      <c r="E109" s="594">
        <v>1300</v>
      </c>
      <c r="F109" s="180" t="s">
        <v>974</v>
      </c>
      <c r="G109" s="124"/>
      <c r="H109" s="131"/>
      <c r="I109" s="131"/>
      <c r="J109" s="122"/>
      <c r="K109" s="122"/>
      <c r="L109" s="47">
        <f t="shared" si="0"/>
        <v>0</v>
      </c>
      <c r="M109" s="47">
        <f t="shared" si="1"/>
        <v>0</v>
      </c>
      <c r="N109" s="47">
        <f t="shared" si="2"/>
        <v>0</v>
      </c>
      <c r="O109" s="47">
        <f t="shared" si="3"/>
        <v>0</v>
      </c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</row>
    <row r="110" spans="1:26" ht="26.25" customHeight="1">
      <c r="A110" s="598"/>
      <c r="B110" s="597" t="s">
        <v>4475</v>
      </c>
      <c r="C110" s="598" t="s">
        <v>4476</v>
      </c>
      <c r="D110" s="586">
        <f t="shared" si="7"/>
        <v>780</v>
      </c>
      <c r="E110" s="594">
        <v>1300</v>
      </c>
      <c r="F110" s="180" t="s">
        <v>974</v>
      </c>
      <c r="G110" s="124"/>
      <c r="H110" s="131"/>
      <c r="I110" s="131"/>
      <c r="J110" s="122"/>
      <c r="K110" s="122"/>
      <c r="L110" s="47">
        <f t="shared" si="0"/>
        <v>0</v>
      </c>
      <c r="M110" s="47">
        <f t="shared" si="1"/>
        <v>0</v>
      </c>
      <c r="N110" s="47">
        <f t="shared" si="2"/>
        <v>0</v>
      </c>
      <c r="O110" s="47">
        <f t="shared" si="3"/>
        <v>0</v>
      </c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</row>
    <row r="111" spans="1:26" ht="26.25" customHeight="1">
      <c r="A111" s="603" t="s">
        <v>4477</v>
      </c>
      <c r="B111" s="604"/>
      <c r="C111" s="605"/>
      <c r="D111" s="595"/>
      <c r="E111" s="596"/>
      <c r="F111" s="180"/>
      <c r="G111" s="124"/>
      <c r="H111" s="131"/>
      <c r="I111" s="131"/>
      <c r="J111" s="122"/>
      <c r="K111" s="122"/>
      <c r="L111" s="47">
        <f t="shared" si="0"/>
        <v>0</v>
      </c>
      <c r="M111" s="47">
        <f t="shared" si="1"/>
        <v>0</v>
      </c>
      <c r="N111" s="47">
        <f t="shared" si="2"/>
        <v>0</v>
      </c>
      <c r="O111" s="47">
        <f t="shared" si="3"/>
        <v>0</v>
      </c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</row>
    <row r="112" spans="1:26" ht="26.25" customHeight="1">
      <c r="A112" s="182"/>
      <c r="B112" s="597" t="s">
        <v>4478</v>
      </c>
      <c r="C112" s="598" t="s">
        <v>4479</v>
      </c>
      <c r="D112" s="586">
        <f t="shared" ref="D112:D113" si="8">E112*0.6</f>
        <v>660</v>
      </c>
      <c r="E112" s="594">
        <v>1100</v>
      </c>
      <c r="F112" s="180" t="s">
        <v>974</v>
      </c>
      <c r="G112" s="124"/>
      <c r="H112" s="131"/>
      <c r="I112" s="131"/>
      <c r="J112" s="122"/>
      <c r="K112" s="122"/>
      <c r="L112" s="47">
        <f t="shared" si="0"/>
        <v>0</v>
      </c>
      <c r="M112" s="47">
        <f t="shared" si="1"/>
        <v>0</v>
      </c>
      <c r="N112" s="47">
        <f t="shared" si="2"/>
        <v>0</v>
      </c>
      <c r="O112" s="47">
        <f t="shared" si="3"/>
        <v>0</v>
      </c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</row>
    <row r="113" spans="1:26" ht="26.25" customHeight="1">
      <c r="A113" s="182"/>
      <c r="B113" s="597" t="s">
        <v>4480</v>
      </c>
      <c r="C113" s="598" t="s">
        <v>4481</v>
      </c>
      <c r="D113" s="586">
        <f t="shared" si="8"/>
        <v>9900</v>
      </c>
      <c r="E113" s="587">
        <v>16500</v>
      </c>
      <c r="F113" s="180" t="s">
        <v>974</v>
      </c>
      <c r="G113" s="124"/>
      <c r="H113" s="131"/>
      <c r="I113" s="131"/>
      <c r="J113" s="122"/>
      <c r="K113" s="122"/>
      <c r="L113" s="47">
        <f t="shared" si="0"/>
        <v>0</v>
      </c>
      <c r="M113" s="47">
        <f t="shared" si="1"/>
        <v>0</v>
      </c>
      <c r="N113" s="47">
        <f t="shared" si="2"/>
        <v>0</v>
      </c>
      <c r="O113" s="47">
        <f t="shared" si="3"/>
        <v>0</v>
      </c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spans="1:26" ht="26.25" customHeight="1">
      <c r="A114" s="181" t="s">
        <v>4482</v>
      </c>
      <c r="B114" s="592"/>
      <c r="C114" s="593"/>
      <c r="D114" s="590">
        <f t="shared" ref="D114" si="9">E114*0.7</f>
        <v>0</v>
      </c>
      <c r="E114" s="591"/>
      <c r="F114" s="180"/>
      <c r="G114" s="124"/>
      <c r="H114" s="131"/>
      <c r="I114" s="131"/>
      <c r="J114" s="122"/>
      <c r="K114" s="122"/>
      <c r="L114" s="47">
        <f t="shared" si="0"/>
        <v>0</v>
      </c>
      <c r="M114" s="47">
        <f t="shared" si="1"/>
        <v>0</v>
      </c>
      <c r="N114" s="47">
        <f t="shared" si="2"/>
        <v>0</v>
      </c>
      <c r="O114" s="47">
        <f t="shared" si="3"/>
        <v>0</v>
      </c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spans="1:26" ht="26.25" customHeight="1">
      <c r="A115" s="182"/>
      <c r="B115" s="597" t="s">
        <v>4483</v>
      </c>
      <c r="C115" s="598" t="s">
        <v>4484</v>
      </c>
      <c r="D115" s="586">
        <f t="shared" ref="D115:D116" si="10">E115*0.6</f>
        <v>1050</v>
      </c>
      <c r="E115" s="594">
        <v>1750</v>
      </c>
      <c r="F115" s="180" t="s">
        <v>974</v>
      </c>
      <c r="G115" s="124"/>
      <c r="H115" s="131"/>
      <c r="I115" s="131"/>
      <c r="J115" s="122"/>
      <c r="K115" s="122"/>
      <c r="L115" s="47">
        <f t="shared" si="0"/>
        <v>0</v>
      </c>
      <c r="M115" s="47">
        <f t="shared" si="1"/>
        <v>0</v>
      </c>
      <c r="N115" s="47">
        <f t="shared" si="2"/>
        <v>0</v>
      </c>
      <c r="O115" s="47">
        <f t="shared" si="3"/>
        <v>0</v>
      </c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spans="1:26" ht="26.25" customHeight="1">
      <c r="A116" s="182"/>
      <c r="B116" s="597" t="s">
        <v>4485</v>
      </c>
      <c r="C116" s="598" t="s">
        <v>4486</v>
      </c>
      <c r="D116" s="586">
        <f t="shared" si="10"/>
        <v>1260</v>
      </c>
      <c r="E116" s="594">
        <v>2100</v>
      </c>
      <c r="F116" s="180" t="s">
        <v>974</v>
      </c>
      <c r="G116" s="124"/>
      <c r="H116" s="131"/>
      <c r="I116" s="131"/>
      <c r="J116" s="122"/>
      <c r="K116" s="122"/>
      <c r="L116" s="47">
        <f t="shared" si="0"/>
        <v>0</v>
      </c>
      <c r="M116" s="47">
        <f t="shared" si="1"/>
        <v>0</v>
      </c>
      <c r="N116" s="47">
        <f t="shared" si="2"/>
        <v>0</v>
      </c>
      <c r="O116" s="47">
        <f t="shared" si="3"/>
        <v>0</v>
      </c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spans="1:26" ht="26.25" customHeight="1">
      <c r="A117" s="181" t="s">
        <v>4487</v>
      </c>
      <c r="B117" s="592"/>
      <c r="C117" s="593"/>
      <c r="D117" s="590"/>
      <c r="E117" s="591"/>
      <c r="F117" s="180"/>
      <c r="G117" s="124"/>
      <c r="H117" s="131"/>
      <c r="I117" s="131"/>
      <c r="J117" s="122"/>
      <c r="K117" s="122"/>
      <c r="L117" s="47">
        <f t="shared" si="0"/>
        <v>0</v>
      </c>
      <c r="M117" s="47">
        <f t="shared" si="1"/>
        <v>0</v>
      </c>
      <c r="N117" s="47">
        <f t="shared" si="2"/>
        <v>0</v>
      </c>
      <c r="O117" s="47">
        <f t="shared" si="3"/>
        <v>0</v>
      </c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spans="1:26" ht="26.25" customHeight="1">
      <c r="A118" s="182"/>
      <c r="B118" s="597" t="s">
        <v>4488</v>
      </c>
      <c r="C118" s="598" t="s">
        <v>4489</v>
      </c>
      <c r="D118" s="586">
        <f t="shared" ref="D118:D120" si="11">E118*0.6</f>
        <v>1500</v>
      </c>
      <c r="E118" s="594">
        <v>2500</v>
      </c>
      <c r="F118" s="180" t="s">
        <v>974</v>
      </c>
      <c r="G118" s="124"/>
      <c r="H118" s="131"/>
      <c r="I118" s="131"/>
      <c r="J118" s="122"/>
      <c r="K118" s="122"/>
      <c r="L118" s="47">
        <f t="shared" si="0"/>
        <v>0</v>
      </c>
      <c r="M118" s="47">
        <f t="shared" si="1"/>
        <v>0</v>
      </c>
      <c r="N118" s="47">
        <f t="shared" si="2"/>
        <v>0</v>
      </c>
      <c r="O118" s="47">
        <f t="shared" si="3"/>
        <v>0</v>
      </c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spans="1:26" ht="26.25" customHeight="1">
      <c r="A119" s="182"/>
      <c r="B119" s="597" t="s">
        <v>4490</v>
      </c>
      <c r="C119" s="598" t="s">
        <v>4491</v>
      </c>
      <c r="D119" s="586">
        <f t="shared" si="11"/>
        <v>1740</v>
      </c>
      <c r="E119" s="594">
        <v>2900</v>
      </c>
      <c r="F119" s="180" t="s">
        <v>974</v>
      </c>
      <c r="G119" s="124"/>
      <c r="H119" s="131"/>
      <c r="I119" s="131"/>
      <c r="J119" s="122"/>
      <c r="K119" s="122"/>
      <c r="L119" s="47">
        <f t="shared" si="0"/>
        <v>0</v>
      </c>
      <c r="M119" s="47">
        <f t="shared" si="1"/>
        <v>0</v>
      </c>
      <c r="N119" s="47">
        <f t="shared" si="2"/>
        <v>0</v>
      </c>
      <c r="O119" s="47">
        <f t="shared" si="3"/>
        <v>0</v>
      </c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spans="1:26" ht="26.25" customHeight="1">
      <c r="A120" s="182"/>
      <c r="B120" s="597" t="s">
        <v>4492</v>
      </c>
      <c r="C120" s="598" t="s">
        <v>4493</v>
      </c>
      <c r="D120" s="586">
        <f t="shared" si="11"/>
        <v>1980</v>
      </c>
      <c r="E120" s="594">
        <v>3300</v>
      </c>
      <c r="F120" s="180" t="s">
        <v>974</v>
      </c>
      <c r="G120" s="124"/>
      <c r="H120" s="131"/>
      <c r="I120" s="131"/>
      <c r="J120" s="122"/>
      <c r="K120" s="122"/>
      <c r="L120" s="47">
        <f t="shared" si="0"/>
        <v>0</v>
      </c>
      <c r="M120" s="47">
        <f t="shared" si="1"/>
        <v>0</v>
      </c>
      <c r="N120" s="47">
        <f t="shared" si="2"/>
        <v>0</v>
      </c>
      <c r="O120" s="47">
        <f t="shared" si="3"/>
        <v>0</v>
      </c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spans="1:26" ht="26.25" customHeight="1">
      <c r="A121" s="181" t="s">
        <v>4494</v>
      </c>
      <c r="B121" s="592"/>
      <c r="C121" s="593"/>
      <c r="D121" s="590"/>
      <c r="E121" s="591"/>
      <c r="F121" s="180"/>
      <c r="G121" s="124"/>
      <c r="H121" s="131"/>
      <c r="I121" s="131"/>
      <c r="J121" s="122"/>
      <c r="K121" s="122"/>
      <c r="L121" s="47">
        <f t="shared" si="0"/>
        <v>0</v>
      </c>
      <c r="M121" s="47">
        <f t="shared" si="1"/>
        <v>0</v>
      </c>
      <c r="N121" s="47">
        <f t="shared" si="2"/>
        <v>0</v>
      </c>
      <c r="O121" s="47">
        <f t="shared" si="3"/>
        <v>0</v>
      </c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spans="1:26" ht="26.25" customHeight="1">
      <c r="A122" s="182"/>
      <c r="B122" s="597" t="s">
        <v>4495</v>
      </c>
      <c r="C122" s="598" t="s">
        <v>4496</v>
      </c>
      <c r="D122" s="586">
        <f t="shared" ref="D122:D124" si="12">E122*0.6</f>
        <v>900</v>
      </c>
      <c r="E122" s="594">
        <v>1500</v>
      </c>
      <c r="F122" s="180" t="s">
        <v>974</v>
      </c>
      <c r="G122" s="124"/>
      <c r="H122" s="131"/>
      <c r="I122" s="131"/>
      <c r="J122" s="122"/>
      <c r="K122" s="122"/>
      <c r="L122" s="47">
        <f t="shared" si="0"/>
        <v>0</v>
      </c>
      <c r="M122" s="47">
        <f t="shared" si="1"/>
        <v>0</v>
      </c>
      <c r="N122" s="47">
        <f t="shared" si="2"/>
        <v>0</v>
      </c>
      <c r="O122" s="47">
        <f t="shared" si="3"/>
        <v>0</v>
      </c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spans="1:26" ht="26.25" customHeight="1">
      <c r="A123" s="182"/>
      <c r="B123" s="597" t="s">
        <v>4497</v>
      </c>
      <c r="C123" s="598" t="s">
        <v>4498</v>
      </c>
      <c r="D123" s="586">
        <f t="shared" si="12"/>
        <v>1050</v>
      </c>
      <c r="E123" s="594">
        <v>1750</v>
      </c>
      <c r="F123" s="180" t="s">
        <v>974</v>
      </c>
      <c r="G123" s="124"/>
      <c r="H123" s="131"/>
      <c r="I123" s="131"/>
      <c r="J123" s="122"/>
      <c r="K123" s="122"/>
      <c r="L123" s="47">
        <f t="shared" si="0"/>
        <v>0</v>
      </c>
      <c r="M123" s="47">
        <f t="shared" si="1"/>
        <v>0</v>
      </c>
      <c r="N123" s="47">
        <f t="shared" si="2"/>
        <v>0</v>
      </c>
      <c r="O123" s="47">
        <f t="shared" si="3"/>
        <v>0</v>
      </c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spans="1:26" ht="26.25" customHeight="1">
      <c r="A124" s="182"/>
      <c r="B124" s="597" t="s">
        <v>4499</v>
      </c>
      <c r="C124" s="598" t="s">
        <v>4500</v>
      </c>
      <c r="D124" s="586">
        <f t="shared" si="12"/>
        <v>1050</v>
      </c>
      <c r="E124" s="594">
        <v>1750</v>
      </c>
      <c r="F124" s="180" t="s">
        <v>974</v>
      </c>
      <c r="G124" s="124"/>
      <c r="H124" s="131"/>
      <c r="I124" s="131"/>
      <c r="J124" s="122"/>
      <c r="K124" s="122"/>
      <c r="L124" s="47">
        <f t="shared" si="0"/>
        <v>0</v>
      </c>
      <c r="M124" s="47">
        <f t="shared" si="1"/>
        <v>0</v>
      </c>
      <c r="N124" s="47">
        <f t="shared" si="2"/>
        <v>0</v>
      </c>
      <c r="O124" s="47">
        <f t="shared" si="3"/>
        <v>0</v>
      </c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spans="1:26" ht="26.25" customHeight="1">
      <c r="A125" s="182"/>
      <c r="B125" s="597"/>
      <c r="C125" s="598"/>
      <c r="D125" s="599"/>
      <c r="E125" s="600"/>
      <c r="F125" s="180" t="s">
        <v>974</v>
      </c>
      <c r="G125" s="124"/>
      <c r="H125" s="131"/>
      <c r="I125" s="131"/>
      <c r="J125" s="122"/>
      <c r="K125" s="122"/>
      <c r="L125" s="47">
        <f t="shared" si="0"/>
        <v>0</v>
      </c>
      <c r="M125" s="47">
        <f t="shared" si="1"/>
        <v>0</v>
      </c>
      <c r="N125" s="47">
        <f t="shared" si="2"/>
        <v>0</v>
      </c>
      <c r="O125" s="47">
        <f t="shared" si="3"/>
        <v>0</v>
      </c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spans="1:26" ht="26.25" customHeight="1">
      <c r="A126" s="181" t="s">
        <v>4501</v>
      </c>
      <c r="B126" s="592"/>
      <c r="C126" s="593"/>
      <c r="D126" s="590"/>
      <c r="E126" s="591"/>
      <c r="F126" s="180"/>
      <c r="G126" s="124"/>
      <c r="H126" s="131"/>
      <c r="I126" s="131"/>
      <c r="J126" s="122"/>
      <c r="K126" s="122"/>
      <c r="L126" s="47">
        <f t="shared" si="0"/>
        <v>0</v>
      </c>
      <c r="M126" s="47">
        <f t="shared" si="1"/>
        <v>0</v>
      </c>
      <c r="N126" s="47">
        <f t="shared" si="2"/>
        <v>0</v>
      </c>
      <c r="O126" s="47">
        <f t="shared" si="3"/>
        <v>0</v>
      </c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spans="1:26" ht="26.25" customHeight="1">
      <c r="A127" s="182"/>
      <c r="B127" s="597" t="s">
        <v>4502</v>
      </c>
      <c r="C127" s="598" t="s">
        <v>4503</v>
      </c>
      <c r="D127" s="586">
        <f t="shared" ref="D127:D128" si="13">E127*0.6</f>
        <v>960</v>
      </c>
      <c r="E127" s="594">
        <v>1600</v>
      </c>
      <c r="F127" s="180" t="s">
        <v>974</v>
      </c>
      <c r="G127" s="124"/>
      <c r="H127" s="131"/>
      <c r="I127" s="131"/>
      <c r="J127" s="122"/>
      <c r="K127" s="122"/>
      <c r="L127" s="47">
        <f t="shared" si="0"/>
        <v>0</v>
      </c>
      <c r="M127" s="47">
        <f t="shared" si="1"/>
        <v>0</v>
      </c>
      <c r="N127" s="47">
        <f t="shared" si="2"/>
        <v>0</v>
      </c>
      <c r="O127" s="47">
        <f t="shared" si="3"/>
        <v>0</v>
      </c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spans="1:26" ht="26.25" customHeight="1">
      <c r="A128" s="182"/>
      <c r="B128" s="597" t="s">
        <v>4504</v>
      </c>
      <c r="C128" s="598" t="s">
        <v>4505</v>
      </c>
      <c r="D128" s="586">
        <f t="shared" si="13"/>
        <v>17700</v>
      </c>
      <c r="E128" s="594">
        <v>29500</v>
      </c>
      <c r="F128" s="180" t="s">
        <v>974</v>
      </c>
      <c r="G128" s="124"/>
      <c r="H128" s="131"/>
      <c r="I128" s="131"/>
      <c r="J128" s="122"/>
      <c r="K128" s="122"/>
      <c r="L128" s="47">
        <f t="shared" si="0"/>
        <v>0</v>
      </c>
      <c r="M128" s="47">
        <f t="shared" si="1"/>
        <v>0</v>
      </c>
      <c r="N128" s="47">
        <f t="shared" si="2"/>
        <v>0</v>
      </c>
      <c r="O128" s="47">
        <f t="shared" si="3"/>
        <v>0</v>
      </c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spans="1:26" ht="26.25" customHeight="1">
      <c r="A129" s="181" t="s">
        <v>4506</v>
      </c>
      <c r="B129" s="592"/>
      <c r="C129" s="593"/>
      <c r="D129" s="590"/>
      <c r="E129" s="591"/>
      <c r="F129" s="180" t="s">
        <v>974</v>
      </c>
      <c r="G129" s="124"/>
      <c r="H129" s="131"/>
      <c r="I129" s="131"/>
      <c r="J129" s="122"/>
      <c r="K129" s="122"/>
      <c r="L129" s="47">
        <f t="shared" si="0"/>
        <v>0</v>
      </c>
      <c r="M129" s="47">
        <f t="shared" si="1"/>
        <v>0</v>
      </c>
      <c r="N129" s="47">
        <f t="shared" si="2"/>
        <v>0</v>
      </c>
      <c r="O129" s="47">
        <f t="shared" si="3"/>
        <v>0</v>
      </c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spans="1:26" ht="26.25" customHeight="1">
      <c r="A130" s="182"/>
      <c r="B130" s="597" t="s">
        <v>4507</v>
      </c>
      <c r="C130" s="598" t="s">
        <v>4508</v>
      </c>
      <c r="D130" s="586">
        <f t="shared" ref="D130:D132" si="14">E130*0.6</f>
        <v>1050</v>
      </c>
      <c r="E130" s="594">
        <v>1750</v>
      </c>
      <c r="F130" s="180" t="s">
        <v>974</v>
      </c>
      <c r="G130" s="124"/>
      <c r="H130" s="131"/>
      <c r="I130" s="131"/>
      <c r="J130" s="122"/>
      <c r="K130" s="122"/>
      <c r="L130" s="47">
        <f t="shared" si="0"/>
        <v>0</v>
      </c>
      <c r="M130" s="47">
        <f t="shared" si="1"/>
        <v>0</v>
      </c>
      <c r="N130" s="47">
        <f t="shared" si="2"/>
        <v>0</v>
      </c>
      <c r="O130" s="47">
        <f t="shared" si="3"/>
        <v>0</v>
      </c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spans="1:26" ht="26.25" customHeight="1">
      <c r="A131" s="602"/>
      <c r="B131" s="597" t="s">
        <v>4509</v>
      </c>
      <c r="C131" s="601" t="s">
        <v>4510</v>
      </c>
      <c r="D131" s="586">
        <f t="shared" si="14"/>
        <v>15600</v>
      </c>
      <c r="E131" s="594">
        <v>26000</v>
      </c>
      <c r="F131" s="180" t="s">
        <v>974</v>
      </c>
      <c r="G131" s="124"/>
      <c r="H131" s="131"/>
      <c r="I131" s="131"/>
      <c r="J131" s="122"/>
      <c r="K131" s="122"/>
      <c r="L131" s="47">
        <f t="shared" si="0"/>
        <v>0</v>
      </c>
      <c r="M131" s="47">
        <f t="shared" si="1"/>
        <v>0</v>
      </c>
      <c r="N131" s="47">
        <f t="shared" si="2"/>
        <v>0</v>
      </c>
      <c r="O131" s="47">
        <f t="shared" si="3"/>
        <v>0</v>
      </c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spans="1:26" ht="26.25" customHeight="1">
      <c r="A132" s="598"/>
      <c r="B132" s="597" t="s">
        <v>4511</v>
      </c>
      <c r="C132" s="598" t="s">
        <v>4512</v>
      </c>
      <c r="D132" s="586">
        <f t="shared" si="14"/>
        <v>1620</v>
      </c>
      <c r="E132" s="594">
        <v>2700</v>
      </c>
      <c r="F132" s="180" t="s">
        <v>974</v>
      </c>
      <c r="G132" s="124"/>
      <c r="H132" s="131"/>
      <c r="I132" s="131"/>
      <c r="J132" s="122"/>
      <c r="K132" s="122"/>
      <c r="L132" s="47">
        <f t="shared" si="0"/>
        <v>0</v>
      </c>
      <c r="M132" s="47">
        <f t="shared" si="1"/>
        <v>0</v>
      </c>
      <c r="N132" s="47">
        <f t="shared" si="2"/>
        <v>0</v>
      </c>
      <c r="O132" s="47">
        <f t="shared" si="3"/>
        <v>0</v>
      </c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spans="1:26" ht="26.25" customHeight="1">
      <c r="A133" s="122"/>
      <c r="B133" s="178"/>
      <c r="C133" s="122"/>
      <c r="D133" s="179"/>
      <c r="E133" s="179"/>
      <c r="F133" s="122"/>
      <c r="G133" s="124"/>
      <c r="H133" s="131"/>
      <c r="I133" s="131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spans="1:26" ht="26.25" customHeight="1">
      <c r="A134" s="122"/>
      <c r="B134" s="178"/>
      <c r="C134" s="122"/>
      <c r="D134" s="179"/>
      <c r="E134" s="179"/>
      <c r="F134" s="122"/>
      <c r="G134" s="124"/>
      <c r="H134" s="131"/>
      <c r="I134" s="131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spans="1:26" ht="26.25" customHeight="1">
      <c r="A135" s="122"/>
      <c r="B135" s="178"/>
      <c r="C135" s="122"/>
      <c r="D135" s="179"/>
      <c r="E135" s="179"/>
      <c r="F135" s="122"/>
      <c r="G135" s="124"/>
      <c r="H135" s="131"/>
      <c r="I135" s="131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spans="1:26" ht="26.25" customHeight="1">
      <c r="A136" s="122"/>
      <c r="B136" s="178"/>
      <c r="C136" s="122"/>
      <c r="D136" s="179"/>
      <c r="E136" s="179"/>
      <c r="F136" s="122"/>
      <c r="G136" s="124"/>
      <c r="H136" s="131"/>
      <c r="I136" s="131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spans="1:26" ht="26.25" customHeight="1">
      <c r="A137" s="122"/>
      <c r="B137" s="178"/>
      <c r="C137" s="122"/>
      <c r="D137" s="179"/>
      <c r="E137" s="179"/>
      <c r="F137" s="122"/>
      <c r="G137" s="124"/>
      <c r="H137" s="131"/>
      <c r="I137" s="131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spans="1:26" ht="26.25" customHeight="1">
      <c r="A138" s="122"/>
      <c r="B138" s="178"/>
      <c r="C138" s="122"/>
      <c r="D138" s="179"/>
      <c r="E138" s="179"/>
      <c r="F138" s="122"/>
      <c r="G138" s="124"/>
      <c r="H138" s="131"/>
      <c r="I138" s="131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spans="1:26" ht="26.25" customHeight="1">
      <c r="A139" s="122"/>
      <c r="B139" s="178"/>
      <c r="C139" s="122"/>
      <c r="D139" s="179"/>
      <c r="E139" s="179"/>
      <c r="F139" s="122"/>
      <c r="G139" s="124"/>
      <c r="H139" s="131"/>
      <c r="I139" s="131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spans="1:26" ht="26.25" customHeight="1">
      <c r="A140" s="122"/>
      <c r="B140" s="178"/>
      <c r="C140" s="122"/>
      <c r="D140" s="179"/>
      <c r="E140" s="179"/>
      <c r="F140" s="122"/>
      <c r="G140" s="124"/>
      <c r="H140" s="131"/>
      <c r="I140" s="131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spans="1:26" ht="26.25" customHeight="1">
      <c r="A141" s="122"/>
      <c r="B141" s="178"/>
      <c r="C141" s="122"/>
      <c r="D141" s="179"/>
      <c r="E141" s="179"/>
      <c r="F141" s="122"/>
      <c r="G141" s="124"/>
      <c r="H141" s="131"/>
      <c r="I141" s="131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spans="1:26" ht="26.25" customHeight="1">
      <c r="A142" s="122"/>
      <c r="B142" s="178"/>
      <c r="C142" s="122"/>
      <c r="D142" s="179"/>
      <c r="E142" s="179"/>
      <c r="F142" s="122"/>
      <c r="G142" s="124"/>
      <c r="H142" s="131"/>
      <c r="I142" s="131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spans="1:26" ht="26.25" customHeight="1">
      <c r="A143" s="122"/>
      <c r="B143" s="178"/>
      <c r="C143" s="122"/>
      <c r="D143" s="179"/>
      <c r="E143" s="179"/>
      <c r="F143" s="122"/>
      <c r="G143" s="124"/>
      <c r="H143" s="131"/>
      <c r="I143" s="131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spans="1:26" ht="26.25" customHeight="1">
      <c r="A144" s="122"/>
      <c r="B144" s="178"/>
      <c r="C144" s="122"/>
      <c r="D144" s="179"/>
      <c r="E144" s="179"/>
      <c r="F144" s="122"/>
      <c r="G144" s="124"/>
      <c r="H144" s="131"/>
      <c r="I144" s="131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spans="1:26" ht="26.25" customHeight="1">
      <c r="A145" s="122"/>
      <c r="B145" s="178"/>
      <c r="C145" s="122"/>
      <c r="D145" s="179"/>
      <c r="E145" s="179"/>
      <c r="F145" s="122"/>
      <c r="G145" s="124"/>
      <c r="H145" s="131"/>
      <c r="I145" s="131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spans="1:26" ht="26.25" customHeight="1">
      <c r="A146" s="122"/>
      <c r="B146" s="178"/>
      <c r="C146" s="122"/>
      <c r="D146" s="179"/>
      <c r="E146" s="179"/>
      <c r="F146" s="122"/>
      <c r="G146" s="124"/>
      <c r="H146" s="131"/>
      <c r="I146" s="131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spans="1:26" ht="26.25" customHeight="1">
      <c r="A147" s="122"/>
      <c r="B147" s="178"/>
      <c r="C147" s="122"/>
      <c r="D147" s="179"/>
      <c r="E147" s="179"/>
      <c r="F147" s="122"/>
      <c r="G147" s="124"/>
      <c r="H147" s="131"/>
      <c r="I147" s="131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spans="1:26" ht="26.25" customHeight="1">
      <c r="A148" s="122"/>
      <c r="B148" s="178"/>
      <c r="C148" s="122"/>
      <c r="D148" s="179"/>
      <c r="E148" s="179"/>
      <c r="F148" s="122"/>
      <c r="G148" s="124"/>
      <c r="H148" s="131"/>
      <c r="I148" s="131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spans="1:26" ht="26.25" customHeight="1">
      <c r="A149" s="122"/>
      <c r="B149" s="178"/>
      <c r="C149" s="122"/>
      <c r="D149" s="179"/>
      <c r="E149" s="179"/>
      <c r="F149" s="122"/>
      <c r="G149" s="124"/>
      <c r="H149" s="131"/>
      <c r="I149" s="131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spans="1:26" ht="26.25" customHeight="1">
      <c r="A150" s="122"/>
      <c r="B150" s="178"/>
      <c r="C150" s="122"/>
      <c r="D150" s="179"/>
      <c r="E150" s="179"/>
      <c r="F150" s="122"/>
      <c r="G150" s="124"/>
      <c r="H150" s="131"/>
      <c r="I150" s="131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spans="1:26" ht="26.25" customHeight="1">
      <c r="A151" s="122"/>
      <c r="B151" s="178"/>
      <c r="C151" s="122"/>
      <c r="D151" s="179"/>
      <c r="E151" s="179"/>
      <c r="F151" s="122"/>
      <c r="G151" s="124"/>
      <c r="H151" s="131"/>
      <c r="I151" s="131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spans="1:26" ht="26.25" customHeight="1">
      <c r="A152" s="122"/>
      <c r="B152" s="178"/>
      <c r="C152" s="122"/>
      <c r="D152" s="179"/>
      <c r="E152" s="179"/>
      <c r="F152" s="122"/>
      <c r="G152" s="124"/>
      <c r="H152" s="131"/>
      <c r="I152" s="131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spans="1:26" ht="26.25" customHeight="1">
      <c r="A153" s="122"/>
      <c r="B153" s="178"/>
      <c r="C153" s="122"/>
      <c r="D153" s="179"/>
      <c r="E153" s="179"/>
      <c r="F153" s="122"/>
      <c r="G153" s="124"/>
      <c r="H153" s="131"/>
      <c r="I153" s="131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spans="1:26" ht="26.25" customHeight="1">
      <c r="A154" s="122"/>
      <c r="B154" s="178"/>
      <c r="C154" s="122"/>
      <c r="D154" s="179"/>
      <c r="E154" s="179"/>
      <c r="F154" s="122"/>
      <c r="G154" s="124"/>
      <c r="H154" s="131"/>
      <c r="I154" s="131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spans="1:26" ht="26.25" customHeight="1">
      <c r="A155" s="122"/>
      <c r="B155" s="178"/>
      <c r="C155" s="122"/>
      <c r="D155" s="179"/>
      <c r="E155" s="179"/>
      <c r="F155" s="122"/>
      <c r="G155" s="124"/>
      <c r="H155" s="131"/>
      <c r="I155" s="131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spans="1:26" ht="26.25" customHeight="1">
      <c r="A156" s="122"/>
      <c r="B156" s="178"/>
      <c r="C156" s="122"/>
      <c r="D156" s="179"/>
      <c r="E156" s="179"/>
      <c r="F156" s="122"/>
      <c r="G156" s="124"/>
      <c r="H156" s="131"/>
      <c r="I156" s="131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spans="1:26" ht="26.25" customHeight="1">
      <c r="A157" s="122"/>
      <c r="B157" s="178"/>
      <c r="C157" s="122"/>
      <c r="D157" s="179"/>
      <c r="E157" s="179"/>
      <c r="F157" s="122"/>
      <c r="G157" s="124"/>
      <c r="H157" s="131"/>
      <c r="I157" s="131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spans="1:26" ht="26.25" customHeight="1">
      <c r="A158" s="122"/>
      <c r="B158" s="178"/>
      <c r="C158" s="122"/>
      <c r="D158" s="179"/>
      <c r="E158" s="179"/>
      <c r="F158" s="122"/>
      <c r="G158" s="124"/>
      <c r="H158" s="131"/>
      <c r="I158" s="131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spans="1:26" ht="26.25" customHeight="1">
      <c r="A159" s="122"/>
      <c r="B159" s="178"/>
      <c r="C159" s="122"/>
      <c r="D159" s="179"/>
      <c r="E159" s="179"/>
      <c r="F159" s="122"/>
      <c r="G159" s="124"/>
      <c r="H159" s="131"/>
      <c r="I159" s="131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spans="1:26" ht="26.25" customHeight="1">
      <c r="A160" s="122"/>
      <c r="B160" s="178"/>
      <c r="C160" s="122"/>
      <c r="D160" s="179"/>
      <c r="E160" s="179"/>
      <c r="F160" s="122"/>
      <c r="G160" s="124"/>
      <c r="H160" s="131"/>
      <c r="I160" s="131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spans="1:26" ht="26.25" customHeight="1">
      <c r="A161" s="122"/>
      <c r="B161" s="178"/>
      <c r="C161" s="122"/>
      <c r="D161" s="179"/>
      <c r="E161" s="179"/>
      <c r="F161" s="122"/>
      <c r="G161" s="124"/>
      <c r="H161" s="131"/>
      <c r="I161" s="131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spans="1:26" ht="26.25" customHeight="1">
      <c r="A162" s="122"/>
      <c r="B162" s="178"/>
      <c r="C162" s="122"/>
      <c r="D162" s="179"/>
      <c r="E162" s="179"/>
      <c r="F162" s="122"/>
      <c r="G162" s="124"/>
      <c r="H162" s="131"/>
      <c r="I162" s="131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spans="1:26" ht="26.25" customHeight="1">
      <c r="A163" s="122"/>
      <c r="B163" s="178"/>
      <c r="C163" s="122"/>
      <c r="D163" s="179"/>
      <c r="E163" s="179"/>
      <c r="F163" s="122"/>
      <c r="G163" s="124"/>
      <c r="H163" s="131"/>
      <c r="I163" s="131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spans="1:26" ht="26.25" customHeight="1">
      <c r="A164" s="122"/>
      <c r="B164" s="178"/>
      <c r="C164" s="122"/>
      <c r="D164" s="179"/>
      <c r="E164" s="179"/>
      <c r="F164" s="122"/>
      <c r="G164" s="124"/>
      <c r="H164" s="131"/>
      <c r="I164" s="131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spans="1:26" ht="26.25" customHeight="1">
      <c r="A165" s="122"/>
      <c r="B165" s="178"/>
      <c r="C165" s="122"/>
      <c r="D165" s="179"/>
      <c r="E165" s="179"/>
      <c r="F165" s="122"/>
      <c r="G165" s="124"/>
      <c r="H165" s="131"/>
      <c r="I165" s="131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spans="1:26" ht="26.25" customHeight="1">
      <c r="A166" s="122"/>
      <c r="B166" s="178"/>
      <c r="C166" s="122"/>
      <c r="D166" s="179"/>
      <c r="E166" s="179"/>
      <c r="F166" s="122"/>
      <c r="G166" s="124"/>
      <c r="H166" s="131"/>
      <c r="I166" s="131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spans="1:26" ht="26.25" customHeight="1">
      <c r="A167" s="122"/>
      <c r="B167" s="178"/>
      <c r="C167" s="122"/>
      <c r="D167" s="179"/>
      <c r="E167" s="179"/>
      <c r="F167" s="122"/>
      <c r="G167" s="124"/>
      <c r="H167" s="131"/>
      <c r="I167" s="131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spans="1:26" ht="26.25" customHeight="1">
      <c r="A168" s="122"/>
      <c r="B168" s="178"/>
      <c r="C168" s="122"/>
      <c r="D168" s="179"/>
      <c r="E168" s="179"/>
      <c r="F168" s="122"/>
      <c r="G168" s="124"/>
      <c r="H168" s="131"/>
      <c r="I168" s="131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spans="1:26" ht="26.25" customHeight="1">
      <c r="A169" s="122"/>
      <c r="B169" s="178"/>
      <c r="C169" s="122"/>
      <c r="D169" s="179"/>
      <c r="E169" s="179"/>
      <c r="F169" s="122"/>
      <c r="G169" s="124"/>
      <c r="H169" s="131"/>
      <c r="I169" s="131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</row>
    <row r="170" spans="1:26" ht="26.25" customHeight="1">
      <c r="A170" s="122"/>
      <c r="B170" s="178"/>
      <c r="C170" s="122"/>
      <c r="D170" s="179"/>
      <c r="E170" s="179"/>
      <c r="F170" s="122"/>
      <c r="G170" s="124"/>
      <c r="H170" s="131"/>
      <c r="I170" s="131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</row>
    <row r="171" spans="1:26" ht="26.25" customHeight="1">
      <c r="A171" s="122"/>
      <c r="B171" s="178"/>
      <c r="C171" s="122"/>
      <c r="D171" s="179"/>
      <c r="E171" s="179"/>
      <c r="F171" s="122"/>
      <c r="G171" s="124"/>
      <c r="H171" s="131"/>
      <c r="I171" s="131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</row>
    <row r="172" spans="1:26" ht="26.25" customHeight="1">
      <c r="A172" s="122"/>
      <c r="B172" s="178"/>
      <c r="C172" s="122"/>
      <c r="D172" s="179"/>
      <c r="E172" s="179"/>
      <c r="F172" s="122"/>
      <c r="G172" s="124"/>
      <c r="H172" s="131"/>
      <c r="I172" s="131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</row>
    <row r="173" spans="1:26" ht="26.25" customHeight="1">
      <c r="A173" s="122"/>
      <c r="B173" s="178"/>
      <c r="C173" s="122"/>
      <c r="D173" s="179"/>
      <c r="E173" s="179"/>
      <c r="F173" s="122"/>
      <c r="G173" s="124"/>
      <c r="H173" s="131"/>
      <c r="I173" s="131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</row>
    <row r="174" spans="1:26" ht="26.25" customHeight="1">
      <c r="A174" s="122"/>
      <c r="B174" s="178"/>
      <c r="C174" s="122"/>
      <c r="D174" s="179"/>
      <c r="E174" s="179"/>
      <c r="F174" s="122"/>
      <c r="G174" s="124"/>
      <c r="H174" s="131"/>
      <c r="I174" s="131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</row>
    <row r="175" spans="1:26" ht="26.25" customHeight="1">
      <c r="A175" s="122"/>
      <c r="B175" s="178"/>
      <c r="C175" s="122"/>
      <c r="D175" s="179"/>
      <c r="E175" s="179"/>
      <c r="F175" s="122"/>
      <c r="G175" s="124"/>
      <c r="H175" s="131"/>
      <c r="I175" s="131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</row>
    <row r="176" spans="1:26" ht="26.25" customHeight="1">
      <c r="A176" s="122"/>
      <c r="B176" s="178"/>
      <c r="C176" s="122"/>
      <c r="D176" s="179"/>
      <c r="E176" s="179"/>
      <c r="F176" s="122"/>
      <c r="G176" s="124"/>
      <c r="H176" s="131"/>
      <c r="I176" s="131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</row>
    <row r="177" spans="1:26" ht="26.25" customHeight="1">
      <c r="A177" s="122"/>
      <c r="B177" s="178"/>
      <c r="C177" s="122"/>
      <c r="D177" s="179"/>
      <c r="E177" s="179"/>
      <c r="F177" s="122"/>
      <c r="G177" s="124"/>
      <c r="H177" s="131"/>
      <c r="I177" s="131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</row>
    <row r="178" spans="1:26" ht="26.25" customHeight="1">
      <c r="A178" s="122"/>
      <c r="B178" s="178"/>
      <c r="C178" s="122"/>
      <c r="D178" s="179"/>
      <c r="E178" s="179"/>
      <c r="F178" s="122"/>
      <c r="G178" s="124"/>
      <c r="H178" s="131"/>
      <c r="I178" s="131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</row>
    <row r="179" spans="1:26" ht="26.25" customHeight="1">
      <c r="A179" s="122"/>
      <c r="B179" s="178"/>
      <c r="C179" s="122"/>
      <c r="D179" s="179"/>
      <c r="E179" s="179"/>
      <c r="F179" s="122"/>
      <c r="G179" s="124"/>
      <c r="H179" s="131"/>
      <c r="I179" s="131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</row>
    <row r="180" spans="1:26" ht="26.25" customHeight="1">
      <c r="A180" s="122"/>
      <c r="B180" s="178"/>
      <c r="C180" s="122"/>
      <c r="D180" s="179"/>
      <c r="E180" s="179"/>
      <c r="F180" s="122"/>
      <c r="G180" s="124"/>
      <c r="H180" s="131"/>
      <c r="I180" s="131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</row>
    <row r="181" spans="1:26" ht="26.25" customHeight="1">
      <c r="A181" s="122"/>
      <c r="B181" s="178"/>
      <c r="C181" s="122"/>
      <c r="D181" s="179"/>
      <c r="E181" s="179"/>
      <c r="F181" s="122"/>
      <c r="G181" s="124"/>
      <c r="H181" s="131"/>
      <c r="I181" s="131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</row>
    <row r="182" spans="1:26" ht="26.25" customHeight="1">
      <c r="A182" s="122"/>
      <c r="B182" s="178"/>
      <c r="C182" s="122"/>
      <c r="D182" s="179"/>
      <c r="E182" s="179"/>
      <c r="F182" s="122"/>
      <c r="G182" s="124"/>
      <c r="H182" s="131"/>
      <c r="I182" s="131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</row>
    <row r="183" spans="1:26" ht="26.25" customHeight="1">
      <c r="A183" s="122"/>
      <c r="B183" s="178"/>
      <c r="C183" s="122"/>
      <c r="D183" s="179"/>
      <c r="E183" s="179"/>
      <c r="F183" s="122"/>
      <c r="G183" s="124"/>
      <c r="H183" s="131"/>
      <c r="I183" s="131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</row>
    <row r="184" spans="1:26" ht="26.25" customHeight="1">
      <c r="A184" s="122"/>
      <c r="B184" s="178"/>
      <c r="C184" s="122"/>
      <c r="D184" s="179"/>
      <c r="E184" s="179"/>
      <c r="F184" s="122"/>
      <c r="G184" s="124"/>
      <c r="H184" s="131"/>
      <c r="I184" s="131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</row>
    <row r="185" spans="1:26" ht="26.25" customHeight="1">
      <c r="A185" s="122"/>
      <c r="B185" s="178"/>
      <c r="C185" s="122"/>
      <c r="D185" s="179"/>
      <c r="E185" s="179"/>
      <c r="F185" s="122"/>
      <c r="G185" s="124"/>
      <c r="H185" s="131"/>
      <c r="I185" s="131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</row>
    <row r="186" spans="1:26" ht="26.25" customHeight="1">
      <c r="A186" s="122"/>
      <c r="B186" s="178"/>
      <c r="C186" s="122"/>
      <c r="D186" s="179"/>
      <c r="E186" s="179"/>
      <c r="F186" s="122"/>
      <c r="G186" s="124"/>
      <c r="H186" s="131"/>
      <c r="I186" s="131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</row>
    <row r="187" spans="1:26" ht="26.25" customHeight="1">
      <c r="A187" s="122"/>
      <c r="B187" s="178"/>
      <c r="C187" s="122"/>
      <c r="D187" s="179"/>
      <c r="E187" s="179"/>
      <c r="F187" s="122"/>
      <c r="G187" s="124"/>
      <c r="H187" s="131"/>
      <c r="I187" s="131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</row>
    <row r="188" spans="1:26" ht="26.25" customHeight="1">
      <c r="A188" s="122"/>
      <c r="B188" s="178"/>
      <c r="C188" s="122"/>
      <c r="D188" s="179"/>
      <c r="E188" s="179"/>
      <c r="F188" s="122"/>
      <c r="G188" s="124"/>
      <c r="H188" s="131"/>
      <c r="I188" s="131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</row>
    <row r="189" spans="1:26" ht="26.25" customHeight="1">
      <c r="A189" s="122"/>
      <c r="B189" s="178"/>
      <c r="C189" s="122"/>
      <c r="D189" s="179"/>
      <c r="E189" s="179"/>
      <c r="F189" s="122"/>
      <c r="G189" s="124"/>
      <c r="H189" s="131"/>
      <c r="I189" s="131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</row>
    <row r="190" spans="1:26" ht="26.25" customHeight="1">
      <c r="A190" s="122"/>
      <c r="B190" s="178"/>
      <c r="C190" s="122"/>
      <c r="D190" s="179"/>
      <c r="E190" s="179"/>
      <c r="F190" s="122"/>
      <c r="G190" s="124"/>
      <c r="H190" s="131"/>
      <c r="I190" s="131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</row>
    <row r="191" spans="1:26" ht="26.25" customHeight="1">
      <c r="A191" s="122"/>
      <c r="B191" s="178"/>
      <c r="C191" s="122"/>
      <c r="D191" s="179"/>
      <c r="E191" s="179"/>
      <c r="F191" s="122"/>
      <c r="G191" s="124"/>
      <c r="H191" s="131"/>
      <c r="I191" s="131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</row>
    <row r="192" spans="1:26" ht="26.25" customHeight="1">
      <c r="A192" s="122"/>
      <c r="B192" s="178"/>
      <c r="C192" s="122"/>
      <c r="D192" s="179"/>
      <c r="E192" s="179"/>
      <c r="F192" s="122"/>
      <c r="G192" s="124"/>
      <c r="H192" s="131"/>
      <c r="I192" s="131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</row>
    <row r="193" spans="1:26" ht="26.25" customHeight="1">
      <c r="A193" s="122"/>
      <c r="B193" s="178"/>
      <c r="C193" s="122"/>
      <c r="D193" s="179"/>
      <c r="E193" s="179"/>
      <c r="F193" s="122"/>
      <c r="G193" s="124"/>
      <c r="H193" s="131"/>
      <c r="I193" s="131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</row>
    <row r="194" spans="1:26" ht="26.25" customHeight="1">
      <c r="A194" s="122"/>
      <c r="B194" s="178"/>
      <c r="C194" s="122"/>
      <c r="D194" s="179"/>
      <c r="E194" s="179"/>
      <c r="F194" s="122"/>
      <c r="G194" s="124"/>
      <c r="H194" s="131"/>
      <c r="I194" s="131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</row>
    <row r="195" spans="1:26" ht="26.25" customHeight="1">
      <c r="A195" s="122"/>
      <c r="B195" s="178"/>
      <c r="C195" s="122"/>
      <c r="D195" s="179"/>
      <c r="E195" s="179"/>
      <c r="F195" s="122"/>
      <c r="G195" s="124"/>
      <c r="H195" s="131"/>
      <c r="I195" s="131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</row>
    <row r="196" spans="1:26" ht="26.25" customHeight="1">
      <c r="A196" s="122"/>
      <c r="B196" s="178"/>
      <c r="C196" s="122"/>
      <c r="D196" s="179"/>
      <c r="E196" s="179"/>
      <c r="F196" s="122"/>
      <c r="G196" s="124"/>
      <c r="H196" s="131"/>
      <c r="I196" s="131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</row>
    <row r="197" spans="1:26" ht="26.25" customHeight="1">
      <c r="A197" s="122"/>
      <c r="B197" s="178"/>
      <c r="C197" s="122"/>
      <c r="D197" s="179"/>
      <c r="E197" s="179"/>
      <c r="F197" s="122"/>
      <c r="G197" s="124"/>
      <c r="H197" s="131"/>
      <c r="I197" s="131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</row>
    <row r="198" spans="1:26" ht="26.25" customHeight="1">
      <c r="A198" s="122"/>
      <c r="B198" s="178"/>
      <c r="C198" s="122"/>
      <c r="D198" s="179"/>
      <c r="E198" s="179"/>
      <c r="F198" s="122"/>
      <c r="G198" s="124"/>
      <c r="H198" s="131"/>
      <c r="I198" s="131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</row>
    <row r="199" spans="1:26" ht="26.25" customHeight="1">
      <c r="A199" s="122"/>
      <c r="B199" s="178"/>
      <c r="C199" s="122"/>
      <c r="D199" s="179"/>
      <c r="E199" s="179"/>
      <c r="F199" s="122"/>
      <c r="G199" s="124"/>
      <c r="H199" s="131"/>
      <c r="I199" s="131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</row>
    <row r="200" spans="1:26" ht="26.25" customHeight="1">
      <c r="A200" s="122"/>
      <c r="B200" s="178"/>
      <c r="C200" s="122"/>
      <c r="D200" s="179"/>
      <c r="E200" s="179"/>
      <c r="F200" s="122"/>
      <c r="G200" s="124"/>
      <c r="H200" s="131"/>
      <c r="I200" s="131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</row>
    <row r="201" spans="1:26" ht="26.25" customHeight="1">
      <c r="A201" s="122"/>
      <c r="B201" s="178"/>
      <c r="C201" s="122"/>
      <c r="D201" s="179"/>
      <c r="E201" s="179"/>
      <c r="F201" s="122"/>
      <c r="G201" s="124"/>
      <c r="H201" s="131"/>
      <c r="I201" s="131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</row>
    <row r="202" spans="1:26" ht="26.25" customHeight="1">
      <c r="A202" s="122"/>
      <c r="B202" s="178"/>
      <c r="C202" s="122"/>
      <c r="D202" s="179"/>
      <c r="E202" s="179"/>
      <c r="F202" s="122"/>
      <c r="G202" s="124"/>
      <c r="H202" s="131"/>
      <c r="I202" s="131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</row>
    <row r="203" spans="1:26" ht="26.25" customHeight="1">
      <c r="A203" s="122"/>
      <c r="B203" s="178"/>
      <c r="C203" s="122"/>
      <c r="D203" s="179"/>
      <c r="E203" s="179"/>
      <c r="F203" s="122"/>
      <c r="G203" s="124"/>
      <c r="H203" s="131"/>
      <c r="I203" s="131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</row>
    <row r="204" spans="1:26" ht="26.25" customHeight="1">
      <c r="A204" s="122"/>
      <c r="B204" s="178"/>
      <c r="C204" s="122"/>
      <c r="D204" s="179"/>
      <c r="E204" s="179"/>
      <c r="F204" s="122"/>
      <c r="G204" s="124"/>
      <c r="H204" s="131"/>
      <c r="I204" s="131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</row>
    <row r="205" spans="1:26" ht="26.25" customHeight="1">
      <c r="A205" s="122"/>
      <c r="B205" s="178"/>
      <c r="C205" s="122"/>
      <c r="D205" s="179"/>
      <c r="E205" s="179"/>
      <c r="F205" s="122"/>
      <c r="G205" s="124"/>
      <c r="H205" s="131"/>
      <c r="I205" s="131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</row>
    <row r="206" spans="1:26" ht="26.25" customHeight="1">
      <c r="A206" s="122"/>
      <c r="B206" s="178"/>
      <c r="C206" s="122"/>
      <c r="D206" s="179"/>
      <c r="E206" s="179"/>
      <c r="F206" s="122"/>
      <c r="G206" s="124"/>
      <c r="H206" s="131"/>
      <c r="I206" s="131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</row>
    <row r="207" spans="1:26" ht="26.25" customHeight="1">
      <c r="A207" s="122"/>
      <c r="B207" s="178"/>
      <c r="C207" s="122"/>
      <c r="D207" s="179"/>
      <c r="E207" s="179"/>
      <c r="F207" s="122"/>
      <c r="G207" s="124"/>
      <c r="H207" s="131"/>
      <c r="I207" s="131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</row>
    <row r="208" spans="1:26" ht="26.25" customHeight="1">
      <c r="A208" s="122"/>
      <c r="B208" s="178"/>
      <c r="C208" s="122"/>
      <c r="D208" s="179"/>
      <c r="E208" s="179"/>
      <c r="F208" s="122"/>
      <c r="G208" s="124"/>
      <c r="H208" s="131"/>
      <c r="I208" s="131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</row>
    <row r="209" spans="1:26" ht="26.25" customHeight="1">
      <c r="A209" s="122"/>
      <c r="B209" s="178"/>
      <c r="C209" s="122"/>
      <c r="D209" s="179"/>
      <c r="E209" s="179"/>
      <c r="F209" s="122"/>
      <c r="G209" s="124"/>
      <c r="H209" s="131"/>
      <c r="I209" s="131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</row>
    <row r="210" spans="1:26" ht="26.25" customHeight="1">
      <c r="A210" s="122"/>
      <c r="B210" s="178"/>
      <c r="C210" s="122"/>
      <c r="D210" s="179"/>
      <c r="E210" s="179"/>
      <c r="F210" s="122"/>
      <c r="G210" s="124"/>
      <c r="H210" s="131"/>
      <c r="I210" s="131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</row>
    <row r="211" spans="1:26" ht="26.25" customHeight="1">
      <c r="A211" s="122"/>
      <c r="B211" s="178"/>
      <c r="C211" s="122"/>
      <c r="D211" s="179"/>
      <c r="E211" s="179"/>
      <c r="F211" s="122"/>
      <c r="G211" s="124"/>
      <c r="H211" s="131"/>
      <c r="I211" s="131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</row>
    <row r="212" spans="1:26" ht="26.25" customHeight="1">
      <c r="A212" s="122"/>
      <c r="B212" s="178"/>
      <c r="C212" s="122"/>
      <c r="D212" s="179"/>
      <c r="E212" s="179"/>
      <c r="F212" s="122"/>
      <c r="G212" s="124"/>
      <c r="H212" s="131"/>
      <c r="I212" s="131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</row>
    <row r="213" spans="1:26" ht="26.25" customHeight="1">
      <c r="A213" s="122"/>
      <c r="B213" s="178"/>
      <c r="C213" s="122"/>
      <c r="D213" s="179"/>
      <c r="E213" s="179"/>
      <c r="F213" s="122"/>
      <c r="G213" s="124"/>
      <c r="H213" s="131"/>
      <c r="I213" s="131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</row>
    <row r="214" spans="1:26" ht="26.25" customHeight="1">
      <c r="A214" s="122"/>
      <c r="B214" s="178"/>
      <c r="C214" s="122"/>
      <c r="D214" s="179"/>
      <c r="E214" s="179"/>
      <c r="F214" s="122"/>
      <c r="G214" s="124"/>
      <c r="H214" s="131"/>
      <c r="I214" s="131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</row>
    <row r="215" spans="1:26" ht="26.25" customHeight="1">
      <c r="A215" s="122"/>
      <c r="B215" s="178"/>
      <c r="C215" s="122"/>
      <c r="D215" s="179"/>
      <c r="E215" s="179"/>
      <c r="F215" s="122"/>
      <c r="G215" s="124"/>
      <c r="H215" s="131"/>
      <c r="I215" s="131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</row>
    <row r="216" spans="1:26" ht="26.25" customHeight="1">
      <c r="A216" s="122"/>
      <c r="B216" s="178"/>
      <c r="C216" s="122"/>
      <c r="D216" s="179"/>
      <c r="E216" s="179"/>
      <c r="F216" s="122"/>
      <c r="G216" s="124"/>
      <c r="H216" s="131"/>
      <c r="I216" s="131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</row>
    <row r="217" spans="1:26" ht="26.25" customHeight="1">
      <c r="A217" s="122"/>
      <c r="B217" s="178"/>
      <c r="C217" s="122"/>
      <c r="D217" s="179"/>
      <c r="E217" s="179"/>
      <c r="F217" s="122"/>
      <c r="G217" s="124"/>
      <c r="H217" s="131"/>
      <c r="I217" s="131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</row>
    <row r="218" spans="1:26" ht="26.25" customHeight="1">
      <c r="A218" s="122"/>
      <c r="B218" s="178"/>
      <c r="C218" s="122"/>
      <c r="D218" s="179"/>
      <c r="E218" s="179"/>
      <c r="F218" s="122"/>
      <c r="G218" s="124"/>
      <c r="H218" s="131"/>
      <c r="I218" s="131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</row>
    <row r="219" spans="1:26" ht="26.25" customHeight="1">
      <c r="A219" s="122"/>
      <c r="B219" s="178"/>
      <c r="C219" s="122"/>
      <c r="D219" s="179"/>
      <c r="E219" s="179"/>
      <c r="F219" s="122"/>
      <c r="G219" s="124"/>
      <c r="H219" s="131"/>
      <c r="I219" s="131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</row>
    <row r="220" spans="1:26" ht="26.25" customHeight="1">
      <c r="A220" s="122"/>
      <c r="B220" s="178"/>
      <c r="C220" s="122"/>
      <c r="D220" s="179"/>
      <c r="E220" s="179"/>
      <c r="F220" s="122"/>
      <c r="G220" s="124"/>
      <c r="H220" s="131"/>
      <c r="I220" s="131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</row>
    <row r="221" spans="1:26" ht="26.25" customHeight="1">
      <c r="A221" s="122"/>
      <c r="B221" s="178"/>
      <c r="C221" s="122"/>
      <c r="D221" s="179"/>
      <c r="E221" s="179"/>
      <c r="F221" s="122"/>
      <c r="G221" s="124"/>
      <c r="H221" s="131"/>
      <c r="I221" s="131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</row>
    <row r="222" spans="1:26" ht="26.25" customHeight="1">
      <c r="A222" s="122"/>
      <c r="B222" s="178"/>
      <c r="C222" s="122"/>
      <c r="D222" s="179"/>
      <c r="E222" s="179"/>
      <c r="F222" s="122"/>
      <c r="G222" s="124"/>
      <c r="H222" s="131"/>
      <c r="I222" s="131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</row>
    <row r="223" spans="1:26" ht="26.25" customHeight="1">
      <c r="A223" s="122"/>
      <c r="B223" s="178"/>
      <c r="C223" s="122"/>
      <c r="D223" s="179"/>
      <c r="E223" s="179"/>
      <c r="F223" s="122"/>
      <c r="G223" s="124"/>
      <c r="H223" s="131"/>
      <c r="I223" s="131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</row>
    <row r="224" spans="1:26" ht="26.25" customHeight="1">
      <c r="A224" s="122"/>
      <c r="B224" s="178"/>
      <c r="C224" s="122"/>
      <c r="D224" s="179"/>
      <c r="E224" s="179"/>
      <c r="F224" s="122"/>
      <c r="G224" s="124"/>
      <c r="H224" s="131"/>
      <c r="I224" s="131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</row>
    <row r="225" spans="1:26" ht="26.25" customHeight="1">
      <c r="A225" s="122"/>
      <c r="B225" s="178"/>
      <c r="C225" s="122"/>
      <c r="D225" s="179"/>
      <c r="E225" s="179"/>
      <c r="F225" s="122"/>
      <c r="G225" s="124"/>
      <c r="H225" s="131"/>
      <c r="I225" s="131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</row>
    <row r="226" spans="1:26" ht="26.25" customHeight="1">
      <c r="A226" s="122"/>
      <c r="B226" s="178"/>
      <c r="C226" s="122"/>
      <c r="D226" s="179"/>
      <c r="E226" s="179"/>
      <c r="F226" s="122"/>
      <c r="G226" s="124"/>
      <c r="H226" s="131"/>
      <c r="I226" s="131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</row>
    <row r="227" spans="1:26" ht="26.25" customHeight="1">
      <c r="A227" s="122"/>
      <c r="B227" s="178"/>
      <c r="C227" s="122"/>
      <c r="D227" s="179"/>
      <c r="E227" s="179"/>
      <c r="F227" s="122"/>
      <c r="G227" s="124"/>
      <c r="H227" s="131"/>
      <c r="I227" s="131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</row>
    <row r="228" spans="1:26" ht="26.25" customHeight="1">
      <c r="A228" s="122"/>
      <c r="B228" s="178"/>
      <c r="C228" s="122"/>
      <c r="D228" s="179"/>
      <c r="E228" s="179"/>
      <c r="F228" s="122"/>
      <c r="G228" s="124"/>
      <c r="H228" s="131"/>
      <c r="I228" s="131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</row>
    <row r="229" spans="1:26" ht="26.25" customHeight="1">
      <c r="A229" s="122"/>
      <c r="B229" s="178"/>
      <c r="C229" s="122"/>
      <c r="D229" s="179"/>
      <c r="E229" s="179"/>
      <c r="F229" s="122"/>
      <c r="G229" s="124"/>
      <c r="H229" s="131"/>
      <c r="I229" s="131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</row>
    <row r="230" spans="1:26" ht="26.25" customHeight="1">
      <c r="A230" s="122"/>
      <c r="B230" s="178"/>
      <c r="C230" s="122"/>
      <c r="D230" s="179"/>
      <c r="E230" s="179"/>
      <c r="F230" s="122"/>
      <c r="G230" s="124"/>
      <c r="H230" s="131"/>
      <c r="I230" s="131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</row>
    <row r="231" spans="1:26" ht="26.25" customHeight="1">
      <c r="A231" s="122"/>
      <c r="B231" s="178"/>
      <c r="C231" s="122"/>
      <c r="D231" s="179"/>
      <c r="E231" s="179"/>
      <c r="F231" s="122"/>
      <c r="G231" s="124"/>
      <c r="H231" s="131"/>
      <c r="I231" s="131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</row>
    <row r="232" spans="1:26" ht="26.25" customHeight="1">
      <c r="A232" s="122"/>
      <c r="B232" s="178"/>
      <c r="C232" s="122"/>
      <c r="D232" s="179"/>
      <c r="E232" s="179"/>
      <c r="F232" s="122"/>
      <c r="G232" s="124"/>
      <c r="H232" s="131"/>
      <c r="I232" s="131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</row>
    <row r="233" spans="1:26" ht="26.25" customHeight="1">
      <c r="A233" s="122"/>
      <c r="B233" s="178"/>
      <c r="C233" s="122"/>
      <c r="D233" s="179"/>
      <c r="E233" s="179"/>
      <c r="F233" s="122"/>
      <c r="G233" s="124"/>
      <c r="H233" s="131"/>
      <c r="I233" s="131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</row>
    <row r="234" spans="1:26" ht="26.25" customHeight="1">
      <c r="A234" s="122"/>
      <c r="B234" s="178"/>
      <c r="C234" s="122"/>
      <c r="D234" s="179"/>
      <c r="E234" s="179"/>
      <c r="F234" s="122"/>
      <c r="G234" s="124"/>
      <c r="H234" s="131"/>
      <c r="I234" s="131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</row>
    <row r="235" spans="1:26" ht="26.25" customHeight="1">
      <c r="A235" s="122"/>
      <c r="B235" s="178"/>
      <c r="C235" s="122"/>
      <c r="D235" s="179"/>
      <c r="E235" s="179"/>
      <c r="F235" s="122"/>
      <c r="G235" s="124"/>
      <c r="H235" s="131"/>
      <c r="I235" s="131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</row>
    <row r="236" spans="1:26" ht="26.25" customHeight="1">
      <c r="A236" s="122"/>
      <c r="B236" s="178"/>
      <c r="C236" s="122"/>
      <c r="D236" s="179"/>
      <c r="E236" s="179"/>
      <c r="F236" s="122"/>
      <c r="G236" s="124"/>
      <c r="H236" s="131"/>
      <c r="I236" s="131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</row>
    <row r="237" spans="1:26" ht="26.25" customHeight="1">
      <c r="A237" s="122"/>
      <c r="B237" s="178"/>
      <c r="C237" s="122"/>
      <c r="D237" s="179"/>
      <c r="E237" s="179"/>
      <c r="F237" s="122"/>
      <c r="G237" s="124"/>
      <c r="H237" s="131"/>
      <c r="I237" s="131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</row>
    <row r="238" spans="1:26" ht="26.25" customHeight="1">
      <c r="A238" s="122"/>
      <c r="B238" s="178"/>
      <c r="C238" s="122"/>
      <c r="D238" s="179"/>
      <c r="E238" s="179"/>
      <c r="F238" s="122"/>
      <c r="G238" s="124"/>
      <c r="H238" s="131"/>
      <c r="I238" s="131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</row>
    <row r="239" spans="1:26" ht="26.25" customHeight="1">
      <c r="A239" s="122"/>
      <c r="B239" s="178"/>
      <c r="C239" s="122"/>
      <c r="D239" s="179"/>
      <c r="E239" s="179"/>
      <c r="F239" s="122"/>
      <c r="G239" s="124"/>
      <c r="H239" s="131"/>
      <c r="I239" s="131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</row>
    <row r="240" spans="1:26" ht="26.25" customHeight="1">
      <c r="A240" s="122"/>
      <c r="B240" s="178"/>
      <c r="C240" s="122"/>
      <c r="D240" s="179"/>
      <c r="E240" s="179"/>
      <c r="F240" s="122"/>
      <c r="G240" s="124"/>
      <c r="H240" s="131"/>
      <c r="I240" s="131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</row>
    <row r="241" spans="1:26" ht="26.25" customHeight="1">
      <c r="A241" s="122"/>
      <c r="B241" s="178"/>
      <c r="C241" s="122"/>
      <c r="D241" s="179"/>
      <c r="E241" s="179"/>
      <c r="F241" s="122"/>
      <c r="G241" s="124"/>
      <c r="H241" s="131"/>
      <c r="I241" s="131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</row>
    <row r="242" spans="1:26" ht="26.25" customHeight="1">
      <c r="A242" s="122"/>
      <c r="B242" s="178"/>
      <c r="C242" s="122"/>
      <c r="D242" s="179"/>
      <c r="E242" s="179"/>
      <c r="F242" s="122"/>
      <c r="G242" s="124"/>
      <c r="H242" s="131"/>
      <c r="I242" s="131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</row>
    <row r="243" spans="1:26" ht="26.25" customHeight="1">
      <c r="A243" s="122"/>
      <c r="B243" s="178"/>
      <c r="C243" s="122"/>
      <c r="D243" s="179"/>
      <c r="E243" s="179"/>
      <c r="F243" s="122"/>
      <c r="G243" s="124"/>
      <c r="H243" s="131"/>
      <c r="I243" s="131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</row>
    <row r="244" spans="1:26" ht="26.25" customHeight="1">
      <c r="A244" s="122"/>
      <c r="B244" s="178"/>
      <c r="C244" s="122"/>
      <c r="D244" s="179"/>
      <c r="E244" s="179"/>
      <c r="F244" s="122"/>
      <c r="G244" s="124"/>
      <c r="H244" s="131"/>
      <c r="I244" s="131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</row>
    <row r="245" spans="1:26" ht="26.25" customHeight="1">
      <c r="A245" s="122"/>
      <c r="B245" s="178"/>
      <c r="C245" s="122"/>
      <c r="D245" s="179"/>
      <c r="E245" s="179"/>
      <c r="F245" s="122"/>
      <c r="G245" s="124"/>
      <c r="H245" s="131"/>
      <c r="I245" s="131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</row>
    <row r="246" spans="1:26" ht="26.25" customHeight="1">
      <c r="A246" s="122"/>
      <c r="B246" s="178"/>
      <c r="C246" s="122"/>
      <c r="D246" s="179"/>
      <c r="E246" s="179"/>
      <c r="F246" s="122"/>
      <c r="G246" s="124"/>
      <c r="H246" s="131"/>
      <c r="I246" s="131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</row>
    <row r="247" spans="1:26" ht="26.25" customHeight="1">
      <c r="A247" s="122"/>
      <c r="B247" s="178"/>
      <c r="C247" s="122"/>
      <c r="D247" s="179"/>
      <c r="E247" s="179"/>
      <c r="F247" s="122"/>
      <c r="G247" s="124"/>
      <c r="H247" s="131"/>
      <c r="I247" s="131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</row>
    <row r="248" spans="1:26" ht="26.25" customHeight="1">
      <c r="A248" s="122"/>
      <c r="B248" s="178"/>
      <c r="C248" s="122"/>
      <c r="D248" s="179"/>
      <c r="E248" s="179"/>
      <c r="F248" s="122"/>
      <c r="G248" s="124"/>
      <c r="H248" s="131"/>
      <c r="I248" s="131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</row>
    <row r="249" spans="1:26" ht="26.25" customHeight="1">
      <c r="A249" s="122"/>
      <c r="B249" s="178"/>
      <c r="C249" s="122"/>
      <c r="D249" s="179"/>
      <c r="E249" s="179"/>
      <c r="F249" s="122"/>
      <c r="G249" s="124"/>
      <c r="H249" s="131"/>
      <c r="I249" s="131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</row>
    <row r="250" spans="1:26" ht="26.25" customHeight="1">
      <c r="A250" s="122"/>
      <c r="B250" s="178"/>
      <c r="C250" s="122"/>
      <c r="D250" s="179"/>
      <c r="E250" s="179"/>
      <c r="F250" s="122"/>
      <c r="G250" s="124"/>
      <c r="H250" s="131"/>
      <c r="I250" s="131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</row>
    <row r="251" spans="1:26" ht="26.25" customHeight="1">
      <c r="A251" s="122"/>
      <c r="B251" s="178"/>
      <c r="C251" s="122"/>
      <c r="D251" s="179"/>
      <c r="E251" s="179"/>
      <c r="F251" s="122"/>
      <c r="G251" s="124"/>
      <c r="H251" s="131"/>
      <c r="I251" s="131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</row>
    <row r="252" spans="1:26" ht="26.25" customHeight="1">
      <c r="A252" s="122"/>
      <c r="B252" s="178"/>
      <c r="C252" s="122"/>
      <c r="D252" s="179"/>
      <c r="E252" s="179"/>
      <c r="F252" s="122"/>
      <c r="G252" s="124"/>
      <c r="H252" s="131"/>
      <c r="I252" s="131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</row>
    <row r="253" spans="1:26" ht="26.25" customHeight="1">
      <c r="A253" s="122"/>
      <c r="B253" s="178"/>
      <c r="C253" s="122"/>
      <c r="D253" s="179"/>
      <c r="E253" s="179"/>
      <c r="F253" s="122"/>
      <c r="G253" s="124"/>
      <c r="H253" s="131"/>
      <c r="I253" s="131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</row>
    <row r="254" spans="1:26" ht="26.25" customHeight="1">
      <c r="A254" s="122"/>
      <c r="B254" s="178"/>
      <c r="C254" s="122"/>
      <c r="D254" s="179"/>
      <c r="E254" s="179"/>
      <c r="F254" s="122"/>
      <c r="G254" s="124"/>
      <c r="H254" s="131"/>
      <c r="I254" s="131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</row>
    <row r="255" spans="1:26" ht="26.25" customHeight="1">
      <c r="A255" s="122"/>
      <c r="B255" s="178"/>
      <c r="C255" s="122"/>
      <c r="D255" s="179"/>
      <c r="E255" s="179"/>
      <c r="F255" s="122"/>
      <c r="G255" s="124"/>
      <c r="H255" s="131"/>
      <c r="I255" s="131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</row>
    <row r="256" spans="1:26" ht="26.25" customHeight="1">
      <c r="A256" s="122"/>
      <c r="B256" s="178"/>
      <c r="C256" s="122"/>
      <c r="D256" s="179"/>
      <c r="E256" s="179"/>
      <c r="F256" s="122"/>
      <c r="G256" s="124"/>
      <c r="H256" s="131"/>
      <c r="I256" s="131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</row>
    <row r="257" spans="1:26" ht="26.25" customHeight="1">
      <c r="A257" s="122"/>
      <c r="B257" s="178"/>
      <c r="C257" s="122"/>
      <c r="D257" s="179"/>
      <c r="E257" s="179"/>
      <c r="F257" s="122"/>
      <c r="G257" s="124"/>
      <c r="H257" s="131"/>
      <c r="I257" s="131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</row>
    <row r="258" spans="1:26" ht="26.25" customHeight="1">
      <c r="A258" s="122"/>
      <c r="B258" s="178"/>
      <c r="C258" s="122"/>
      <c r="D258" s="179"/>
      <c r="E258" s="179"/>
      <c r="F258" s="122"/>
      <c r="G258" s="124"/>
      <c r="H258" s="131"/>
      <c r="I258" s="131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</row>
    <row r="259" spans="1:26" ht="26.25" customHeight="1">
      <c r="A259" s="122"/>
      <c r="B259" s="178"/>
      <c r="C259" s="122"/>
      <c r="D259" s="179"/>
      <c r="E259" s="179"/>
      <c r="F259" s="122"/>
      <c r="G259" s="124"/>
      <c r="H259" s="131"/>
      <c r="I259" s="131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</row>
    <row r="260" spans="1:26" ht="26.25" customHeight="1">
      <c r="A260" s="122"/>
      <c r="B260" s="178"/>
      <c r="C260" s="122"/>
      <c r="D260" s="179"/>
      <c r="E260" s="179"/>
      <c r="F260" s="122"/>
      <c r="G260" s="124"/>
      <c r="H260" s="131"/>
      <c r="I260" s="131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</row>
    <row r="261" spans="1:26" ht="26.25" customHeight="1">
      <c r="A261" s="122"/>
      <c r="B261" s="178"/>
      <c r="C261" s="122"/>
      <c r="D261" s="179"/>
      <c r="E261" s="179"/>
      <c r="F261" s="122"/>
      <c r="G261" s="124"/>
      <c r="H261" s="131"/>
      <c r="I261" s="131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</row>
    <row r="262" spans="1:26" ht="26.25" customHeight="1">
      <c r="A262" s="122"/>
      <c r="B262" s="178"/>
      <c r="C262" s="122"/>
      <c r="D262" s="179"/>
      <c r="E262" s="179"/>
      <c r="F262" s="122"/>
      <c r="G262" s="124"/>
      <c r="H262" s="131"/>
      <c r="I262" s="131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</row>
    <row r="263" spans="1:26" ht="26.25" customHeight="1">
      <c r="A263" s="122"/>
      <c r="B263" s="178"/>
      <c r="C263" s="122"/>
      <c r="D263" s="179"/>
      <c r="E263" s="179"/>
      <c r="F263" s="122"/>
      <c r="G263" s="124"/>
      <c r="H263" s="131"/>
      <c r="I263" s="131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</row>
    <row r="264" spans="1:26" ht="26.25" customHeight="1">
      <c r="A264" s="122"/>
      <c r="B264" s="178"/>
      <c r="C264" s="122"/>
      <c r="D264" s="179"/>
      <c r="E264" s="179"/>
      <c r="F264" s="122"/>
      <c r="G264" s="124"/>
      <c r="H264" s="131"/>
      <c r="I264" s="131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</row>
    <row r="265" spans="1:26" ht="26.25" customHeight="1">
      <c r="A265" s="122"/>
      <c r="B265" s="178"/>
      <c r="C265" s="122"/>
      <c r="D265" s="179"/>
      <c r="E265" s="179"/>
      <c r="F265" s="122"/>
      <c r="G265" s="124"/>
      <c r="H265" s="131"/>
      <c r="I265" s="131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</row>
    <row r="266" spans="1:26" ht="26.25" customHeight="1">
      <c r="A266" s="122"/>
      <c r="B266" s="178"/>
      <c r="C266" s="122"/>
      <c r="D266" s="179"/>
      <c r="E266" s="179"/>
      <c r="F266" s="122"/>
      <c r="G266" s="124"/>
      <c r="H266" s="131"/>
      <c r="I266" s="131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</row>
    <row r="267" spans="1:26" ht="26.25" customHeight="1">
      <c r="A267" s="122"/>
      <c r="B267" s="178"/>
      <c r="C267" s="122"/>
      <c r="D267" s="179"/>
      <c r="E267" s="179"/>
      <c r="F267" s="122"/>
      <c r="G267" s="124"/>
      <c r="H267" s="131"/>
      <c r="I267" s="131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</row>
    <row r="268" spans="1:26" ht="26.25" customHeight="1">
      <c r="A268" s="122"/>
      <c r="B268" s="178"/>
      <c r="C268" s="122"/>
      <c r="D268" s="179"/>
      <c r="E268" s="179"/>
      <c r="F268" s="122"/>
      <c r="G268" s="124"/>
      <c r="H268" s="131"/>
      <c r="I268" s="131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</row>
    <row r="269" spans="1:26" ht="26.25" customHeight="1">
      <c r="A269" s="122"/>
      <c r="B269" s="178"/>
      <c r="C269" s="122"/>
      <c r="D269" s="179"/>
      <c r="E269" s="179"/>
      <c r="F269" s="122"/>
      <c r="G269" s="124"/>
      <c r="H269" s="131"/>
      <c r="I269" s="131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</row>
    <row r="270" spans="1:26" ht="26.25" customHeight="1">
      <c r="A270" s="122"/>
      <c r="B270" s="178"/>
      <c r="C270" s="122"/>
      <c r="D270" s="179"/>
      <c r="E270" s="179"/>
      <c r="F270" s="122"/>
      <c r="G270" s="124"/>
      <c r="H270" s="131"/>
      <c r="I270" s="131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</row>
    <row r="271" spans="1:26" ht="26.25" customHeight="1">
      <c r="A271" s="122"/>
      <c r="B271" s="178"/>
      <c r="C271" s="122"/>
      <c r="D271" s="179"/>
      <c r="E271" s="179"/>
      <c r="F271" s="122"/>
      <c r="G271" s="124"/>
      <c r="H271" s="131"/>
      <c r="I271" s="131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</row>
    <row r="272" spans="1:26" ht="26.25" customHeight="1">
      <c r="A272" s="122"/>
      <c r="B272" s="178"/>
      <c r="C272" s="122"/>
      <c r="D272" s="179"/>
      <c r="E272" s="179"/>
      <c r="F272" s="122"/>
      <c r="G272" s="124"/>
      <c r="H272" s="131"/>
      <c r="I272" s="131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</row>
    <row r="273" spans="1:26" ht="26.25" customHeight="1">
      <c r="A273" s="122"/>
      <c r="B273" s="178"/>
      <c r="C273" s="122"/>
      <c r="D273" s="179"/>
      <c r="E273" s="179"/>
      <c r="F273" s="122"/>
      <c r="G273" s="124"/>
      <c r="H273" s="131"/>
      <c r="I273" s="131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</row>
    <row r="274" spans="1:26" ht="26.25" customHeight="1">
      <c r="A274" s="122"/>
      <c r="B274" s="178"/>
      <c r="C274" s="122"/>
      <c r="D274" s="179"/>
      <c r="E274" s="179"/>
      <c r="F274" s="122"/>
      <c r="G274" s="124"/>
      <c r="H274" s="131"/>
      <c r="I274" s="131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</row>
    <row r="275" spans="1:26" ht="26.25" customHeight="1">
      <c r="A275" s="122"/>
      <c r="B275" s="178"/>
      <c r="C275" s="122"/>
      <c r="D275" s="179"/>
      <c r="E275" s="179"/>
      <c r="F275" s="122"/>
      <c r="G275" s="124"/>
      <c r="H275" s="131"/>
      <c r="I275" s="131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</row>
    <row r="276" spans="1:26" ht="26.25" customHeight="1">
      <c r="A276" s="122"/>
      <c r="B276" s="178"/>
      <c r="C276" s="122"/>
      <c r="D276" s="179"/>
      <c r="E276" s="179"/>
      <c r="F276" s="122"/>
      <c r="G276" s="124"/>
      <c r="H276" s="131"/>
      <c r="I276" s="131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</row>
    <row r="277" spans="1:26" ht="26.25" customHeight="1">
      <c r="A277" s="122"/>
      <c r="B277" s="178"/>
      <c r="C277" s="122"/>
      <c r="D277" s="179"/>
      <c r="E277" s="179"/>
      <c r="F277" s="122"/>
      <c r="G277" s="124"/>
      <c r="H277" s="131"/>
      <c r="I277" s="131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</row>
    <row r="278" spans="1:26" ht="26.25" customHeight="1">
      <c r="A278" s="122"/>
      <c r="B278" s="178"/>
      <c r="C278" s="122"/>
      <c r="D278" s="179"/>
      <c r="E278" s="179"/>
      <c r="F278" s="122"/>
      <c r="G278" s="124"/>
      <c r="H278" s="131"/>
      <c r="I278" s="131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</row>
    <row r="279" spans="1:26" ht="26.25" customHeight="1">
      <c r="A279" s="122"/>
      <c r="B279" s="178"/>
      <c r="C279" s="122"/>
      <c r="D279" s="179"/>
      <c r="E279" s="179"/>
      <c r="F279" s="122"/>
      <c r="G279" s="124"/>
      <c r="H279" s="131"/>
      <c r="I279" s="131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</row>
    <row r="280" spans="1:26" ht="26.25" customHeight="1">
      <c r="A280" s="122"/>
      <c r="B280" s="178"/>
      <c r="C280" s="122"/>
      <c r="D280" s="179"/>
      <c r="E280" s="179"/>
      <c r="F280" s="122"/>
      <c r="G280" s="124"/>
      <c r="H280" s="131"/>
      <c r="I280" s="131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</row>
    <row r="281" spans="1:26" ht="26.25" customHeight="1">
      <c r="A281" s="122"/>
      <c r="B281" s="178"/>
      <c r="C281" s="122"/>
      <c r="D281" s="179"/>
      <c r="E281" s="179"/>
      <c r="F281" s="122"/>
      <c r="G281" s="124"/>
      <c r="H281" s="131"/>
      <c r="I281" s="131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</row>
    <row r="282" spans="1:26" ht="26.25" customHeight="1">
      <c r="A282" s="122"/>
      <c r="B282" s="178"/>
      <c r="C282" s="122"/>
      <c r="D282" s="179"/>
      <c r="E282" s="179"/>
      <c r="F282" s="122"/>
      <c r="G282" s="124"/>
      <c r="H282" s="131"/>
      <c r="I282" s="131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</row>
    <row r="283" spans="1:26" ht="26.25" customHeight="1">
      <c r="A283" s="122"/>
      <c r="B283" s="178"/>
      <c r="C283" s="122"/>
      <c r="D283" s="179"/>
      <c r="E283" s="179"/>
      <c r="F283" s="122"/>
      <c r="G283" s="124"/>
      <c r="H283" s="131"/>
      <c r="I283" s="131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</row>
    <row r="284" spans="1:26" ht="26.25" customHeight="1">
      <c r="A284" s="122"/>
      <c r="B284" s="178"/>
      <c r="C284" s="122"/>
      <c r="D284" s="179"/>
      <c r="E284" s="179"/>
      <c r="F284" s="122"/>
      <c r="G284" s="124"/>
      <c r="H284" s="131"/>
      <c r="I284" s="131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</row>
    <row r="285" spans="1:26" ht="26.25" customHeight="1">
      <c r="A285" s="122"/>
      <c r="B285" s="178"/>
      <c r="C285" s="122"/>
      <c r="D285" s="179"/>
      <c r="E285" s="179"/>
      <c r="F285" s="122"/>
      <c r="G285" s="124"/>
      <c r="H285" s="131"/>
      <c r="I285" s="131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</row>
    <row r="286" spans="1:26" ht="26.25" customHeight="1">
      <c r="A286" s="122"/>
      <c r="B286" s="178"/>
      <c r="C286" s="122"/>
      <c r="D286" s="179"/>
      <c r="E286" s="179"/>
      <c r="F286" s="122"/>
      <c r="G286" s="124"/>
      <c r="H286" s="131"/>
      <c r="I286" s="131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</row>
    <row r="287" spans="1:26" ht="26.25" customHeight="1">
      <c r="A287" s="122"/>
      <c r="B287" s="178"/>
      <c r="C287" s="122"/>
      <c r="D287" s="179"/>
      <c r="E287" s="179"/>
      <c r="F287" s="122"/>
      <c r="G287" s="124"/>
      <c r="H287" s="131"/>
      <c r="I287" s="131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</row>
    <row r="288" spans="1:26" ht="26.25" customHeight="1">
      <c r="A288" s="122"/>
      <c r="B288" s="178"/>
      <c r="C288" s="122"/>
      <c r="D288" s="179"/>
      <c r="E288" s="179"/>
      <c r="F288" s="122"/>
      <c r="G288" s="124"/>
      <c r="H288" s="131"/>
      <c r="I288" s="131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</row>
    <row r="289" spans="1:26" ht="26.25" customHeight="1">
      <c r="A289" s="122"/>
      <c r="B289" s="178"/>
      <c r="C289" s="122"/>
      <c r="D289" s="179"/>
      <c r="E289" s="179"/>
      <c r="F289" s="122"/>
      <c r="G289" s="124"/>
      <c r="H289" s="131"/>
      <c r="I289" s="131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</row>
    <row r="290" spans="1:26" ht="26.25" customHeight="1">
      <c r="A290" s="122"/>
      <c r="B290" s="178"/>
      <c r="C290" s="122"/>
      <c r="D290" s="179"/>
      <c r="E290" s="179"/>
      <c r="F290" s="122"/>
      <c r="G290" s="124"/>
      <c r="H290" s="131"/>
      <c r="I290" s="131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</row>
    <row r="291" spans="1:26" ht="26.25" customHeight="1">
      <c r="A291" s="122"/>
      <c r="B291" s="178"/>
      <c r="C291" s="122"/>
      <c r="D291" s="179"/>
      <c r="E291" s="179"/>
      <c r="F291" s="122"/>
      <c r="G291" s="124"/>
      <c r="H291" s="131"/>
      <c r="I291" s="131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</row>
    <row r="292" spans="1:26" ht="26.25" customHeight="1">
      <c r="A292" s="122"/>
      <c r="B292" s="178"/>
      <c r="C292" s="122"/>
      <c r="D292" s="179"/>
      <c r="E292" s="179"/>
      <c r="F292" s="122"/>
      <c r="G292" s="124"/>
      <c r="H292" s="131"/>
      <c r="I292" s="131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</row>
    <row r="293" spans="1:26" ht="26.25" customHeight="1">
      <c r="A293" s="122"/>
      <c r="B293" s="178"/>
      <c r="C293" s="122"/>
      <c r="D293" s="179"/>
      <c r="E293" s="179"/>
      <c r="F293" s="122"/>
      <c r="G293" s="124"/>
      <c r="H293" s="131"/>
      <c r="I293" s="131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</row>
    <row r="294" spans="1:26" ht="26.25" customHeight="1">
      <c r="A294" s="122"/>
      <c r="B294" s="178"/>
      <c r="C294" s="122"/>
      <c r="D294" s="179"/>
      <c r="E294" s="179"/>
      <c r="F294" s="122"/>
      <c r="G294" s="124"/>
      <c r="H294" s="131"/>
      <c r="I294" s="131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</row>
    <row r="295" spans="1:26" ht="26.25" customHeight="1">
      <c r="A295" s="122"/>
      <c r="B295" s="178"/>
      <c r="C295" s="122"/>
      <c r="D295" s="179"/>
      <c r="E295" s="179"/>
      <c r="F295" s="122"/>
      <c r="G295" s="124"/>
      <c r="H295" s="131"/>
      <c r="I295" s="131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</row>
    <row r="296" spans="1:26" ht="26.25" customHeight="1">
      <c r="A296" s="122"/>
      <c r="B296" s="178"/>
      <c r="C296" s="122"/>
      <c r="D296" s="179"/>
      <c r="E296" s="179"/>
      <c r="F296" s="122"/>
      <c r="G296" s="124"/>
      <c r="H296" s="131"/>
      <c r="I296" s="131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</row>
    <row r="297" spans="1:26" ht="26.25" customHeight="1">
      <c r="A297" s="122"/>
      <c r="B297" s="178"/>
      <c r="C297" s="122"/>
      <c r="D297" s="179"/>
      <c r="E297" s="179"/>
      <c r="F297" s="122"/>
      <c r="G297" s="124"/>
      <c r="H297" s="131"/>
      <c r="I297" s="131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</row>
    <row r="298" spans="1:26" ht="26.25" customHeight="1">
      <c r="A298" s="122"/>
      <c r="B298" s="178"/>
      <c r="C298" s="122"/>
      <c r="D298" s="179"/>
      <c r="E298" s="179"/>
      <c r="F298" s="122"/>
      <c r="G298" s="124"/>
      <c r="H298" s="131"/>
      <c r="I298" s="131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</row>
    <row r="299" spans="1:26" ht="26.25" customHeight="1">
      <c r="A299" s="122"/>
      <c r="B299" s="178"/>
      <c r="C299" s="122"/>
      <c r="D299" s="179"/>
      <c r="E299" s="179"/>
      <c r="F299" s="122"/>
      <c r="G299" s="124"/>
      <c r="H299" s="131"/>
      <c r="I299" s="131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</row>
    <row r="300" spans="1:26" ht="26.25" customHeight="1">
      <c r="A300" s="122"/>
      <c r="B300" s="178"/>
      <c r="C300" s="122"/>
      <c r="D300" s="179"/>
      <c r="E300" s="179"/>
      <c r="F300" s="122"/>
      <c r="G300" s="124"/>
      <c r="H300" s="131"/>
      <c r="I300" s="131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</row>
    <row r="301" spans="1:26" ht="26.25" customHeight="1">
      <c r="A301" s="122"/>
      <c r="B301" s="178"/>
      <c r="C301" s="122"/>
      <c r="D301" s="179"/>
      <c r="E301" s="179"/>
      <c r="F301" s="122"/>
      <c r="G301" s="124"/>
      <c r="H301" s="131"/>
      <c r="I301" s="131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</row>
    <row r="302" spans="1:26" ht="26.25" customHeight="1">
      <c r="A302" s="122"/>
      <c r="B302" s="178"/>
      <c r="C302" s="122"/>
      <c r="D302" s="179"/>
      <c r="E302" s="179"/>
      <c r="F302" s="122"/>
      <c r="G302" s="124"/>
      <c r="H302" s="131"/>
      <c r="I302" s="131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</row>
    <row r="303" spans="1:26" ht="26.25" customHeight="1">
      <c r="A303" s="122"/>
      <c r="B303" s="178"/>
      <c r="C303" s="122"/>
      <c r="D303" s="179"/>
      <c r="E303" s="179"/>
      <c r="F303" s="122"/>
      <c r="G303" s="124"/>
      <c r="H303" s="131"/>
      <c r="I303" s="131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</row>
    <row r="304" spans="1:26" ht="26.25" customHeight="1">
      <c r="A304" s="122"/>
      <c r="B304" s="178"/>
      <c r="C304" s="122"/>
      <c r="D304" s="179"/>
      <c r="E304" s="179"/>
      <c r="F304" s="122"/>
      <c r="G304" s="124"/>
      <c r="H304" s="131"/>
      <c r="I304" s="131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</row>
    <row r="305" spans="1:26" ht="26.25" customHeight="1">
      <c r="A305" s="122"/>
      <c r="B305" s="178"/>
      <c r="C305" s="122"/>
      <c r="D305" s="179"/>
      <c r="E305" s="179"/>
      <c r="F305" s="122"/>
      <c r="G305" s="124"/>
      <c r="H305" s="131"/>
      <c r="I305" s="131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</row>
    <row r="306" spans="1:26" ht="26.25" customHeight="1">
      <c r="A306" s="122"/>
      <c r="B306" s="178"/>
      <c r="C306" s="122"/>
      <c r="D306" s="179"/>
      <c r="E306" s="179"/>
      <c r="F306" s="122"/>
      <c r="G306" s="124"/>
      <c r="H306" s="131"/>
      <c r="I306" s="131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</row>
    <row r="307" spans="1:26" ht="26.25" customHeight="1">
      <c r="A307" s="122"/>
      <c r="B307" s="178"/>
      <c r="C307" s="122"/>
      <c r="D307" s="179"/>
      <c r="E307" s="179"/>
      <c r="F307" s="122"/>
      <c r="G307" s="124"/>
      <c r="H307" s="131"/>
      <c r="I307" s="131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</row>
    <row r="308" spans="1:26" ht="26.25" customHeight="1">
      <c r="A308" s="122"/>
      <c r="B308" s="178"/>
      <c r="C308" s="122"/>
      <c r="D308" s="179"/>
      <c r="E308" s="179"/>
      <c r="F308" s="122"/>
      <c r="G308" s="124"/>
      <c r="H308" s="131"/>
      <c r="I308" s="131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</row>
    <row r="309" spans="1:26" ht="26.25" customHeight="1">
      <c r="A309" s="122"/>
      <c r="B309" s="178"/>
      <c r="C309" s="122"/>
      <c r="D309" s="179"/>
      <c r="E309" s="179"/>
      <c r="F309" s="122"/>
      <c r="G309" s="124"/>
      <c r="H309" s="131"/>
      <c r="I309" s="131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</row>
    <row r="310" spans="1:26" ht="26.25" customHeight="1">
      <c r="A310" s="122"/>
      <c r="B310" s="178"/>
      <c r="C310" s="122"/>
      <c r="D310" s="179"/>
      <c r="E310" s="179"/>
      <c r="F310" s="122"/>
      <c r="G310" s="124"/>
      <c r="H310" s="131"/>
      <c r="I310" s="131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</row>
    <row r="311" spans="1:26" ht="26.25" customHeight="1">
      <c r="A311" s="122"/>
      <c r="B311" s="178"/>
      <c r="C311" s="122"/>
      <c r="D311" s="179"/>
      <c r="E311" s="179"/>
      <c r="F311" s="122"/>
      <c r="G311" s="124"/>
      <c r="H311" s="131"/>
      <c r="I311" s="131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</row>
    <row r="312" spans="1:26" ht="26.25" customHeight="1">
      <c r="A312" s="122"/>
      <c r="B312" s="178"/>
      <c r="C312" s="122"/>
      <c r="D312" s="179"/>
      <c r="E312" s="179"/>
      <c r="F312" s="122"/>
      <c r="G312" s="124"/>
      <c r="H312" s="131"/>
      <c r="I312" s="131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</row>
    <row r="313" spans="1:26" ht="26.25" customHeight="1">
      <c r="A313" s="122"/>
      <c r="B313" s="178"/>
      <c r="C313" s="122"/>
      <c r="D313" s="179"/>
      <c r="E313" s="179"/>
      <c r="F313" s="122"/>
      <c r="G313" s="124"/>
      <c r="H313" s="131"/>
      <c r="I313" s="131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</row>
    <row r="314" spans="1:26" ht="26.25" customHeight="1">
      <c r="A314" s="122"/>
      <c r="B314" s="178"/>
      <c r="C314" s="122"/>
      <c r="D314" s="179"/>
      <c r="E314" s="179"/>
      <c r="F314" s="122"/>
      <c r="G314" s="124"/>
      <c r="H314" s="131"/>
      <c r="I314" s="131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</row>
    <row r="315" spans="1:26" ht="26.25" customHeight="1">
      <c r="A315" s="122"/>
      <c r="B315" s="178"/>
      <c r="C315" s="122"/>
      <c r="D315" s="179"/>
      <c r="E315" s="179"/>
      <c r="F315" s="122"/>
      <c r="G315" s="124"/>
      <c r="H315" s="131"/>
      <c r="I315" s="131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</row>
    <row r="316" spans="1:26" ht="26.25" customHeight="1">
      <c r="A316" s="122"/>
      <c r="B316" s="178"/>
      <c r="C316" s="122"/>
      <c r="D316" s="179"/>
      <c r="E316" s="179"/>
      <c r="F316" s="122"/>
      <c r="G316" s="124"/>
      <c r="H316" s="131"/>
      <c r="I316" s="131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</row>
    <row r="317" spans="1:26" ht="26.25" customHeight="1">
      <c r="A317" s="122"/>
      <c r="B317" s="178"/>
      <c r="C317" s="122"/>
      <c r="D317" s="179"/>
      <c r="E317" s="179"/>
      <c r="F317" s="122"/>
      <c r="G317" s="124"/>
      <c r="H317" s="131"/>
      <c r="I317" s="131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</row>
    <row r="318" spans="1:26" ht="26.25" customHeight="1">
      <c r="A318" s="122"/>
      <c r="B318" s="178"/>
      <c r="C318" s="122"/>
      <c r="D318" s="179"/>
      <c r="E318" s="179"/>
      <c r="F318" s="122"/>
      <c r="G318" s="124"/>
      <c r="H318" s="131"/>
      <c r="I318" s="131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</row>
    <row r="319" spans="1:26" ht="26.25" customHeight="1">
      <c r="A319" s="122"/>
      <c r="B319" s="178"/>
      <c r="C319" s="122"/>
      <c r="D319" s="179"/>
      <c r="E319" s="179"/>
      <c r="F319" s="122"/>
      <c r="G319" s="124"/>
      <c r="H319" s="131"/>
      <c r="I319" s="131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</row>
    <row r="320" spans="1:26" ht="26.25" customHeight="1">
      <c r="A320" s="122"/>
      <c r="B320" s="178"/>
      <c r="C320" s="122"/>
      <c r="D320" s="179"/>
      <c r="E320" s="179"/>
      <c r="F320" s="122"/>
      <c r="G320" s="124"/>
      <c r="H320" s="131"/>
      <c r="I320" s="131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</row>
    <row r="321" spans="1:26" ht="26.25" customHeight="1">
      <c r="A321" s="122"/>
      <c r="B321" s="178"/>
      <c r="C321" s="122"/>
      <c r="D321" s="179"/>
      <c r="E321" s="179"/>
      <c r="F321" s="122"/>
      <c r="G321" s="124"/>
      <c r="H321" s="131"/>
      <c r="I321" s="131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</row>
    <row r="322" spans="1:26" ht="26.25" customHeight="1">
      <c r="A322" s="122"/>
      <c r="B322" s="178"/>
      <c r="C322" s="122"/>
      <c r="D322" s="179"/>
      <c r="E322" s="179"/>
      <c r="F322" s="122"/>
      <c r="G322" s="124"/>
      <c r="H322" s="131"/>
      <c r="I322" s="131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</row>
    <row r="323" spans="1:26" ht="26.25" customHeight="1">
      <c r="A323" s="122"/>
      <c r="B323" s="178"/>
      <c r="C323" s="122"/>
      <c r="D323" s="179"/>
      <c r="E323" s="179"/>
      <c r="F323" s="122"/>
      <c r="G323" s="124"/>
      <c r="H323" s="131"/>
      <c r="I323" s="131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</row>
    <row r="324" spans="1:26" ht="26.25" customHeight="1">
      <c r="A324" s="122"/>
      <c r="B324" s="178"/>
      <c r="C324" s="122"/>
      <c r="D324" s="179"/>
      <c r="E324" s="179"/>
      <c r="F324" s="122"/>
      <c r="G324" s="124"/>
      <c r="H324" s="131"/>
      <c r="I324" s="131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</row>
    <row r="325" spans="1:26" ht="26.25" customHeight="1">
      <c r="A325" s="122"/>
      <c r="B325" s="178"/>
      <c r="C325" s="122"/>
      <c r="D325" s="179"/>
      <c r="E325" s="179"/>
      <c r="F325" s="122"/>
      <c r="G325" s="124"/>
      <c r="H325" s="131"/>
      <c r="I325" s="131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</row>
    <row r="326" spans="1:26" ht="26.25" customHeight="1">
      <c r="A326" s="122"/>
      <c r="B326" s="178"/>
      <c r="C326" s="122"/>
      <c r="D326" s="179"/>
      <c r="E326" s="179"/>
      <c r="F326" s="122"/>
      <c r="G326" s="124"/>
      <c r="H326" s="131"/>
      <c r="I326" s="131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</row>
    <row r="327" spans="1:26" ht="26.25" customHeight="1">
      <c r="A327" s="122"/>
      <c r="B327" s="178"/>
      <c r="C327" s="122"/>
      <c r="D327" s="179"/>
      <c r="E327" s="179"/>
      <c r="F327" s="122"/>
      <c r="G327" s="124"/>
      <c r="H327" s="131"/>
      <c r="I327" s="131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</row>
    <row r="328" spans="1:26" ht="26.25" customHeight="1">
      <c r="A328" s="122"/>
      <c r="B328" s="178"/>
      <c r="C328" s="122"/>
      <c r="D328" s="179"/>
      <c r="E328" s="179"/>
      <c r="F328" s="122"/>
      <c r="G328" s="124"/>
      <c r="H328" s="131"/>
      <c r="I328" s="131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</row>
    <row r="329" spans="1:26" ht="26.25" customHeight="1">
      <c r="A329" s="122"/>
      <c r="B329" s="178"/>
      <c r="C329" s="122"/>
      <c r="D329" s="179"/>
      <c r="E329" s="179"/>
      <c r="F329" s="122"/>
      <c r="G329" s="124"/>
      <c r="H329" s="131"/>
      <c r="I329" s="131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</row>
    <row r="330" spans="1:26" ht="26.25" customHeight="1">
      <c r="A330" s="122"/>
      <c r="B330" s="178"/>
      <c r="C330" s="122"/>
      <c r="D330" s="179"/>
      <c r="E330" s="179"/>
      <c r="F330" s="122"/>
      <c r="G330" s="124"/>
      <c r="H330" s="131"/>
      <c r="I330" s="131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</row>
    <row r="331" spans="1:26" ht="26.25" customHeight="1">
      <c r="A331" s="122"/>
      <c r="B331" s="178"/>
      <c r="C331" s="122"/>
      <c r="D331" s="179"/>
      <c r="E331" s="179"/>
      <c r="F331" s="122"/>
      <c r="G331" s="124"/>
      <c r="H331" s="131"/>
      <c r="I331" s="131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</row>
    <row r="332" spans="1:26" ht="26.25" customHeight="1">
      <c r="A332" s="122"/>
      <c r="B332" s="178"/>
      <c r="C332" s="122"/>
      <c r="D332" s="179"/>
      <c r="E332" s="179"/>
      <c r="F332" s="122"/>
      <c r="G332" s="124"/>
      <c r="H332" s="131"/>
      <c r="I332" s="131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</row>
    <row r="333" spans="1:26" ht="15.75" customHeight="1"/>
    <row r="334" spans="1:26" ht="15.75" customHeight="1"/>
    <row r="335" spans="1:26" ht="15.75" customHeight="1"/>
    <row r="336" spans="1:2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H12" r:id="rId1" xr:uid="{00000000-0004-0000-0F00-000000000000}"/>
    <hyperlink ref="H24" r:id="rId2" xr:uid="{00000000-0004-0000-0F00-000001000000}"/>
    <hyperlink ref="H48" r:id="rId3" xr:uid="{00000000-0004-0000-0F00-000002000000}"/>
    <hyperlink ref="H56" r:id="rId4" xr:uid="{00000000-0004-0000-0F00-000003000000}"/>
  </hyperlink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/>
  </sheetPr>
  <dimension ref="A1:Z1000"/>
  <sheetViews>
    <sheetView topLeftCell="A6" zoomScale="80" zoomScaleNormal="80" workbookViewId="0">
      <selection activeCell="C57" sqref="C57"/>
    </sheetView>
  </sheetViews>
  <sheetFormatPr defaultColWidth="14.44140625" defaultRowHeight="15" customHeight="1"/>
  <cols>
    <col min="1" max="1" width="48.33203125" customWidth="1"/>
    <col min="2" max="2" width="25.44140625" customWidth="1"/>
    <col min="3" max="3" width="75.5546875" customWidth="1"/>
    <col min="4" max="4" width="16.33203125" customWidth="1"/>
    <col min="5" max="5" width="19" customWidth="1"/>
    <col min="6" max="6" width="14.33203125" customWidth="1"/>
    <col min="7" max="7" width="13.33203125" customWidth="1"/>
    <col min="8" max="8" width="11.88671875" customWidth="1"/>
    <col min="9" max="9" width="10" customWidth="1"/>
    <col min="10" max="13" width="9.109375" customWidth="1"/>
    <col min="14" max="14" width="11.88671875" customWidth="1"/>
    <col min="15" max="15" width="14.5546875" customWidth="1"/>
    <col min="16" max="26" width="9.109375" customWidth="1"/>
  </cols>
  <sheetData>
    <row r="1" spans="1:26" s="658" customFormat="1" ht="37.5" customHeight="1">
      <c r="A1" s="30" t="s">
        <v>1235</v>
      </c>
      <c r="B1" s="30" t="s">
        <v>194</v>
      </c>
      <c r="C1" s="30" t="s">
        <v>195</v>
      </c>
      <c r="D1" s="30" t="s">
        <v>520</v>
      </c>
      <c r="E1" s="184" t="s">
        <v>517</v>
      </c>
      <c r="F1" s="119" t="s">
        <v>518</v>
      </c>
      <c r="G1" s="120" t="s">
        <v>200</v>
      </c>
      <c r="H1" s="30" t="s">
        <v>519</v>
      </c>
      <c r="I1" s="30" t="s">
        <v>202</v>
      </c>
      <c r="J1" s="30" t="s">
        <v>204</v>
      </c>
      <c r="K1" s="30" t="s">
        <v>205</v>
      </c>
      <c r="L1" s="654" t="s">
        <v>206</v>
      </c>
      <c r="M1" s="655" t="s">
        <v>207</v>
      </c>
      <c r="N1" s="655" t="s">
        <v>208</v>
      </c>
      <c r="O1" s="656" t="s">
        <v>209</v>
      </c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</row>
    <row r="2" spans="1:26" s="649" customFormat="1" ht="20.100000000000001" customHeight="1">
      <c r="A2" s="584" t="s">
        <v>5295</v>
      </c>
      <c r="B2" s="584"/>
      <c r="C2" s="584"/>
      <c r="D2" s="584"/>
      <c r="E2" s="584"/>
      <c r="F2" s="584"/>
      <c r="G2" s="584"/>
      <c r="H2" s="60"/>
      <c r="I2" s="60"/>
      <c r="J2" s="60"/>
      <c r="K2" s="647"/>
      <c r="L2" s="648">
        <f t="shared" ref="L2:L57" si="0">K2*2</f>
        <v>0</v>
      </c>
      <c r="M2" s="648">
        <f t="shared" ref="M2:M57" si="1">L2*0.6</f>
        <v>0</v>
      </c>
      <c r="N2" s="648">
        <f t="shared" ref="N2:N57" si="2">M2*0.95</f>
        <v>0</v>
      </c>
      <c r="O2" s="648">
        <f t="shared" ref="O2:O57" si="3">N2*0.85</f>
        <v>0</v>
      </c>
      <c r="P2" s="647"/>
      <c r="Q2" s="647"/>
      <c r="R2" s="647"/>
      <c r="S2" s="647"/>
      <c r="T2" s="647"/>
      <c r="U2" s="647"/>
      <c r="V2" s="647"/>
      <c r="W2" s="647"/>
      <c r="X2" s="647"/>
      <c r="Y2" s="647"/>
      <c r="Z2" s="647"/>
    </row>
    <row r="3" spans="1:26" s="649" customFormat="1" ht="20.100000000000001" customHeight="1">
      <c r="A3" s="842" t="s">
        <v>4513</v>
      </c>
      <c r="B3" s="840"/>
      <c r="C3" s="841"/>
      <c r="D3" s="584"/>
      <c r="E3" s="584"/>
      <c r="F3" s="584"/>
      <c r="G3" s="584"/>
      <c r="H3" s="60"/>
      <c r="I3" s="60"/>
      <c r="L3" s="648">
        <f t="shared" si="0"/>
        <v>0</v>
      </c>
      <c r="M3" s="648">
        <f t="shared" si="1"/>
        <v>0</v>
      </c>
      <c r="N3" s="648">
        <f t="shared" si="2"/>
        <v>0</v>
      </c>
      <c r="O3" s="648">
        <f t="shared" si="3"/>
        <v>0</v>
      </c>
      <c r="P3" s="647"/>
      <c r="Q3" s="647"/>
      <c r="R3" s="647"/>
      <c r="S3" s="647"/>
      <c r="T3" s="647"/>
      <c r="U3" s="647"/>
      <c r="V3" s="647"/>
      <c r="W3" s="647"/>
      <c r="X3" s="647"/>
      <c r="Y3" s="647"/>
      <c r="Z3" s="647"/>
    </row>
    <row r="4" spans="1:26" s="649" customFormat="1" ht="20.100000000000001" customHeight="1">
      <c r="A4" s="650" t="s">
        <v>4514</v>
      </c>
      <c r="B4" s="650" t="s">
        <v>4515</v>
      </c>
      <c r="C4" s="650" t="s">
        <v>4516</v>
      </c>
      <c r="D4" s="584" t="s">
        <v>4517</v>
      </c>
      <c r="E4" s="651">
        <v>2907.6600000000003</v>
      </c>
      <c r="F4" s="651">
        <v>4846.1000000000004</v>
      </c>
      <c r="G4" s="584" t="s">
        <v>4518</v>
      </c>
      <c r="H4" s="60"/>
      <c r="I4" s="60"/>
      <c r="J4" s="647"/>
      <c r="K4" s="647"/>
      <c r="L4" s="648">
        <f t="shared" si="0"/>
        <v>0</v>
      </c>
      <c r="M4" s="648">
        <f t="shared" si="1"/>
        <v>0</v>
      </c>
      <c r="N4" s="648">
        <f t="shared" si="2"/>
        <v>0</v>
      </c>
      <c r="O4" s="648">
        <f t="shared" si="3"/>
        <v>0</v>
      </c>
      <c r="P4" s="647"/>
      <c r="Q4" s="647"/>
      <c r="R4" s="647"/>
      <c r="S4" s="647"/>
      <c r="T4" s="647"/>
      <c r="U4" s="647"/>
      <c r="V4" s="647"/>
      <c r="W4" s="647"/>
      <c r="X4" s="647"/>
      <c r="Y4" s="647"/>
      <c r="Z4" s="647"/>
    </row>
    <row r="5" spans="1:26" s="649" customFormat="1" ht="20.100000000000001" customHeight="1">
      <c r="A5" s="650" t="s">
        <v>4519</v>
      </c>
      <c r="B5" s="650" t="s">
        <v>4520</v>
      </c>
      <c r="C5" s="650" t="s">
        <v>4521</v>
      </c>
      <c r="D5" s="584" t="s">
        <v>4517</v>
      </c>
      <c r="E5" s="651">
        <v>3230.6400000000003</v>
      </c>
      <c r="F5" s="651">
        <v>5384.4000000000005</v>
      </c>
      <c r="G5" s="584" t="s">
        <v>4518</v>
      </c>
      <c r="H5" s="60"/>
      <c r="I5" s="60"/>
      <c r="J5" s="647"/>
      <c r="K5" s="647"/>
      <c r="L5" s="648">
        <f t="shared" si="0"/>
        <v>0</v>
      </c>
      <c r="M5" s="648">
        <f t="shared" si="1"/>
        <v>0</v>
      </c>
      <c r="N5" s="648">
        <f t="shared" si="2"/>
        <v>0</v>
      </c>
      <c r="O5" s="648">
        <f t="shared" si="3"/>
        <v>0</v>
      </c>
      <c r="P5" s="647"/>
      <c r="Q5" s="647"/>
      <c r="R5" s="647"/>
      <c r="S5" s="647"/>
      <c r="T5" s="647"/>
      <c r="U5" s="647"/>
      <c r="V5" s="647"/>
      <c r="W5" s="647"/>
      <c r="X5" s="647"/>
      <c r="Y5" s="647"/>
      <c r="Z5" s="647"/>
    </row>
    <row r="6" spans="1:26" s="649" customFormat="1" ht="20.100000000000001" customHeight="1">
      <c r="A6" s="650" t="s">
        <v>4522</v>
      </c>
      <c r="B6" s="650" t="s">
        <v>4523</v>
      </c>
      <c r="C6" s="650" t="s">
        <v>4524</v>
      </c>
      <c r="D6" s="584" t="s">
        <v>4517</v>
      </c>
      <c r="E6" s="651">
        <v>4845.9599999999991</v>
      </c>
      <c r="F6" s="651">
        <v>8076.5999999999995</v>
      </c>
      <c r="G6" s="584" t="s">
        <v>4518</v>
      </c>
      <c r="H6" s="60"/>
      <c r="I6" s="60"/>
      <c r="J6" s="647"/>
      <c r="K6" s="647"/>
      <c r="L6" s="648">
        <f t="shared" si="0"/>
        <v>0</v>
      </c>
      <c r="M6" s="648">
        <f t="shared" si="1"/>
        <v>0</v>
      </c>
      <c r="N6" s="648">
        <f t="shared" si="2"/>
        <v>0</v>
      </c>
      <c r="O6" s="648">
        <f t="shared" si="3"/>
        <v>0</v>
      </c>
      <c r="P6" s="647"/>
      <c r="Q6" s="647"/>
      <c r="R6" s="647"/>
      <c r="S6" s="647"/>
      <c r="T6" s="647"/>
      <c r="U6" s="647"/>
      <c r="V6" s="647"/>
      <c r="W6" s="647"/>
      <c r="X6" s="647"/>
      <c r="Y6" s="647"/>
      <c r="Z6" s="647"/>
    </row>
    <row r="7" spans="1:26" s="649" customFormat="1" ht="20.100000000000001" customHeight="1">
      <c r="A7" s="650" t="s">
        <v>4525</v>
      </c>
      <c r="B7" s="650" t="s">
        <v>4526</v>
      </c>
      <c r="C7" s="652" t="s">
        <v>4527</v>
      </c>
      <c r="D7" s="584" t="s">
        <v>4517</v>
      </c>
      <c r="E7" s="651">
        <v>64615.319999999992</v>
      </c>
      <c r="F7" s="651">
        <v>107692.2</v>
      </c>
      <c r="G7" s="584" t="s">
        <v>4518</v>
      </c>
      <c r="H7" s="60"/>
      <c r="I7" s="60"/>
      <c r="J7" s="647"/>
      <c r="K7" s="647"/>
      <c r="L7" s="648">
        <f t="shared" si="0"/>
        <v>0</v>
      </c>
      <c r="M7" s="648">
        <f t="shared" si="1"/>
        <v>0</v>
      </c>
      <c r="N7" s="648">
        <f t="shared" si="2"/>
        <v>0</v>
      </c>
      <c r="O7" s="648">
        <f t="shared" si="3"/>
        <v>0</v>
      </c>
      <c r="P7" s="647"/>
      <c r="Q7" s="647"/>
      <c r="R7" s="647"/>
      <c r="S7" s="647"/>
      <c r="T7" s="647"/>
      <c r="U7" s="647"/>
      <c r="V7" s="647"/>
      <c r="W7" s="647"/>
      <c r="X7" s="647"/>
      <c r="Y7" s="647"/>
      <c r="Z7" s="647"/>
    </row>
    <row r="8" spans="1:26" s="649" customFormat="1" ht="20.100000000000001" customHeight="1">
      <c r="A8" s="650" t="s">
        <v>4528</v>
      </c>
      <c r="B8" s="650" t="s">
        <v>4529</v>
      </c>
      <c r="C8" s="650" t="s">
        <v>4530</v>
      </c>
      <c r="D8" s="584" t="s">
        <v>4517</v>
      </c>
      <c r="E8" s="651">
        <v>4200</v>
      </c>
      <c r="F8" s="651">
        <v>7000</v>
      </c>
      <c r="G8" s="584" t="s">
        <v>4518</v>
      </c>
      <c r="H8" s="60"/>
      <c r="I8" s="60"/>
      <c r="J8" s="647"/>
      <c r="K8" s="647"/>
      <c r="L8" s="648">
        <f t="shared" si="0"/>
        <v>0</v>
      </c>
      <c r="M8" s="648">
        <f t="shared" si="1"/>
        <v>0</v>
      </c>
      <c r="N8" s="648">
        <f t="shared" si="2"/>
        <v>0</v>
      </c>
      <c r="O8" s="648">
        <f t="shared" si="3"/>
        <v>0</v>
      </c>
      <c r="P8" s="647"/>
      <c r="Q8" s="647"/>
      <c r="R8" s="647"/>
      <c r="S8" s="647"/>
      <c r="T8" s="647"/>
      <c r="U8" s="647"/>
      <c r="V8" s="647"/>
      <c r="W8" s="647"/>
      <c r="X8" s="647"/>
      <c r="Y8" s="647"/>
      <c r="Z8" s="647"/>
    </row>
    <row r="9" spans="1:26" s="649" customFormat="1" ht="20.100000000000001" customHeight="1">
      <c r="A9" s="650" t="s">
        <v>4531</v>
      </c>
      <c r="B9" s="650" t="s">
        <v>4532</v>
      </c>
      <c r="C9" s="650" t="s">
        <v>4533</v>
      </c>
      <c r="D9" s="584" t="s">
        <v>4517</v>
      </c>
      <c r="E9" s="651">
        <v>38769.360000000001</v>
      </c>
      <c r="F9" s="651">
        <v>64615.600000000006</v>
      </c>
      <c r="G9" s="584" t="s">
        <v>4518</v>
      </c>
      <c r="H9" s="60"/>
      <c r="I9" s="60"/>
      <c r="J9" s="647"/>
      <c r="K9" s="647"/>
      <c r="L9" s="648">
        <f t="shared" si="0"/>
        <v>0</v>
      </c>
      <c r="M9" s="648">
        <f t="shared" si="1"/>
        <v>0</v>
      </c>
      <c r="N9" s="648">
        <f t="shared" si="2"/>
        <v>0</v>
      </c>
      <c r="O9" s="648">
        <f t="shared" si="3"/>
        <v>0</v>
      </c>
      <c r="P9" s="647"/>
      <c r="Q9" s="647"/>
      <c r="R9" s="647"/>
      <c r="S9" s="647"/>
      <c r="T9" s="647"/>
      <c r="U9" s="647"/>
      <c r="V9" s="647"/>
      <c r="W9" s="647"/>
      <c r="X9" s="647"/>
      <c r="Y9" s="647"/>
      <c r="Z9" s="647"/>
    </row>
    <row r="10" spans="1:26" s="649" customFormat="1" ht="20.100000000000001" customHeight="1">
      <c r="A10" s="842" t="s">
        <v>4534</v>
      </c>
      <c r="B10" s="840"/>
      <c r="C10" s="841"/>
      <c r="D10" s="584"/>
      <c r="E10" s="584"/>
      <c r="F10" s="584"/>
      <c r="G10" s="584"/>
      <c r="H10" s="60"/>
      <c r="I10" s="60"/>
      <c r="J10" s="647"/>
      <c r="K10" s="647"/>
      <c r="L10" s="648">
        <f t="shared" si="0"/>
        <v>0</v>
      </c>
      <c r="M10" s="648">
        <f t="shared" si="1"/>
        <v>0</v>
      </c>
      <c r="N10" s="648">
        <f t="shared" si="2"/>
        <v>0</v>
      </c>
      <c r="O10" s="648">
        <f t="shared" si="3"/>
        <v>0</v>
      </c>
      <c r="P10" s="647"/>
      <c r="Q10" s="647"/>
      <c r="R10" s="647"/>
      <c r="S10" s="647"/>
      <c r="T10" s="647"/>
      <c r="U10" s="647"/>
      <c r="V10" s="647"/>
      <c r="W10" s="647"/>
      <c r="X10" s="647"/>
      <c r="Y10" s="647"/>
      <c r="Z10" s="647"/>
    </row>
    <row r="11" spans="1:26" s="649" customFormat="1" ht="20.100000000000001" customHeight="1">
      <c r="A11" s="650" t="s">
        <v>4535</v>
      </c>
      <c r="B11" s="650" t="s">
        <v>4536</v>
      </c>
      <c r="C11" s="652" t="s">
        <v>4537</v>
      </c>
      <c r="D11" s="584" t="s">
        <v>4517</v>
      </c>
      <c r="E11" s="651">
        <v>4431</v>
      </c>
      <c r="F11" s="651">
        <v>7385</v>
      </c>
      <c r="G11" s="584" t="s">
        <v>4518</v>
      </c>
      <c r="H11" s="60"/>
      <c r="I11" s="60"/>
      <c r="J11" s="647"/>
      <c r="K11" s="647"/>
      <c r="L11" s="648">
        <f t="shared" si="0"/>
        <v>0</v>
      </c>
      <c r="M11" s="648">
        <f t="shared" si="1"/>
        <v>0</v>
      </c>
      <c r="N11" s="648">
        <f t="shared" si="2"/>
        <v>0</v>
      </c>
      <c r="O11" s="648">
        <f t="shared" si="3"/>
        <v>0</v>
      </c>
      <c r="P11" s="647"/>
      <c r="Q11" s="647"/>
      <c r="R11" s="647"/>
      <c r="S11" s="647"/>
      <c r="T11" s="647"/>
      <c r="U11" s="647"/>
      <c r="V11" s="647"/>
      <c r="W11" s="647"/>
      <c r="X11" s="647"/>
      <c r="Y11" s="647"/>
      <c r="Z11" s="647"/>
    </row>
    <row r="12" spans="1:26" s="649" customFormat="1" ht="20.100000000000001" customHeight="1">
      <c r="A12" s="650" t="s">
        <v>4538</v>
      </c>
      <c r="B12" s="650" t="s">
        <v>4539</v>
      </c>
      <c r="C12" s="652" t="s">
        <v>4540</v>
      </c>
      <c r="D12" s="584" t="s">
        <v>4517</v>
      </c>
      <c r="E12" s="651">
        <v>8034.5999999999995</v>
      </c>
      <c r="F12" s="651">
        <v>13391</v>
      </c>
      <c r="G12" s="584" t="s">
        <v>4518</v>
      </c>
      <c r="H12" s="60"/>
      <c r="I12" s="60"/>
      <c r="J12" s="647"/>
      <c r="K12" s="647"/>
      <c r="L12" s="648">
        <f t="shared" si="0"/>
        <v>0</v>
      </c>
      <c r="M12" s="648">
        <f t="shared" si="1"/>
        <v>0</v>
      </c>
      <c r="N12" s="648">
        <f t="shared" si="2"/>
        <v>0</v>
      </c>
      <c r="O12" s="648">
        <f t="shared" si="3"/>
        <v>0</v>
      </c>
      <c r="P12" s="647"/>
      <c r="Q12" s="647"/>
      <c r="R12" s="647"/>
      <c r="S12" s="647"/>
      <c r="T12" s="647"/>
      <c r="U12" s="647"/>
      <c r="V12" s="647"/>
      <c r="W12" s="647"/>
      <c r="X12" s="647"/>
      <c r="Y12" s="647"/>
      <c r="Z12" s="647"/>
    </row>
    <row r="13" spans="1:26" s="649" customFormat="1" ht="20.100000000000001" customHeight="1">
      <c r="A13" s="650" t="s">
        <v>4541</v>
      </c>
      <c r="B13" s="650" t="s">
        <v>4542</v>
      </c>
      <c r="C13" s="652" t="s">
        <v>4543</v>
      </c>
      <c r="D13" s="584" t="s">
        <v>4517</v>
      </c>
      <c r="E13" s="651">
        <v>15507.66</v>
      </c>
      <c r="F13" s="651">
        <v>25846.100000000002</v>
      </c>
      <c r="G13" s="584" t="s">
        <v>4518</v>
      </c>
      <c r="H13" s="60"/>
      <c r="I13" s="60"/>
      <c r="J13" s="647"/>
      <c r="K13" s="647"/>
      <c r="L13" s="648">
        <f t="shared" si="0"/>
        <v>0</v>
      </c>
      <c r="M13" s="648">
        <f t="shared" si="1"/>
        <v>0</v>
      </c>
      <c r="N13" s="648">
        <f t="shared" si="2"/>
        <v>0</v>
      </c>
      <c r="O13" s="648">
        <f t="shared" si="3"/>
        <v>0</v>
      </c>
      <c r="P13" s="647"/>
      <c r="Q13" s="647"/>
      <c r="R13" s="647"/>
      <c r="S13" s="647"/>
      <c r="T13" s="647"/>
      <c r="U13" s="647"/>
      <c r="V13" s="647"/>
      <c r="W13" s="647"/>
      <c r="X13" s="647"/>
      <c r="Y13" s="647"/>
      <c r="Z13" s="647"/>
    </row>
    <row r="14" spans="1:26" s="649" customFormat="1" ht="20.100000000000001" customHeight="1">
      <c r="A14" s="650" t="s">
        <v>4544</v>
      </c>
      <c r="B14" s="650" t="s">
        <v>4545</v>
      </c>
      <c r="C14" s="652" t="s">
        <v>4546</v>
      </c>
      <c r="D14" s="584" t="s">
        <v>4517</v>
      </c>
      <c r="E14" s="651">
        <v>23261.7</v>
      </c>
      <c r="F14" s="651">
        <v>38769.5</v>
      </c>
      <c r="G14" s="584" t="s">
        <v>4518</v>
      </c>
      <c r="H14" s="60"/>
      <c r="I14" s="60"/>
      <c r="J14" s="647"/>
      <c r="K14" s="647"/>
      <c r="L14" s="648">
        <f t="shared" si="0"/>
        <v>0</v>
      </c>
      <c r="M14" s="648">
        <f t="shared" si="1"/>
        <v>0</v>
      </c>
      <c r="N14" s="648">
        <f t="shared" si="2"/>
        <v>0</v>
      </c>
      <c r="O14" s="648">
        <f t="shared" si="3"/>
        <v>0</v>
      </c>
      <c r="P14" s="647"/>
      <c r="Q14" s="647"/>
      <c r="R14" s="647"/>
      <c r="S14" s="647"/>
      <c r="T14" s="647"/>
      <c r="U14" s="647"/>
      <c r="V14" s="647"/>
      <c r="W14" s="647"/>
      <c r="X14" s="647"/>
      <c r="Y14" s="647"/>
      <c r="Z14" s="647"/>
    </row>
    <row r="15" spans="1:26" s="649" customFormat="1" ht="20.100000000000001" customHeight="1">
      <c r="A15" s="650" t="s">
        <v>4547</v>
      </c>
      <c r="B15" s="650" t="s">
        <v>4548</v>
      </c>
      <c r="C15" s="652" t="s">
        <v>4549</v>
      </c>
      <c r="D15" s="584" t="s">
        <v>4517</v>
      </c>
      <c r="E15" s="651">
        <v>31015.32</v>
      </c>
      <c r="F15" s="651">
        <v>51692.200000000004</v>
      </c>
      <c r="G15" s="584" t="s">
        <v>4518</v>
      </c>
      <c r="H15" s="60"/>
      <c r="I15" s="60"/>
      <c r="J15" s="647"/>
      <c r="K15" s="647"/>
      <c r="L15" s="648">
        <f t="shared" si="0"/>
        <v>0</v>
      </c>
      <c r="M15" s="648">
        <f t="shared" si="1"/>
        <v>0</v>
      </c>
      <c r="N15" s="648">
        <f t="shared" si="2"/>
        <v>0</v>
      </c>
      <c r="O15" s="648">
        <f t="shared" si="3"/>
        <v>0</v>
      </c>
      <c r="P15" s="647"/>
      <c r="Q15" s="647"/>
      <c r="R15" s="647"/>
      <c r="S15" s="647"/>
      <c r="T15" s="647"/>
      <c r="U15" s="647"/>
      <c r="V15" s="647"/>
      <c r="W15" s="647"/>
      <c r="X15" s="647"/>
      <c r="Y15" s="647"/>
      <c r="Z15" s="647"/>
    </row>
    <row r="16" spans="1:26" s="649" customFormat="1" ht="20.100000000000001" customHeight="1">
      <c r="A16" s="650" t="s">
        <v>4550</v>
      </c>
      <c r="B16" s="650" t="s">
        <v>4551</v>
      </c>
      <c r="C16" s="652" t="s">
        <v>4552</v>
      </c>
      <c r="D16" s="584" t="s">
        <v>4517</v>
      </c>
      <c r="E16" s="651">
        <v>46522.98</v>
      </c>
      <c r="F16" s="651">
        <v>77538.3</v>
      </c>
      <c r="G16" s="584" t="s">
        <v>4518</v>
      </c>
      <c r="H16" s="60"/>
      <c r="I16" s="60"/>
      <c r="J16" s="647"/>
      <c r="K16" s="647"/>
      <c r="L16" s="648">
        <f t="shared" si="0"/>
        <v>0</v>
      </c>
      <c r="M16" s="648">
        <f t="shared" si="1"/>
        <v>0</v>
      </c>
      <c r="N16" s="648">
        <f t="shared" si="2"/>
        <v>0</v>
      </c>
      <c r="O16" s="648">
        <f t="shared" si="3"/>
        <v>0</v>
      </c>
      <c r="P16" s="647"/>
      <c r="Q16" s="647"/>
      <c r="R16" s="647"/>
      <c r="S16" s="647"/>
      <c r="T16" s="647"/>
      <c r="U16" s="647"/>
      <c r="V16" s="647"/>
      <c r="W16" s="647"/>
      <c r="X16" s="647"/>
      <c r="Y16" s="647"/>
      <c r="Z16" s="647"/>
    </row>
    <row r="17" spans="1:26" s="649" customFormat="1" ht="20.100000000000001" customHeight="1">
      <c r="A17" s="650" t="s">
        <v>4553</v>
      </c>
      <c r="B17" s="650" t="s">
        <v>4554</v>
      </c>
      <c r="C17" s="652" t="s">
        <v>4555</v>
      </c>
      <c r="D17" s="584" t="s">
        <v>4517</v>
      </c>
      <c r="E17" s="651">
        <v>69784.679999999993</v>
      </c>
      <c r="F17" s="651">
        <v>116307.8</v>
      </c>
      <c r="G17" s="584" t="s">
        <v>4518</v>
      </c>
      <c r="H17" s="60"/>
      <c r="I17" s="60"/>
      <c r="J17" s="60"/>
      <c r="K17" s="60"/>
      <c r="L17" s="648">
        <f t="shared" si="0"/>
        <v>0</v>
      </c>
      <c r="M17" s="648">
        <f t="shared" si="1"/>
        <v>0</v>
      </c>
      <c r="N17" s="648">
        <f t="shared" si="2"/>
        <v>0</v>
      </c>
      <c r="O17" s="648">
        <f t="shared" si="3"/>
        <v>0</v>
      </c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s="649" customFormat="1" ht="20.100000000000001" customHeight="1">
      <c r="A18" s="650" t="s">
        <v>4556</v>
      </c>
      <c r="B18" s="650" t="s">
        <v>4557</v>
      </c>
      <c r="C18" s="652" t="s">
        <v>4558</v>
      </c>
      <c r="D18" s="584" t="s">
        <v>4517</v>
      </c>
      <c r="E18" s="651">
        <v>93045.96</v>
      </c>
      <c r="F18" s="651">
        <v>155076.6</v>
      </c>
      <c r="G18" s="584" t="s">
        <v>4518</v>
      </c>
      <c r="H18" s="60"/>
      <c r="I18" s="60"/>
      <c r="J18" s="60"/>
      <c r="K18" s="60"/>
      <c r="L18" s="648">
        <f t="shared" si="0"/>
        <v>0</v>
      </c>
      <c r="M18" s="648">
        <f t="shared" si="1"/>
        <v>0</v>
      </c>
      <c r="N18" s="648">
        <f t="shared" si="2"/>
        <v>0</v>
      </c>
      <c r="O18" s="648">
        <f t="shared" si="3"/>
        <v>0</v>
      </c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s="649" customFormat="1" ht="20.100000000000001" customHeight="1">
      <c r="A19" s="650"/>
      <c r="B19" s="650"/>
      <c r="C19" s="650"/>
      <c r="D19" s="584"/>
      <c r="E19" s="584"/>
      <c r="F19" s="584"/>
      <c r="G19" s="584"/>
      <c r="H19" s="60"/>
      <c r="I19" s="60"/>
      <c r="J19" s="60"/>
      <c r="K19" s="60"/>
      <c r="L19" s="648">
        <f t="shared" si="0"/>
        <v>0</v>
      </c>
      <c r="M19" s="648">
        <f t="shared" si="1"/>
        <v>0</v>
      </c>
      <c r="N19" s="648">
        <f t="shared" si="2"/>
        <v>0</v>
      </c>
      <c r="O19" s="648">
        <f t="shared" si="3"/>
        <v>0</v>
      </c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s="649" customFormat="1" ht="20.100000000000001" customHeight="1">
      <c r="A20" s="842" t="s">
        <v>4559</v>
      </c>
      <c r="B20" s="840"/>
      <c r="C20" s="841"/>
      <c r="D20" s="584"/>
      <c r="E20" s="584"/>
      <c r="F20" s="584"/>
      <c r="G20" s="584"/>
      <c r="H20" s="60"/>
      <c r="I20" s="60"/>
      <c r="J20" s="60"/>
      <c r="K20" s="60"/>
      <c r="L20" s="648">
        <f t="shared" si="0"/>
        <v>0</v>
      </c>
      <c r="M20" s="648">
        <f t="shared" si="1"/>
        <v>0</v>
      </c>
      <c r="N20" s="648">
        <f t="shared" si="2"/>
        <v>0</v>
      </c>
      <c r="O20" s="648">
        <f t="shared" si="3"/>
        <v>0</v>
      </c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s="649" customFormat="1" ht="20.100000000000001" customHeight="1">
      <c r="A21" s="650" t="s">
        <v>4560</v>
      </c>
      <c r="B21" s="650" t="s">
        <v>4561</v>
      </c>
      <c r="C21" s="650" t="s">
        <v>4562</v>
      </c>
      <c r="D21" s="584" t="s">
        <v>4517</v>
      </c>
      <c r="E21" s="651">
        <v>51692.34</v>
      </c>
      <c r="F21" s="651">
        <v>86153.9</v>
      </c>
      <c r="G21" s="584" t="s">
        <v>4518</v>
      </c>
      <c r="H21" s="60"/>
      <c r="I21" s="60"/>
      <c r="J21" s="60"/>
      <c r="K21" s="60"/>
      <c r="L21" s="648">
        <f t="shared" si="0"/>
        <v>0</v>
      </c>
      <c r="M21" s="648">
        <f t="shared" si="1"/>
        <v>0</v>
      </c>
      <c r="N21" s="648">
        <f t="shared" si="2"/>
        <v>0</v>
      </c>
      <c r="O21" s="648">
        <f t="shared" si="3"/>
        <v>0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s="649" customFormat="1" ht="20.100000000000001" customHeight="1">
      <c r="A22" s="650" t="s">
        <v>4563</v>
      </c>
      <c r="B22" s="650" t="s">
        <v>4564</v>
      </c>
      <c r="C22" s="650" t="s">
        <v>4565</v>
      </c>
      <c r="D22" s="584" t="s">
        <v>4517</v>
      </c>
      <c r="E22" s="651">
        <v>32307.659999999996</v>
      </c>
      <c r="F22" s="651">
        <v>53846.1</v>
      </c>
      <c r="G22" s="584" t="s">
        <v>4518</v>
      </c>
      <c r="H22" s="60"/>
      <c r="I22" s="60"/>
      <c r="J22" s="60"/>
      <c r="K22" s="60"/>
      <c r="L22" s="648">
        <f t="shared" si="0"/>
        <v>0</v>
      </c>
      <c r="M22" s="648">
        <f t="shared" si="1"/>
        <v>0</v>
      </c>
      <c r="N22" s="648">
        <f t="shared" si="2"/>
        <v>0</v>
      </c>
      <c r="O22" s="648">
        <f t="shared" si="3"/>
        <v>0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s="649" customFormat="1" ht="20.100000000000001" customHeight="1">
      <c r="A23" s="650" t="s">
        <v>4566</v>
      </c>
      <c r="B23" s="650" t="s">
        <v>4567</v>
      </c>
      <c r="C23" s="652" t="s">
        <v>4568</v>
      </c>
      <c r="D23" s="584" t="s">
        <v>4517</v>
      </c>
      <c r="E23" s="651">
        <v>775.32</v>
      </c>
      <c r="F23" s="651">
        <v>1292.2</v>
      </c>
      <c r="G23" s="584" t="s">
        <v>4518</v>
      </c>
      <c r="H23" s="60"/>
      <c r="I23" s="60"/>
      <c r="J23" s="60"/>
      <c r="K23" s="60"/>
      <c r="L23" s="648">
        <f t="shared" si="0"/>
        <v>0</v>
      </c>
      <c r="M23" s="648">
        <f t="shared" si="1"/>
        <v>0</v>
      </c>
      <c r="N23" s="648">
        <f t="shared" si="2"/>
        <v>0</v>
      </c>
      <c r="O23" s="648">
        <f t="shared" si="3"/>
        <v>0</v>
      </c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s="649" customFormat="1" ht="20.100000000000001" customHeight="1">
      <c r="A24" s="650" t="s">
        <v>4569</v>
      </c>
      <c r="B24" s="650" t="s">
        <v>4570</v>
      </c>
      <c r="C24" s="652" t="s">
        <v>4571</v>
      </c>
      <c r="D24" s="584" t="s">
        <v>4517</v>
      </c>
      <c r="E24" s="651">
        <v>33600</v>
      </c>
      <c r="F24" s="651">
        <v>56000</v>
      </c>
      <c r="G24" s="584" t="s">
        <v>4518</v>
      </c>
      <c r="H24" s="60"/>
      <c r="I24" s="60"/>
      <c r="J24" s="60"/>
      <c r="K24" s="60"/>
      <c r="L24" s="648">
        <f t="shared" si="0"/>
        <v>0</v>
      </c>
      <c r="M24" s="648">
        <f t="shared" si="1"/>
        <v>0</v>
      </c>
      <c r="N24" s="648">
        <f t="shared" si="2"/>
        <v>0</v>
      </c>
      <c r="O24" s="648">
        <f t="shared" si="3"/>
        <v>0</v>
      </c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s="649" customFormat="1" ht="20.100000000000001" customHeight="1">
      <c r="A25" s="650" t="s">
        <v>4572</v>
      </c>
      <c r="B25" s="650" t="s">
        <v>4573</v>
      </c>
      <c r="C25" s="652" t="s">
        <v>4574</v>
      </c>
      <c r="D25" s="584" t="s">
        <v>4517</v>
      </c>
      <c r="E25" s="651">
        <v>32307.659999999996</v>
      </c>
      <c r="F25" s="651">
        <v>53846.1</v>
      </c>
      <c r="G25" s="584" t="s">
        <v>4518</v>
      </c>
      <c r="H25" s="60"/>
      <c r="I25" s="60"/>
      <c r="J25" s="60"/>
      <c r="K25" s="60"/>
      <c r="L25" s="648">
        <f t="shared" si="0"/>
        <v>0</v>
      </c>
      <c r="M25" s="648">
        <f t="shared" si="1"/>
        <v>0</v>
      </c>
      <c r="N25" s="648">
        <f t="shared" si="2"/>
        <v>0</v>
      </c>
      <c r="O25" s="648">
        <f t="shared" si="3"/>
        <v>0</v>
      </c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s="649" customFormat="1" ht="20.100000000000001" customHeight="1">
      <c r="A26" s="650" t="s">
        <v>4575</v>
      </c>
      <c r="B26" s="650" t="s">
        <v>4576</v>
      </c>
      <c r="C26" s="650" t="s">
        <v>4577</v>
      </c>
      <c r="D26" s="584" t="s">
        <v>4517</v>
      </c>
      <c r="E26" s="651">
        <v>9692.34</v>
      </c>
      <c r="F26" s="651">
        <v>16153.900000000001</v>
      </c>
      <c r="G26" s="584" t="s">
        <v>4518</v>
      </c>
      <c r="H26" s="60"/>
      <c r="I26" s="60"/>
      <c r="J26" s="60"/>
      <c r="K26" s="60"/>
      <c r="L26" s="648">
        <f t="shared" si="0"/>
        <v>0</v>
      </c>
      <c r="M26" s="648">
        <f t="shared" si="1"/>
        <v>0</v>
      </c>
      <c r="N26" s="648">
        <f t="shared" si="2"/>
        <v>0</v>
      </c>
      <c r="O26" s="648">
        <f t="shared" si="3"/>
        <v>0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s="649" customFormat="1" ht="20.100000000000001" customHeight="1">
      <c r="A27" s="650" t="s">
        <v>4578</v>
      </c>
      <c r="B27" s="650" t="s">
        <v>4579</v>
      </c>
      <c r="C27" s="650" t="s">
        <v>4580</v>
      </c>
      <c r="D27" s="584" t="s">
        <v>4517</v>
      </c>
      <c r="E27" s="651">
        <v>4846.38</v>
      </c>
      <c r="F27" s="651">
        <v>8077.3</v>
      </c>
      <c r="G27" s="584" t="s">
        <v>4518</v>
      </c>
      <c r="H27" s="60"/>
      <c r="I27" s="60"/>
      <c r="J27" s="60"/>
      <c r="K27" s="60"/>
      <c r="L27" s="648">
        <f t="shared" si="0"/>
        <v>0</v>
      </c>
      <c r="M27" s="648">
        <f t="shared" si="1"/>
        <v>0</v>
      </c>
      <c r="N27" s="648">
        <f t="shared" si="2"/>
        <v>0</v>
      </c>
      <c r="O27" s="648">
        <f t="shared" si="3"/>
        <v>0</v>
      </c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s="649" customFormat="1" ht="20.100000000000001" customHeight="1">
      <c r="A28" s="650" t="s">
        <v>4581</v>
      </c>
      <c r="B28" s="650" t="s">
        <v>4582</v>
      </c>
      <c r="C28" s="650" t="s">
        <v>4583</v>
      </c>
      <c r="D28" s="584" t="s">
        <v>4517</v>
      </c>
      <c r="E28" s="651">
        <v>6461.7</v>
      </c>
      <c r="F28" s="651">
        <v>10769.5</v>
      </c>
      <c r="G28" s="584" t="s">
        <v>4518</v>
      </c>
      <c r="H28" s="60"/>
      <c r="I28" s="60"/>
      <c r="J28" s="60"/>
      <c r="K28" s="60"/>
      <c r="L28" s="648">
        <f t="shared" si="0"/>
        <v>0</v>
      </c>
      <c r="M28" s="648">
        <f t="shared" si="1"/>
        <v>0</v>
      </c>
      <c r="N28" s="648">
        <f t="shared" si="2"/>
        <v>0</v>
      </c>
      <c r="O28" s="648">
        <f t="shared" si="3"/>
        <v>0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s="649" customFormat="1" ht="20.100000000000001" customHeight="1">
      <c r="A29" s="650"/>
      <c r="B29" s="650"/>
      <c r="C29" s="650"/>
      <c r="D29" s="584"/>
      <c r="E29" s="651"/>
      <c r="F29" s="651"/>
      <c r="G29" s="584"/>
      <c r="H29" s="60"/>
      <c r="I29" s="60"/>
      <c r="J29" s="60"/>
      <c r="K29" s="60"/>
      <c r="L29" s="648">
        <f t="shared" si="0"/>
        <v>0</v>
      </c>
      <c r="M29" s="648">
        <f t="shared" si="1"/>
        <v>0</v>
      </c>
      <c r="N29" s="648">
        <f t="shared" si="2"/>
        <v>0</v>
      </c>
      <c r="O29" s="648">
        <f t="shared" si="3"/>
        <v>0</v>
      </c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s="649" customFormat="1" ht="20.100000000000001" customHeight="1">
      <c r="A30" s="842" t="s">
        <v>4584</v>
      </c>
      <c r="B30" s="840"/>
      <c r="C30" s="841"/>
      <c r="D30" s="584"/>
      <c r="E30" s="584"/>
      <c r="F30" s="584"/>
      <c r="G30" s="584"/>
      <c r="H30" s="60"/>
      <c r="I30" s="60"/>
      <c r="J30" s="60"/>
      <c r="K30" s="60"/>
      <c r="L30" s="648">
        <f t="shared" si="0"/>
        <v>0</v>
      </c>
      <c r="M30" s="648">
        <f t="shared" si="1"/>
        <v>0</v>
      </c>
      <c r="N30" s="648">
        <f t="shared" si="2"/>
        <v>0</v>
      </c>
      <c r="O30" s="648">
        <f t="shared" si="3"/>
        <v>0</v>
      </c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s="649" customFormat="1" ht="20.100000000000001" customHeight="1">
      <c r="A31" s="650" t="s">
        <v>4585</v>
      </c>
      <c r="B31" s="650" t="s">
        <v>4586</v>
      </c>
      <c r="C31" s="652" t="s">
        <v>4587</v>
      </c>
      <c r="D31" s="584" t="s">
        <v>4517</v>
      </c>
      <c r="E31" s="651">
        <v>1293.5999999999999</v>
      </c>
      <c r="F31" s="651">
        <v>2156</v>
      </c>
      <c r="G31" s="584" t="s">
        <v>4518</v>
      </c>
      <c r="H31" s="60"/>
      <c r="I31" s="60"/>
      <c r="J31" s="60"/>
      <c r="K31" s="60"/>
      <c r="L31" s="648">
        <f t="shared" si="0"/>
        <v>0</v>
      </c>
      <c r="M31" s="648">
        <f t="shared" si="1"/>
        <v>0</v>
      </c>
      <c r="N31" s="648">
        <f t="shared" si="2"/>
        <v>0</v>
      </c>
      <c r="O31" s="648">
        <f t="shared" si="3"/>
        <v>0</v>
      </c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s="649" customFormat="1" ht="20.100000000000001" customHeight="1">
      <c r="A32" s="584"/>
      <c r="B32" s="584"/>
      <c r="C32" s="584"/>
      <c r="D32" s="584"/>
      <c r="E32" s="584"/>
      <c r="F32" s="584"/>
      <c r="G32" s="584" t="s">
        <v>4518</v>
      </c>
      <c r="H32" s="60"/>
      <c r="I32" s="60"/>
      <c r="J32" s="60"/>
      <c r="K32" s="60"/>
      <c r="L32" s="648">
        <f t="shared" si="0"/>
        <v>0</v>
      </c>
      <c r="M32" s="648">
        <f t="shared" si="1"/>
        <v>0</v>
      </c>
      <c r="N32" s="648">
        <f t="shared" si="2"/>
        <v>0</v>
      </c>
      <c r="O32" s="648">
        <f t="shared" si="3"/>
        <v>0</v>
      </c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s="649" customFormat="1" ht="20.100000000000001" customHeight="1">
      <c r="A33" s="650" t="s">
        <v>4588</v>
      </c>
      <c r="B33" s="650" t="s">
        <v>4589</v>
      </c>
      <c r="C33" s="652" t="s">
        <v>4590</v>
      </c>
      <c r="D33" s="584" t="s">
        <v>4517</v>
      </c>
      <c r="E33" s="651">
        <v>646.79999999999995</v>
      </c>
      <c r="F33" s="651">
        <v>1078</v>
      </c>
      <c r="G33" s="584" t="s">
        <v>4518</v>
      </c>
      <c r="H33" s="60"/>
      <c r="I33" s="60"/>
      <c r="J33" s="60"/>
      <c r="K33" s="60"/>
      <c r="L33" s="648">
        <f t="shared" si="0"/>
        <v>0</v>
      </c>
      <c r="M33" s="648">
        <f t="shared" si="1"/>
        <v>0</v>
      </c>
      <c r="N33" s="648">
        <f t="shared" si="2"/>
        <v>0</v>
      </c>
      <c r="O33" s="648">
        <f t="shared" si="3"/>
        <v>0</v>
      </c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s="649" customFormat="1" ht="20.100000000000001" customHeight="1">
      <c r="A34" s="650" t="s">
        <v>4591</v>
      </c>
      <c r="B34" s="650" t="s">
        <v>4592</v>
      </c>
      <c r="C34" s="652" t="s">
        <v>4593</v>
      </c>
      <c r="D34" s="584" t="s">
        <v>4517</v>
      </c>
      <c r="E34" s="651">
        <v>35540.400000000001</v>
      </c>
      <c r="F34" s="651">
        <v>59234</v>
      </c>
      <c r="G34" s="584" t="s">
        <v>4518</v>
      </c>
      <c r="H34" s="60"/>
      <c r="I34" s="60"/>
      <c r="J34" s="60"/>
      <c r="K34" s="60"/>
      <c r="L34" s="648">
        <f t="shared" si="0"/>
        <v>0</v>
      </c>
      <c r="M34" s="648">
        <f t="shared" si="1"/>
        <v>0</v>
      </c>
      <c r="N34" s="648">
        <f t="shared" si="2"/>
        <v>0</v>
      </c>
      <c r="O34" s="648">
        <f t="shared" si="3"/>
        <v>0</v>
      </c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s="649" customFormat="1" ht="20.100000000000001" customHeight="1">
      <c r="A35" s="650" t="s">
        <v>4594</v>
      </c>
      <c r="B35" s="650" t="s">
        <v>4595</v>
      </c>
      <c r="C35" s="652" t="s">
        <v>4596</v>
      </c>
      <c r="D35" s="584" t="s">
        <v>4517</v>
      </c>
      <c r="E35" s="651">
        <v>25846.799999999999</v>
      </c>
      <c r="F35" s="651">
        <v>43078</v>
      </c>
      <c r="G35" s="584" t="s">
        <v>4518</v>
      </c>
      <c r="H35" s="60"/>
      <c r="I35" s="60"/>
      <c r="J35" s="60"/>
      <c r="K35" s="60"/>
      <c r="L35" s="648">
        <f t="shared" si="0"/>
        <v>0</v>
      </c>
      <c r="M35" s="648">
        <f t="shared" si="1"/>
        <v>0</v>
      </c>
      <c r="N35" s="648">
        <f t="shared" si="2"/>
        <v>0</v>
      </c>
      <c r="O35" s="648">
        <f t="shared" si="3"/>
        <v>0</v>
      </c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s="649" customFormat="1" ht="20.100000000000001" customHeight="1">
      <c r="A36" s="650"/>
      <c r="B36" s="650"/>
      <c r="C36" s="650"/>
      <c r="D36" s="584"/>
      <c r="E36" s="651"/>
      <c r="F36" s="651"/>
      <c r="G36" s="584"/>
      <c r="H36" s="60"/>
      <c r="I36" s="60"/>
      <c r="J36" s="60"/>
      <c r="K36" s="60"/>
      <c r="L36" s="648">
        <f t="shared" si="0"/>
        <v>0</v>
      </c>
      <c r="M36" s="648">
        <f t="shared" si="1"/>
        <v>0</v>
      </c>
      <c r="N36" s="648">
        <f t="shared" si="2"/>
        <v>0</v>
      </c>
      <c r="O36" s="648">
        <f t="shared" si="3"/>
        <v>0</v>
      </c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s="649" customFormat="1" ht="20.100000000000001" customHeight="1">
      <c r="A37" s="842" t="s">
        <v>4597</v>
      </c>
      <c r="B37" s="840"/>
      <c r="C37" s="841"/>
      <c r="D37" s="584"/>
      <c r="E37" s="651"/>
      <c r="F37" s="651"/>
      <c r="G37" s="584"/>
      <c r="H37" s="60"/>
      <c r="I37" s="60"/>
      <c r="J37" s="60"/>
      <c r="K37" s="60"/>
      <c r="L37" s="648">
        <f t="shared" si="0"/>
        <v>0</v>
      </c>
      <c r="M37" s="648">
        <f t="shared" si="1"/>
        <v>0</v>
      </c>
      <c r="N37" s="648">
        <f t="shared" si="2"/>
        <v>0</v>
      </c>
      <c r="O37" s="648">
        <f t="shared" si="3"/>
        <v>0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s="649" customFormat="1" ht="20.100000000000001" customHeight="1">
      <c r="A38" s="650" t="s">
        <v>4598</v>
      </c>
      <c r="B38" s="650" t="s">
        <v>4599</v>
      </c>
      <c r="C38" s="652" t="s">
        <v>4600</v>
      </c>
      <c r="D38" s="584" t="s">
        <v>4517</v>
      </c>
      <c r="E38" s="651">
        <v>420</v>
      </c>
      <c r="F38" s="651">
        <v>700</v>
      </c>
      <c r="G38" s="584" t="s">
        <v>4518</v>
      </c>
      <c r="H38" s="60"/>
      <c r="I38" s="60"/>
      <c r="J38" s="60"/>
      <c r="K38" s="60"/>
      <c r="L38" s="648">
        <f t="shared" si="0"/>
        <v>0</v>
      </c>
      <c r="M38" s="648">
        <f t="shared" si="1"/>
        <v>0</v>
      </c>
      <c r="N38" s="648">
        <f t="shared" si="2"/>
        <v>0</v>
      </c>
      <c r="O38" s="648">
        <f t="shared" si="3"/>
        <v>0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s="649" customFormat="1" ht="20.100000000000001" customHeight="1">
      <c r="A39" s="650" t="s">
        <v>4601</v>
      </c>
      <c r="B39" s="650" t="s">
        <v>4602</v>
      </c>
      <c r="C39" s="652" t="s">
        <v>4603</v>
      </c>
      <c r="D39" s="584" t="s">
        <v>4517</v>
      </c>
      <c r="E39" s="651">
        <v>840</v>
      </c>
      <c r="F39" s="651">
        <v>1400</v>
      </c>
      <c r="G39" s="584" t="s">
        <v>4518</v>
      </c>
      <c r="H39" s="60"/>
      <c r="I39" s="60"/>
      <c r="J39" s="60"/>
      <c r="K39" s="60"/>
      <c r="L39" s="648">
        <f t="shared" si="0"/>
        <v>0</v>
      </c>
      <c r="M39" s="648">
        <f t="shared" si="1"/>
        <v>0</v>
      </c>
      <c r="N39" s="648">
        <f t="shared" si="2"/>
        <v>0</v>
      </c>
      <c r="O39" s="648">
        <f t="shared" si="3"/>
        <v>0</v>
      </c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s="649" customFormat="1" ht="20.100000000000001" customHeight="1">
      <c r="A40" s="650" t="s">
        <v>4604</v>
      </c>
      <c r="B40" s="650" t="s">
        <v>4605</v>
      </c>
      <c r="C40" s="652" t="s">
        <v>4606</v>
      </c>
      <c r="D40" s="584" t="s">
        <v>4517</v>
      </c>
      <c r="E40" s="651">
        <v>1260</v>
      </c>
      <c r="F40" s="651">
        <v>2100</v>
      </c>
      <c r="G40" s="584" t="s">
        <v>4518</v>
      </c>
      <c r="H40" s="60"/>
      <c r="I40" s="60"/>
      <c r="J40" s="60"/>
      <c r="K40" s="60"/>
      <c r="L40" s="648">
        <f t="shared" si="0"/>
        <v>0</v>
      </c>
      <c r="M40" s="648">
        <f t="shared" si="1"/>
        <v>0</v>
      </c>
      <c r="N40" s="648">
        <f t="shared" si="2"/>
        <v>0</v>
      </c>
      <c r="O40" s="648">
        <f t="shared" si="3"/>
        <v>0</v>
      </c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s="649" customFormat="1" ht="20.100000000000001" customHeight="1">
      <c r="A41" s="650" t="s">
        <v>4607</v>
      </c>
      <c r="B41" s="650" t="s">
        <v>4608</v>
      </c>
      <c r="C41" s="652" t="s">
        <v>4609</v>
      </c>
      <c r="D41" s="584" t="s">
        <v>4517</v>
      </c>
      <c r="E41" s="651">
        <v>1680</v>
      </c>
      <c r="F41" s="651">
        <v>2800</v>
      </c>
      <c r="G41" s="584" t="s">
        <v>4518</v>
      </c>
      <c r="H41" s="60"/>
      <c r="I41" s="60"/>
      <c r="J41" s="60"/>
      <c r="K41" s="60"/>
      <c r="L41" s="648">
        <f t="shared" si="0"/>
        <v>0</v>
      </c>
      <c r="M41" s="648">
        <f t="shared" si="1"/>
        <v>0</v>
      </c>
      <c r="N41" s="648">
        <f t="shared" si="2"/>
        <v>0</v>
      </c>
      <c r="O41" s="648">
        <f t="shared" si="3"/>
        <v>0</v>
      </c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s="649" customFormat="1" ht="20.100000000000001" customHeight="1">
      <c r="A42" s="650" t="s">
        <v>4610</v>
      </c>
      <c r="B42" s="650" t="s">
        <v>4611</v>
      </c>
      <c r="C42" s="652" t="s">
        <v>4612</v>
      </c>
      <c r="D42" s="584" t="s">
        <v>4517</v>
      </c>
      <c r="E42" s="651">
        <v>2100</v>
      </c>
      <c r="F42" s="651">
        <v>3500</v>
      </c>
      <c r="G42" s="584" t="s">
        <v>4518</v>
      </c>
      <c r="H42" s="60"/>
      <c r="I42" s="60"/>
      <c r="J42" s="60"/>
      <c r="K42" s="60"/>
      <c r="L42" s="648">
        <f t="shared" si="0"/>
        <v>0</v>
      </c>
      <c r="M42" s="648">
        <f t="shared" si="1"/>
        <v>0</v>
      </c>
      <c r="N42" s="648">
        <f t="shared" si="2"/>
        <v>0</v>
      </c>
      <c r="O42" s="648">
        <f t="shared" si="3"/>
        <v>0</v>
      </c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s="649" customFormat="1" ht="20.100000000000001" customHeight="1">
      <c r="A43" s="650"/>
      <c r="B43" s="650"/>
      <c r="C43" s="650"/>
      <c r="D43" s="584"/>
      <c r="E43" s="584"/>
      <c r="F43" s="584"/>
      <c r="G43" s="584"/>
      <c r="H43" s="60"/>
      <c r="I43" s="60"/>
      <c r="J43" s="60"/>
      <c r="K43" s="60"/>
      <c r="L43" s="648">
        <f t="shared" si="0"/>
        <v>0</v>
      </c>
      <c r="M43" s="648">
        <f t="shared" si="1"/>
        <v>0</v>
      </c>
      <c r="N43" s="648">
        <f t="shared" si="2"/>
        <v>0</v>
      </c>
      <c r="O43" s="648">
        <f t="shared" si="3"/>
        <v>0</v>
      </c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s="649" customFormat="1" ht="20.100000000000001" customHeight="1">
      <c r="A44" s="842" t="s">
        <v>4613</v>
      </c>
      <c r="B44" s="840"/>
      <c r="C44" s="841"/>
      <c r="D44" s="584"/>
      <c r="E44" s="584"/>
      <c r="F44" s="584"/>
      <c r="G44" s="584"/>
      <c r="H44" s="60"/>
      <c r="I44" s="60"/>
      <c r="J44" s="60"/>
      <c r="K44" s="60"/>
      <c r="L44" s="648">
        <f t="shared" si="0"/>
        <v>0</v>
      </c>
      <c r="M44" s="648">
        <f t="shared" si="1"/>
        <v>0</v>
      </c>
      <c r="N44" s="648">
        <f t="shared" si="2"/>
        <v>0</v>
      </c>
      <c r="O44" s="648">
        <f t="shared" si="3"/>
        <v>0</v>
      </c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s="649" customFormat="1" ht="20.100000000000001" customHeight="1">
      <c r="A45" s="650" t="s">
        <v>4614</v>
      </c>
      <c r="B45" s="650" t="s">
        <v>4615</v>
      </c>
      <c r="C45" s="650" t="s">
        <v>4616</v>
      </c>
      <c r="D45" s="584" t="s">
        <v>4517</v>
      </c>
      <c r="E45" s="651">
        <v>1050</v>
      </c>
      <c r="F45" s="651">
        <v>1750</v>
      </c>
      <c r="G45" s="584" t="s">
        <v>4518</v>
      </c>
      <c r="H45" s="60"/>
      <c r="I45" s="60"/>
      <c r="J45" s="60"/>
      <c r="K45" s="60"/>
      <c r="L45" s="648">
        <f t="shared" si="0"/>
        <v>0</v>
      </c>
      <c r="M45" s="648">
        <f t="shared" si="1"/>
        <v>0</v>
      </c>
      <c r="N45" s="648">
        <f t="shared" si="2"/>
        <v>0</v>
      </c>
      <c r="O45" s="648">
        <f t="shared" si="3"/>
        <v>0</v>
      </c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s="649" customFormat="1" ht="20.100000000000001" customHeight="1">
      <c r="A46" s="650" t="s">
        <v>4617</v>
      </c>
      <c r="B46" s="650" t="s">
        <v>4618</v>
      </c>
      <c r="C46" s="650" t="s">
        <v>4619</v>
      </c>
      <c r="D46" s="584" t="s">
        <v>4517</v>
      </c>
      <c r="E46" s="651">
        <v>6720</v>
      </c>
      <c r="F46" s="651">
        <v>11200</v>
      </c>
      <c r="G46" s="584" t="s">
        <v>4518</v>
      </c>
      <c r="H46" s="60"/>
      <c r="I46" s="60"/>
      <c r="J46" s="60"/>
      <c r="K46" s="60"/>
      <c r="L46" s="648">
        <f t="shared" si="0"/>
        <v>0</v>
      </c>
      <c r="M46" s="648">
        <f t="shared" si="1"/>
        <v>0</v>
      </c>
      <c r="N46" s="648">
        <f t="shared" si="2"/>
        <v>0</v>
      </c>
      <c r="O46" s="648">
        <f t="shared" si="3"/>
        <v>0</v>
      </c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s="649" customFormat="1" ht="20.100000000000001" customHeight="1">
      <c r="A47" s="650" t="s">
        <v>4620</v>
      </c>
      <c r="B47" s="650" t="s">
        <v>4621</v>
      </c>
      <c r="C47" s="650" t="s">
        <v>4622</v>
      </c>
      <c r="D47" s="584" t="s">
        <v>4517</v>
      </c>
      <c r="E47" s="651">
        <v>840</v>
      </c>
      <c r="F47" s="651">
        <v>1400</v>
      </c>
      <c r="G47" s="584" t="s">
        <v>4518</v>
      </c>
      <c r="H47" s="60"/>
      <c r="I47" s="60"/>
      <c r="J47" s="60"/>
      <c r="K47" s="60"/>
      <c r="L47" s="648">
        <f t="shared" si="0"/>
        <v>0</v>
      </c>
      <c r="M47" s="648">
        <f t="shared" si="1"/>
        <v>0</v>
      </c>
      <c r="N47" s="648">
        <f t="shared" si="2"/>
        <v>0</v>
      </c>
      <c r="O47" s="648">
        <f t="shared" si="3"/>
        <v>0</v>
      </c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s="649" customFormat="1" ht="20.100000000000001" customHeight="1">
      <c r="A48" s="650" t="s">
        <v>4623</v>
      </c>
      <c r="B48" s="650" t="s">
        <v>4624</v>
      </c>
      <c r="C48" s="650" t="s">
        <v>4625</v>
      </c>
      <c r="D48" s="584" t="s">
        <v>4517</v>
      </c>
      <c r="E48" s="651">
        <v>1680</v>
      </c>
      <c r="F48" s="651">
        <v>2800</v>
      </c>
      <c r="G48" s="584" t="s">
        <v>4518</v>
      </c>
      <c r="H48" s="60"/>
      <c r="I48" s="60"/>
      <c r="J48" s="60"/>
      <c r="K48" s="60"/>
      <c r="L48" s="648">
        <f t="shared" si="0"/>
        <v>0</v>
      </c>
      <c r="M48" s="648">
        <f t="shared" si="1"/>
        <v>0</v>
      </c>
      <c r="N48" s="648">
        <f t="shared" si="2"/>
        <v>0</v>
      </c>
      <c r="O48" s="648">
        <f t="shared" si="3"/>
        <v>0</v>
      </c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s="649" customFormat="1" ht="20.100000000000001" customHeight="1">
      <c r="A49" s="650" t="s">
        <v>4626</v>
      </c>
      <c r="B49" s="650" t="s">
        <v>4627</v>
      </c>
      <c r="C49" s="650" t="s">
        <v>4628</v>
      </c>
      <c r="D49" s="584" t="s">
        <v>4517</v>
      </c>
      <c r="E49" s="651">
        <v>4200</v>
      </c>
      <c r="F49" s="651">
        <v>7000</v>
      </c>
      <c r="G49" s="584" t="s">
        <v>4518</v>
      </c>
      <c r="H49" s="60"/>
      <c r="I49" s="60"/>
      <c r="J49" s="60"/>
      <c r="K49" s="60"/>
      <c r="L49" s="648">
        <f t="shared" si="0"/>
        <v>0</v>
      </c>
      <c r="M49" s="648">
        <f t="shared" si="1"/>
        <v>0</v>
      </c>
      <c r="N49" s="648">
        <f t="shared" si="2"/>
        <v>0</v>
      </c>
      <c r="O49" s="648">
        <f t="shared" si="3"/>
        <v>0</v>
      </c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s="649" customFormat="1" ht="20.100000000000001" customHeight="1">
      <c r="A50" s="584"/>
      <c r="B50" s="584"/>
      <c r="C50" s="584"/>
      <c r="D50" s="584"/>
      <c r="E50" s="584"/>
      <c r="F50" s="584"/>
      <c r="G50" s="584"/>
      <c r="H50" s="60"/>
      <c r="I50" s="60"/>
      <c r="J50" s="60"/>
      <c r="K50" s="60"/>
      <c r="L50" s="648">
        <f t="shared" si="0"/>
        <v>0</v>
      </c>
      <c r="M50" s="648">
        <f t="shared" si="1"/>
        <v>0</v>
      </c>
      <c r="N50" s="648">
        <f t="shared" si="2"/>
        <v>0</v>
      </c>
      <c r="O50" s="648">
        <f t="shared" si="3"/>
        <v>0</v>
      </c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s="649" customFormat="1" ht="20.100000000000001" customHeight="1">
      <c r="A51" s="842" t="s">
        <v>4629</v>
      </c>
      <c r="B51" s="840"/>
      <c r="C51" s="841"/>
      <c r="D51" s="584"/>
      <c r="E51" s="584"/>
      <c r="F51" s="584"/>
      <c r="G51" s="584"/>
      <c r="H51" s="60"/>
      <c r="I51" s="60"/>
      <c r="J51" s="60"/>
      <c r="K51" s="60"/>
      <c r="L51" s="648">
        <f t="shared" si="0"/>
        <v>0</v>
      </c>
      <c r="M51" s="648">
        <f t="shared" si="1"/>
        <v>0</v>
      </c>
      <c r="N51" s="648">
        <f t="shared" si="2"/>
        <v>0</v>
      </c>
      <c r="O51" s="648">
        <f t="shared" si="3"/>
        <v>0</v>
      </c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s="649" customFormat="1" ht="20.100000000000001" customHeight="1">
      <c r="A52" s="584"/>
      <c r="B52" s="584"/>
      <c r="C52" s="584"/>
      <c r="D52" s="584"/>
      <c r="E52" s="584"/>
      <c r="F52" s="584"/>
      <c r="G52" s="584"/>
      <c r="H52" s="60"/>
      <c r="I52" s="60"/>
      <c r="J52" s="647"/>
      <c r="K52" s="647"/>
      <c r="L52" s="648">
        <f t="shared" si="0"/>
        <v>0</v>
      </c>
      <c r="M52" s="648">
        <f t="shared" si="1"/>
        <v>0</v>
      </c>
      <c r="N52" s="648">
        <f t="shared" si="2"/>
        <v>0</v>
      </c>
      <c r="O52" s="648">
        <f t="shared" si="3"/>
        <v>0</v>
      </c>
      <c r="P52" s="647"/>
      <c r="Q52" s="647"/>
      <c r="R52" s="647"/>
      <c r="S52" s="647"/>
      <c r="T52" s="647"/>
      <c r="U52" s="647"/>
      <c r="V52" s="647"/>
      <c r="W52" s="647"/>
      <c r="X52" s="647"/>
      <c r="Y52" s="647"/>
      <c r="Z52" s="647"/>
    </row>
    <row r="53" spans="1:26" s="649" customFormat="1" ht="28.8">
      <c r="A53" s="542"/>
      <c r="B53" s="542" t="s">
        <v>4630</v>
      </c>
      <c r="C53" s="543" t="s">
        <v>4631</v>
      </c>
      <c r="D53" s="584"/>
      <c r="E53" s="653" t="s">
        <v>4441</v>
      </c>
      <c r="F53" s="653" t="s">
        <v>4441</v>
      </c>
      <c r="G53" s="584" t="s">
        <v>533</v>
      </c>
      <c r="H53" s="60"/>
      <c r="I53" s="60"/>
      <c r="J53" s="60"/>
      <c r="K53" s="60"/>
      <c r="L53" s="648">
        <f t="shared" si="0"/>
        <v>0</v>
      </c>
      <c r="M53" s="648">
        <f t="shared" si="1"/>
        <v>0</v>
      </c>
      <c r="N53" s="648">
        <f t="shared" si="2"/>
        <v>0</v>
      </c>
      <c r="O53" s="648">
        <f t="shared" si="3"/>
        <v>0</v>
      </c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s="649" customFormat="1" ht="57.6">
      <c r="A54" s="542"/>
      <c r="B54" s="542" t="s">
        <v>4632</v>
      </c>
      <c r="C54" s="543" t="s">
        <v>4633</v>
      </c>
      <c r="D54" s="584"/>
      <c r="E54" s="651">
        <v>22848</v>
      </c>
      <c r="F54" s="651">
        <v>38080</v>
      </c>
      <c r="G54" s="584" t="s">
        <v>533</v>
      </c>
      <c r="H54" s="60"/>
      <c r="I54" s="60"/>
      <c r="J54" s="60"/>
      <c r="K54" s="60"/>
      <c r="L54" s="648">
        <f t="shared" si="0"/>
        <v>0</v>
      </c>
      <c r="M54" s="648">
        <f t="shared" si="1"/>
        <v>0</v>
      </c>
      <c r="N54" s="648">
        <f t="shared" si="2"/>
        <v>0</v>
      </c>
      <c r="O54" s="648">
        <f t="shared" si="3"/>
        <v>0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s="649" customFormat="1" ht="57.6">
      <c r="A55" s="542"/>
      <c r="B55" s="542" t="s">
        <v>4634</v>
      </c>
      <c r="C55" s="543" t="s">
        <v>4635</v>
      </c>
      <c r="D55" s="584"/>
      <c r="E55" s="651">
        <v>42672</v>
      </c>
      <c r="F55" s="651">
        <v>71120</v>
      </c>
      <c r="G55" s="584" t="s">
        <v>533</v>
      </c>
      <c r="H55" s="60"/>
      <c r="I55" s="60"/>
      <c r="J55" s="60"/>
      <c r="K55" s="60"/>
      <c r="L55" s="648">
        <f t="shared" si="0"/>
        <v>0</v>
      </c>
      <c r="M55" s="648">
        <f t="shared" si="1"/>
        <v>0</v>
      </c>
      <c r="N55" s="648">
        <f t="shared" si="2"/>
        <v>0</v>
      </c>
      <c r="O55" s="648">
        <f t="shared" si="3"/>
        <v>0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s="649" customFormat="1" ht="57.6">
      <c r="A56" s="542"/>
      <c r="B56" s="542" t="s">
        <v>4636</v>
      </c>
      <c r="C56" s="543" t="s">
        <v>4637</v>
      </c>
      <c r="D56" s="584"/>
      <c r="E56" s="651">
        <v>52752</v>
      </c>
      <c r="F56" s="651">
        <v>87920</v>
      </c>
      <c r="G56" s="584" t="s">
        <v>533</v>
      </c>
      <c r="H56" s="60"/>
      <c r="I56" s="60"/>
      <c r="J56" s="60"/>
      <c r="K56" s="60"/>
      <c r="L56" s="648">
        <f t="shared" si="0"/>
        <v>0</v>
      </c>
      <c r="M56" s="648">
        <f t="shared" si="1"/>
        <v>0</v>
      </c>
      <c r="N56" s="648">
        <f t="shared" si="2"/>
        <v>0</v>
      </c>
      <c r="O56" s="648">
        <f t="shared" si="3"/>
        <v>0</v>
      </c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s="649" customFormat="1" ht="28.8">
      <c r="A57" s="542"/>
      <c r="B57" s="542" t="s">
        <v>4638</v>
      </c>
      <c r="C57" s="543" t="s">
        <v>4639</v>
      </c>
      <c r="D57" s="584"/>
      <c r="E57" s="651">
        <v>2982</v>
      </c>
      <c r="F57" s="651">
        <v>4970</v>
      </c>
      <c r="G57" s="584" t="s">
        <v>533</v>
      </c>
      <c r="H57" s="60"/>
      <c r="I57" s="60"/>
      <c r="J57" s="60"/>
      <c r="K57" s="60"/>
      <c r="L57" s="648">
        <f t="shared" si="0"/>
        <v>0</v>
      </c>
      <c r="M57" s="648">
        <f t="shared" si="1"/>
        <v>0</v>
      </c>
      <c r="N57" s="648">
        <f t="shared" si="2"/>
        <v>0</v>
      </c>
      <c r="O57" s="648">
        <f t="shared" si="3"/>
        <v>0</v>
      </c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1.25" customHeight="1">
      <c r="A58" s="503"/>
      <c r="B58" s="503"/>
      <c r="C58" s="503"/>
      <c r="D58" s="503"/>
      <c r="E58" s="503"/>
      <c r="F58" s="503"/>
      <c r="G58" s="503"/>
      <c r="H58" s="59"/>
      <c r="I58" s="59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1.25" customHeight="1">
      <c r="A59" s="503"/>
      <c r="B59" s="503"/>
      <c r="C59" s="503"/>
      <c r="D59" s="503"/>
      <c r="E59" s="503"/>
      <c r="F59" s="503"/>
      <c r="G59" s="503"/>
      <c r="H59" s="59"/>
      <c r="I59" s="59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1.25" customHeight="1">
      <c r="A60" s="503"/>
      <c r="B60" s="503"/>
      <c r="C60" s="503"/>
      <c r="D60" s="503"/>
      <c r="E60" s="503"/>
      <c r="F60" s="503"/>
      <c r="G60" s="503"/>
      <c r="H60" s="59"/>
      <c r="I60" s="59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1.25" customHeight="1">
      <c r="A61" s="503"/>
      <c r="B61" s="503"/>
      <c r="C61" s="503"/>
      <c r="D61" s="503"/>
      <c r="E61" s="503"/>
      <c r="F61" s="503"/>
      <c r="G61" s="503"/>
      <c r="H61" s="59"/>
      <c r="I61" s="59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1.25" customHeight="1">
      <c r="A62" s="503"/>
      <c r="B62" s="503"/>
      <c r="C62" s="503"/>
      <c r="D62" s="503"/>
      <c r="E62" s="503"/>
      <c r="F62" s="503"/>
      <c r="G62" s="503"/>
      <c r="H62" s="59"/>
      <c r="I62" s="59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1.25" customHeight="1">
      <c r="A63" s="503"/>
      <c r="B63" s="503"/>
      <c r="C63" s="503"/>
      <c r="D63" s="503"/>
      <c r="E63" s="503"/>
      <c r="F63" s="503"/>
      <c r="G63" s="503"/>
      <c r="H63" s="59"/>
      <c r="I63" s="59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1.25" customHeight="1">
      <c r="A64" s="59"/>
      <c r="B64" s="59"/>
      <c r="C64" s="59"/>
      <c r="D64" s="59"/>
      <c r="E64" s="59"/>
      <c r="F64" s="59"/>
      <c r="G64" s="59"/>
      <c r="H64" s="59"/>
      <c r="I64" s="59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1.25" customHeight="1">
      <c r="A65" s="59"/>
      <c r="B65" s="59"/>
      <c r="C65" s="59"/>
      <c r="D65" s="59"/>
      <c r="E65" s="59"/>
      <c r="F65" s="59"/>
      <c r="G65" s="59"/>
      <c r="H65" s="59"/>
      <c r="I65" s="59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1.25" customHeight="1">
      <c r="A66" s="59"/>
      <c r="B66" s="59"/>
      <c r="C66" s="59"/>
      <c r="D66" s="59"/>
      <c r="E66" s="59"/>
      <c r="F66" s="59"/>
      <c r="G66" s="59"/>
      <c r="H66" s="59"/>
      <c r="I66" s="59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1.25" customHeight="1">
      <c r="A67" s="59"/>
      <c r="B67" s="59"/>
      <c r="C67" s="59"/>
      <c r="D67" s="59"/>
      <c r="E67" s="59"/>
      <c r="F67" s="59"/>
      <c r="G67" s="59"/>
      <c r="H67" s="59"/>
      <c r="I67" s="59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1.25" customHeight="1">
      <c r="A68" s="59"/>
      <c r="B68" s="59"/>
      <c r="C68" s="59"/>
      <c r="D68" s="59"/>
      <c r="E68" s="59"/>
      <c r="F68" s="59"/>
      <c r="G68" s="59"/>
      <c r="H68" s="59"/>
      <c r="I68" s="59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1.25" customHeight="1">
      <c r="A69" s="59"/>
      <c r="B69" s="59"/>
      <c r="C69" s="59"/>
      <c r="D69" s="59"/>
      <c r="E69" s="59"/>
      <c r="F69" s="59"/>
      <c r="G69" s="59"/>
      <c r="H69" s="59"/>
      <c r="I69" s="59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1.25" customHeight="1">
      <c r="A70" s="59"/>
      <c r="B70" s="59"/>
      <c r="C70" s="59"/>
      <c r="D70" s="59"/>
      <c r="E70" s="59"/>
      <c r="F70" s="59"/>
      <c r="G70" s="59"/>
      <c r="H70" s="59"/>
      <c r="I70" s="59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1.25" customHeight="1">
      <c r="A71" s="59"/>
      <c r="B71" s="59"/>
      <c r="C71" s="59"/>
      <c r="D71" s="59"/>
      <c r="E71" s="59"/>
      <c r="F71" s="59"/>
      <c r="G71" s="59"/>
      <c r="H71" s="59"/>
      <c r="I71" s="59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1.25" customHeight="1">
      <c r="A72" s="59"/>
      <c r="B72" s="59"/>
      <c r="C72" s="59"/>
      <c r="D72" s="59"/>
      <c r="E72" s="59"/>
      <c r="F72" s="59"/>
      <c r="G72" s="59"/>
      <c r="H72" s="59"/>
      <c r="I72" s="59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1.25" customHeight="1">
      <c r="A73" s="59"/>
      <c r="B73" s="59"/>
      <c r="C73" s="59"/>
      <c r="D73" s="59"/>
      <c r="E73" s="59"/>
      <c r="F73" s="59"/>
      <c r="G73" s="59"/>
      <c r="H73" s="59"/>
      <c r="I73" s="59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1.25" customHeight="1">
      <c r="A74" s="59"/>
      <c r="B74" s="59"/>
      <c r="C74" s="59"/>
      <c r="D74" s="59"/>
      <c r="E74" s="59"/>
      <c r="F74" s="59"/>
      <c r="G74" s="59"/>
      <c r="H74" s="59"/>
      <c r="I74" s="59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1.25" customHeight="1">
      <c r="A75" s="59"/>
      <c r="B75" s="59"/>
      <c r="C75" s="59"/>
      <c r="D75" s="59"/>
      <c r="E75" s="59"/>
      <c r="F75" s="59"/>
      <c r="G75" s="59"/>
      <c r="H75" s="59"/>
      <c r="I75" s="59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1.25" customHeight="1">
      <c r="A76" s="59"/>
      <c r="B76" s="59"/>
      <c r="C76" s="59"/>
      <c r="D76" s="59"/>
      <c r="E76" s="59"/>
      <c r="F76" s="59"/>
      <c r="G76" s="59"/>
      <c r="H76" s="59"/>
      <c r="I76" s="59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1.25" customHeight="1">
      <c r="A77" s="59"/>
      <c r="B77" s="59"/>
      <c r="C77" s="59"/>
      <c r="D77" s="59"/>
      <c r="E77" s="59"/>
      <c r="F77" s="59"/>
      <c r="G77" s="59"/>
      <c r="H77" s="59"/>
      <c r="I77" s="59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1.25" customHeight="1">
      <c r="A78" s="59"/>
      <c r="B78" s="59"/>
      <c r="C78" s="59"/>
      <c r="D78" s="59"/>
      <c r="E78" s="59"/>
      <c r="F78" s="59"/>
      <c r="G78" s="59"/>
      <c r="H78" s="59"/>
      <c r="I78" s="59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1.25" customHeight="1">
      <c r="A79" s="59"/>
      <c r="B79" s="59"/>
      <c r="C79" s="59"/>
      <c r="D79" s="59"/>
      <c r="E79" s="59"/>
      <c r="F79" s="59"/>
      <c r="G79" s="59"/>
      <c r="H79" s="59"/>
      <c r="I79" s="59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1.25" customHeight="1">
      <c r="A80" s="59"/>
      <c r="B80" s="59"/>
      <c r="C80" s="59"/>
      <c r="D80" s="59"/>
      <c r="E80" s="59"/>
      <c r="F80" s="59"/>
      <c r="G80" s="59"/>
      <c r="H80" s="59"/>
      <c r="I80" s="59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1.25" customHeight="1">
      <c r="A81" s="59"/>
      <c r="B81" s="59"/>
      <c r="C81" s="59"/>
      <c r="D81" s="59"/>
      <c r="E81" s="59"/>
      <c r="F81" s="59"/>
      <c r="G81" s="59"/>
      <c r="H81" s="59"/>
      <c r="I81" s="59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1.25" customHeight="1">
      <c r="A82" s="59"/>
      <c r="B82" s="59"/>
      <c r="C82" s="59"/>
      <c r="D82" s="59"/>
      <c r="E82" s="59"/>
      <c r="F82" s="59"/>
      <c r="G82" s="59"/>
      <c r="H82" s="59"/>
      <c r="I82" s="59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1.25" customHeight="1">
      <c r="A83" s="59"/>
      <c r="B83" s="59"/>
      <c r="C83" s="59"/>
      <c r="D83" s="59"/>
      <c r="E83" s="59"/>
      <c r="F83" s="59"/>
      <c r="G83" s="59"/>
      <c r="H83" s="59"/>
      <c r="I83" s="59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1.25" customHeight="1">
      <c r="A84" s="59"/>
      <c r="B84" s="59"/>
      <c r="C84" s="59"/>
      <c r="D84" s="59"/>
      <c r="E84" s="59"/>
      <c r="F84" s="59"/>
      <c r="G84" s="59"/>
      <c r="H84" s="59"/>
      <c r="I84" s="59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1.25" customHeight="1">
      <c r="A85" s="59"/>
      <c r="B85" s="59"/>
      <c r="C85" s="59"/>
      <c r="D85" s="59"/>
      <c r="E85" s="59"/>
      <c r="F85" s="59"/>
      <c r="G85" s="59"/>
      <c r="H85" s="59"/>
      <c r="I85" s="59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1.25" customHeight="1">
      <c r="A86" s="59"/>
      <c r="B86" s="59"/>
      <c r="C86" s="59"/>
      <c r="D86" s="59"/>
      <c r="E86" s="59"/>
      <c r="F86" s="59"/>
      <c r="G86" s="59"/>
      <c r="H86" s="59"/>
      <c r="I86" s="59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1.25" customHeight="1">
      <c r="A87" s="59"/>
      <c r="B87" s="59"/>
      <c r="C87" s="59"/>
      <c r="D87" s="59"/>
      <c r="E87" s="59"/>
      <c r="F87" s="59"/>
      <c r="G87" s="59"/>
      <c r="H87" s="59"/>
      <c r="I87" s="59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1.25" customHeight="1">
      <c r="A88" s="59"/>
      <c r="B88" s="59"/>
      <c r="C88" s="59"/>
      <c r="D88" s="59"/>
      <c r="E88" s="59"/>
      <c r="F88" s="59"/>
      <c r="G88" s="59"/>
      <c r="H88" s="59"/>
      <c r="I88" s="59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1.25" customHeight="1">
      <c r="A89" s="59"/>
      <c r="B89" s="59"/>
      <c r="C89" s="59"/>
      <c r="D89" s="59"/>
      <c r="E89" s="59"/>
      <c r="F89" s="59"/>
      <c r="G89" s="59"/>
      <c r="H89" s="59"/>
      <c r="I89" s="59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1.25" customHeight="1">
      <c r="A90" s="59"/>
      <c r="B90" s="59"/>
      <c r="C90" s="59"/>
      <c r="D90" s="59"/>
      <c r="E90" s="59"/>
      <c r="F90" s="59"/>
      <c r="G90" s="59"/>
      <c r="H90" s="59"/>
      <c r="I90" s="59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1.25" customHeight="1">
      <c r="A91" s="59"/>
      <c r="B91" s="59"/>
      <c r="C91" s="59"/>
      <c r="D91" s="59"/>
      <c r="E91" s="59"/>
      <c r="F91" s="59"/>
      <c r="G91" s="59"/>
      <c r="H91" s="59"/>
      <c r="I91" s="59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1.25" customHeight="1">
      <c r="A92" s="59"/>
      <c r="B92" s="59"/>
      <c r="C92" s="59"/>
      <c r="D92" s="59"/>
      <c r="E92" s="59"/>
      <c r="F92" s="59"/>
      <c r="G92" s="59"/>
      <c r="H92" s="59"/>
      <c r="I92" s="59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1.25" customHeight="1">
      <c r="A93" s="59"/>
      <c r="B93" s="59"/>
      <c r="C93" s="59"/>
      <c r="D93" s="59"/>
      <c r="E93" s="59"/>
      <c r="F93" s="59"/>
      <c r="G93" s="59"/>
      <c r="H93" s="59"/>
      <c r="I93" s="59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1.25" customHeight="1">
      <c r="A94" s="59"/>
      <c r="B94" s="59"/>
      <c r="C94" s="59"/>
      <c r="D94" s="59"/>
      <c r="E94" s="59"/>
      <c r="F94" s="59"/>
      <c r="G94" s="59"/>
      <c r="H94" s="59"/>
      <c r="I94" s="59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1.25" customHeight="1">
      <c r="A95" s="59"/>
      <c r="B95" s="59"/>
      <c r="C95" s="59"/>
      <c r="D95" s="59"/>
      <c r="E95" s="59"/>
      <c r="F95" s="59"/>
      <c r="G95" s="59"/>
      <c r="H95" s="59"/>
      <c r="I95" s="59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1.25" customHeight="1">
      <c r="A96" s="59"/>
      <c r="B96" s="59"/>
      <c r="C96" s="59"/>
      <c r="D96" s="59"/>
      <c r="E96" s="59"/>
      <c r="F96" s="59"/>
      <c r="G96" s="59"/>
      <c r="H96" s="59"/>
      <c r="I96" s="59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1.25" customHeight="1">
      <c r="A97" s="59"/>
      <c r="B97" s="59"/>
      <c r="C97" s="59"/>
      <c r="D97" s="59"/>
      <c r="E97" s="59"/>
      <c r="F97" s="59"/>
      <c r="G97" s="59"/>
      <c r="H97" s="59"/>
      <c r="I97" s="59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1.25" customHeight="1">
      <c r="A98" s="59"/>
      <c r="B98" s="59"/>
      <c r="C98" s="59"/>
      <c r="D98" s="59"/>
      <c r="E98" s="59"/>
      <c r="F98" s="59"/>
      <c r="G98" s="59"/>
      <c r="H98" s="59"/>
      <c r="I98" s="59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1.25" customHeight="1">
      <c r="A99" s="59"/>
      <c r="B99" s="59"/>
      <c r="C99" s="59"/>
      <c r="D99" s="59"/>
      <c r="E99" s="59"/>
      <c r="F99" s="59"/>
      <c r="G99" s="59"/>
      <c r="H99" s="59"/>
      <c r="I99" s="59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1.2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1.2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1.2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1.2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1.2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1.2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1.2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1.2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1.2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1.2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1.2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1.2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1.2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1.2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1.2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1.2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1.2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1.2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1.2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1.2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1.2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1.2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1.2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1.2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1.2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1.2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1.2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1.2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1.2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1.2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1.2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1.2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1.2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1.2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1.2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1.2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1.2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1.2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1.2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1.2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1.2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1.2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1.2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1.2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1.2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1.2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1.2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1.2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1.2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1.2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1.2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1.2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1.2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1.2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1.2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1.2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1.2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1.2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1.2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1.2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1.2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1.2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1.2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1.2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1.2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1.2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1.2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1.2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1.2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1.2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1.2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1.2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1.2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1.2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1.2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1.2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1.2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1.2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1.2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1.2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1.2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1.2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1.2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1.2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1.2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1.2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1.2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1.2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1.2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1.2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1.2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1.2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1.2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1.2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1.2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1.2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1.2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1.2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1.2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1.2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1.2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1.2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1.2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1.2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1.2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1.2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1.2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1.2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1.2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1.2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1.2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1.2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1.2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1.2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1.2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1.2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1.2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1.2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1.2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1.2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1.2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1.2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1.2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1.2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1.2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1.2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1.2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1.2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1.2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1.2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1.2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1.2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1.2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1.2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1.2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1.2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1.2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1.2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1.2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1.2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1.2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1.2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1.2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1.2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1.2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1.2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1.2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1.2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1.2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1.2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1.2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1.2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1.2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1.2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1.2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1.2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1.2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1.2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5.75" customHeight="1"/>
    <row r="259" spans="1:26" ht="15.75" customHeight="1"/>
    <row r="260" spans="1:26" ht="15.75" customHeight="1"/>
    <row r="261" spans="1:26" ht="15.75" customHeight="1"/>
    <row r="262" spans="1:26" ht="15.75" customHeight="1"/>
    <row r="263" spans="1:26" ht="15.75" customHeight="1"/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44:C44"/>
    <mergeCell ref="A51:C51"/>
    <mergeCell ref="A3:C3"/>
    <mergeCell ref="A10:C10"/>
    <mergeCell ref="A20:C20"/>
    <mergeCell ref="A30:C30"/>
    <mergeCell ref="A37:C37"/>
  </mergeCells>
  <pageMargins left="0.7" right="0.7" top="0.75" bottom="0.75" header="0" footer="0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/>
  </sheetPr>
  <dimension ref="A1:AJ1000"/>
  <sheetViews>
    <sheetView zoomScale="70" zoomScaleNormal="70" workbookViewId="0">
      <pane ySplit="1" topLeftCell="A2" activePane="bottomLeft" state="frozen"/>
      <selection activeCell="B337" sqref="B337"/>
      <selection pane="bottomLeft" activeCell="G273" sqref="G273"/>
    </sheetView>
  </sheetViews>
  <sheetFormatPr defaultColWidth="14.44140625" defaultRowHeight="15" customHeight="1"/>
  <cols>
    <col min="1" max="1" width="19.44140625" customWidth="1"/>
    <col min="2" max="2" width="26.5546875" customWidth="1"/>
    <col min="3" max="3" width="23.88671875" customWidth="1"/>
    <col min="4" max="4" width="68.5546875" customWidth="1"/>
    <col min="5" max="6" width="15.44140625" customWidth="1"/>
    <col min="7" max="7" width="14.33203125" customWidth="1"/>
    <col min="8" max="8" width="19.44140625" customWidth="1"/>
    <col min="9" max="9" width="11.5546875" customWidth="1"/>
    <col min="10" max="10" width="11.88671875" customWidth="1"/>
    <col min="11" max="11" width="14.88671875" customWidth="1"/>
    <col min="12" max="12" width="14.44140625" customWidth="1"/>
    <col min="13" max="13" width="10.33203125" customWidth="1"/>
    <col min="14" max="14" width="9.109375" customWidth="1"/>
    <col min="15" max="15" width="11.6640625" customWidth="1"/>
    <col min="16" max="16" width="14.33203125" customWidth="1"/>
    <col min="17" max="36" width="9.109375" customWidth="1"/>
  </cols>
  <sheetData>
    <row r="1" spans="1:36" ht="37.5" customHeight="1">
      <c r="A1" s="120"/>
      <c r="B1" s="183" t="s">
        <v>1235</v>
      </c>
      <c r="C1" s="30" t="s">
        <v>194</v>
      </c>
      <c r="D1" s="30" t="s">
        <v>195</v>
      </c>
      <c r="E1" s="30" t="s">
        <v>520</v>
      </c>
      <c r="F1" s="184" t="s">
        <v>517</v>
      </c>
      <c r="G1" s="119" t="s">
        <v>518</v>
      </c>
      <c r="H1" s="120" t="s">
        <v>200</v>
      </c>
      <c r="I1" s="30" t="s">
        <v>519</v>
      </c>
      <c r="J1" s="30" t="s">
        <v>202</v>
      </c>
      <c r="K1" s="30" t="s">
        <v>204</v>
      </c>
      <c r="L1" s="30" t="s">
        <v>205</v>
      </c>
      <c r="M1" s="55" t="s">
        <v>206</v>
      </c>
      <c r="N1" s="56" t="s">
        <v>207</v>
      </c>
      <c r="O1" s="56" t="s">
        <v>208</v>
      </c>
      <c r="P1" s="57" t="s">
        <v>209</v>
      </c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</row>
    <row r="2" spans="1:36" ht="10.5" customHeight="1">
      <c r="A2" s="185"/>
      <c r="B2" s="186"/>
      <c r="C2" s="123"/>
      <c r="D2" s="123"/>
      <c r="E2" s="123"/>
      <c r="F2" s="187"/>
      <c r="G2" s="188"/>
      <c r="H2" s="185"/>
      <c r="I2" s="123"/>
      <c r="J2" s="123"/>
      <c r="K2" s="59"/>
      <c r="L2" s="58"/>
      <c r="M2" s="47">
        <f t="shared" ref="M2:M248" si="0">L2*2</f>
        <v>0</v>
      </c>
      <c r="N2" s="47">
        <f t="shared" ref="N2:N248" si="1">M2*0.6</f>
        <v>0</v>
      </c>
      <c r="O2" s="47">
        <f t="shared" ref="O2:O248" si="2">N2*0.95</f>
        <v>0</v>
      </c>
      <c r="P2" s="47">
        <f t="shared" ref="P2:P248" si="3">O2*0.85</f>
        <v>0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</row>
    <row r="3" spans="1:36" ht="32.25" customHeight="1">
      <c r="A3" s="189" t="s">
        <v>4640</v>
      </c>
      <c r="B3" s="190" t="s">
        <v>4641</v>
      </c>
      <c r="C3" s="191"/>
      <c r="D3" s="192"/>
      <c r="E3" s="193"/>
      <c r="F3" s="193"/>
      <c r="G3" s="193"/>
      <c r="H3" s="189" t="s">
        <v>4640</v>
      </c>
      <c r="I3" s="50"/>
      <c r="J3" s="194"/>
      <c r="M3" s="47">
        <f t="shared" si="0"/>
        <v>0</v>
      </c>
      <c r="N3" s="47">
        <f t="shared" si="1"/>
        <v>0</v>
      </c>
      <c r="O3" s="47">
        <f t="shared" si="2"/>
        <v>0</v>
      </c>
      <c r="P3" s="47">
        <f t="shared" si="3"/>
        <v>0</v>
      </c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</row>
    <row r="4" spans="1:36" ht="32.25" customHeight="1">
      <c r="A4" s="196"/>
      <c r="B4" s="197"/>
      <c r="C4" s="198" t="s">
        <v>4642</v>
      </c>
      <c r="D4" s="199" t="s">
        <v>4643</v>
      </c>
      <c r="E4" s="200" t="s">
        <v>4644</v>
      </c>
      <c r="F4" s="201">
        <f t="shared" ref="F4:F22" si="4">G4*0.6</f>
        <v>24600</v>
      </c>
      <c r="G4" s="201">
        <v>41000</v>
      </c>
      <c r="H4" s="202" t="s">
        <v>4640</v>
      </c>
      <c r="I4" s="50" t="s">
        <v>4301</v>
      </c>
      <c r="J4" s="194"/>
      <c r="K4" s="195"/>
      <c r="L4" s="194"/>
      <c r="M4" s="47">
        <f t="shared" si="0"/>
        <v>0</v>
      </c>
      <c r="N4" s="47">
        <f t="shared" si="1"/>
        <v>0</v>
      </c>
      <c r="O4" s="47">
        <f t="shared" si="2"/>
        <v>0</v>
      </c>
      <c r="P4" s="47">
        <f t="shared" si="3"/>
        <v>0</v>
      </c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</row>
    <row r="5" spans="1:36" ht="32.25" customHeight="1">
      <c r="A5" s="196"/>
      <c r="B5" s="197"/>
      <c r="C5" s="198" t="s">
        <v>4645</v>
      </c>
      <c r="D5" s="199" t="s">
        <v>4646</v>
      </c>
      <c r="E5" s="200" t="s">
        <v>4644</v>
      </c>
      <c r="F5" s="201">
        <f t="shared" si="4"/>
        <v>21300</v>
      </c>
      <c r="G5" s="201">
        <v>35500</v>
      </c>
      <c r="H5" s="202" t="s">
        <v>4640</v>
      </c>
      <c r="I5" s="50" t="s">
        <v>4301</v>
      </c>
      <c r="J5" s="194"/>
      <c r="K5" s="195"/>
      <c r="L5" s="195"/>
      <c r="M5" s="47">
        <f t="shared" si="0"/>
        <v>0</v>
      </c>
      <c r="N5" s="47">
        <f t="shared" si="1"/>
        <v>0</v>
      </c>
      <c r="O5" s="47">
        <f t="shared" si="2"/>
        <v>0</v>
      </c>
      <c r="P5" s="47">
        <f t="shared" si="3"/>
        <v>0</v>
      </c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</row>
    <row r="6" spans="1:36" ht="32.25" customHeight="1">
      <c r="A6" s="196"/>
      <c r="B6" s="197"/>
      <c r="C6" s="198" t="s">
        <v>4647</v>
      </c>
      <c r="D6" s="199" t="s">
        <v>4648</v>
      </c>
      <c r="E6" s="200" t="s">
        <v>4644</v>
      </c>
      <c r="F6" s="201">
        <f t="shared" si="4"/>
        <v>20700</v>
      </c>
      <c r="G6" s="201">
        <v>34500</v>
      </c>
      <c r="H6" s="202" t="s">
        <v>4640</v>
      </c>
      <c r="I6" s="50" t="s">
        <v>4301</v>
      </c>
      <c r="J6" s="194"/>
      <c r="K6" s="195"/>
      <c r="L6" s="195"/>
      <c r="M6" s="47">
        <f t="shared" si="0"/>
        <v>0</v>
      </c>
      <c r="N6" s="47">
        <f t="shared" si="1"/>
        <v>0</v>
      </c>
      <c r="O6" s="47">
        <f t="shared" si="2"/>
        <v>0</v>
      </c>
      <c r="P6" s="47">
        <f t="shared" si="3"/>
        <v>0</v>
      </c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</row>
    <row r="7" spans="1:36" ht="32.25" customHeight="1">
      <c r="A7" s="196"/>
      <c r="B7" s="197"/>
      <c r="C7" s="198" t="s">
        <v>4649</v>
      </c>
      <c r="D7" s="199" t="s">
        <v>4650</v>
      </c>
      <c r="E7" s="200" t="s">
        <v>4644</v>
      </c>
      <c r="F7" s="201">
        <f t="shared" si="4"/>
        <v>18960</v>
      </c>
      <c r="G7" s="201">
        <v>31600</v>
      </c>
      <c r="H7" s="202" t="s">
        <v>4640</v>
      </c>
      <c r="I7" s="50" t="s">
        <v>4301</v>
      </c>
      <c r="J7" s="194"/>
      <c r="K7" s="195"/>
      <c r="L7" s="195"/>
      <c r="M7" s="47">
        <f t="shared" si="0"/>
        <v>0</v>
      </c>
      <c r="N7" s="47">
        <f t="shared" si="1"/>
        <v>0</v>
      </c>
      <c r="O7" s="47">
        <f t="shared" si="2"/>
        <v>0</v>
      </c>
      <c r="P7" s="47">
        <f t="shared" si="3"/>
        <v>0</v>
      </c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</row>
    <row r="8" spans="1:36" ht="32.25" customHeight="1">
      <c r="A8" s="196"/>
      <c r="B8" s="197"/>
      <c r="C8" s="198" t="s">
        <v>4651</v>
      </c>
      <c r="D8" s="199" t="s">
        <v>4652</v>
      </c>
      <c r="E8" s="200" t="s">
        <v>4644</v>
      </c>
      <c r="F8" s="201">
        <f t="shared" si="4"/>
        <v>17700</v>
      </c>
      <c r="G8" s="201">
        <v>29500</v>
      </c>
      <c r="H8" s="202" t="s">
        <v>4640</v>
      </c>
      <c r="I8" s="50" t="s">
        <v>4301</v>
      </c>
      <c r="J8" s="194"/>
      <c r="K8" s="195"/>
      <c r="L8" s="195"/>
      <c r="M8" s="47">
        <f t="shared" si="0"/>
        <v>0</v>
      </c>
      <c r="N8" s="47">
        <f t="shared" si="1"/>
        <v>0</v>
      </c>
      <c r="O8" s="47">
        <f t="shared" si="2"/>
        <v>0</v>
      </c>
      <c r="P8" s="47">
        <f t="shared" si="3"/>
        <v>0</v>
      </c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</row>
    <row r="9" spans="1:36" ht="32.25" customHeight="1">
      <c r="A9" s="196"/>
      <c r="B9" s="197"/>
      <c r="C9" s="198" t="s">
        <v>4653</v>
      </c>
      <c r="D9" s="199" t="s">
        <v>4654</v>
      </c>
      <c r="E9" s="200" t="s">
        <v>4644</v>
      </c>
      <c r="F9" s="201">
        <f t="shared" si="4"/>
        <v>14460</v>
      </c>
      <c r="G9" s="201">
        <v>24100</v>
      </c>
      <c r="H9" s="202" t="s">
        <v>4640</v>
      </c>
      <c r="I9" s="50" t="s">
        <v>4301</v>
      </c>
      <c r="J9" s="194"/>
      <c r="K9" s="195"/>
      <c r="L9" s="195"/>
      <c r="M9" s="47">
        <f t="shared" si="0"/>
        <v>0</v>
      </c>
      <c r="N9" s="47">
        <f t="shared" si="1"/>
        <v>0</v>
      </c>
      <c r="O9" s="47">
        <f t="shared" si="2"/>
        <v>0</v>
      </c>
      <c r="P9" s="47">
        <f t="shared" si="3"/>
        <v>0</v>
      </c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</row>
    <row r="10" spans="1:36" ht="32.25" customHeight="1">
      <c r="A10" s="196"/>
      <c r="B10" s="197"/>
      <c r="C10" s="198" t="s">
        <v>4655</v>
      </c>
      <c r="D10" s="199" t="s">
        <v>4656</v>
      </c>
      <c r="E10" s="200" t="s">
        <v>4644</v>
      </c>
      <c r="F10" s="201">
        <f t="shared" si="4"/>
        <v>25380</v>
      </c>
      <c r="G10" s="201">
        <v>42300</v>
      </c>
      <c r="H10" s="202" t="s">
        <v>4640</v>
      </c>
      <c r="I10" s="50" t="s">
        <v>4301</v>
      </c>
      <c r="J10" s="194"/>
      <c r="K10" s="195"/>
      <c r="L10" s="195"/>
      <c r="M10" s="47">
        <f t="shared" si="0"/>
        <v>0</v>
      </c>
      <c r="N10" s="47">
        <f t="shared" si="1"/>
        <v>0</v>
      </c>
      <c r="O10" s="47">
        <f t="shared" si="2"/>
        <v>0</v>
      </c>
      <c r="P10" s="47">
        <f t="shared" si="3"/>
        <v>0</v>
      </c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</row>
    <row r="11" spans="1:36" ht="32.25" customHeight="1">
      <c r="A11" s="196"/>
      <c r="B11" s="197"/>
      <c r="C11" s="198" t="s">
        <v>4657</v>
      </c>
      <c r="D11" s="199" t="s">
        <v>4658</v>
      </c>
      <c r="E11" s="200" t="s">
        <v>4644</v>
      </c>
      <c r="F11" s="201">
        <f t="shared" si="4"/>
        <v>19920</v>
      </c>
      <c r="G11" s="201">
        <v>33200</v>
      </c>
      <c r="H11" s="202" t="s">
        <v>4640</v>
      </c>
      <c r="I11" s="50" t="s">
        <v>4301</v>
      </c>
      <c r="J11" s="194"/>
      <c r="K11" s="195"/>
      <c r="L11" s="195"/>
      <c r="M11" s="47">
        <f t="shared" si="0"/>
        <v>0</v>
      </c>
      <c r="N11" s="47">
        <f t="shared" si="1"/>
        <v>0</v>
      </c>
      <c r="O11" s="47">
        <f t="shared" si="2"/>
        <v>0</v>
      </c>
      <c r="P11" s="47">
        <f t="shared" si="3"/>
        <v>0</v>
      </c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</row>
    <row r="12" spans="1:36" ht="32.25" customHeight="1">
      <c r="A12" s="196"/>
      <c r="B12" s="197"/>
      <c r="C12" s="198" t="s">
        <v>4659</v>
      </c>
      <c r="D12" s="199" t="s">
        <v>4660</v>
      </c>
      <c r="E12" s="200" t="s">
        <v>4644</v>
      </c>
      <c r="F12" s="201">
        <f t="shared" si="4"/>
        <v>18360</v>
      </c>
      <c r="G12" s="201">
        <v>30600</v>
      </c>
      <c r="H12" s="202" t="s">
        <v>4640</v>
      </c>
      <c r="I12" s="50" t="s">
        <v>4301</v>
      </c>
      <c r="J12" s="194"/>
      <c r="K12" s="195"/>
      <c r="L12" s="195"/>
      <c r="M12" s="47">
        <f t="shared" si="0"/>
        <v>0</v>
      </c>
      <c r="N12" s="47">
        <f t="shared" si="1"/>
        <v>0</v>
      </c>
      <c r="O12" s="47">
        <f t="shared" si="2"/>
        <v>0</v>
      </c>
      <c r="P12" s="47">
        <f t="shared" si="3"/>
        <v>0</v>
      </c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</row>
    <row r="13" spans="1:36" ht="32.25" customHeight="1">
      <c r="A13" s="196"/>
      <c r="B13" s="197"/>
      <c r="C13" s="198" t="s">
        <v>4661</v>
      </c>
      <c r="D13" s="199" t="s">
        <v>4662</v>
      </c>
      <c r="E13" s="200" t="s">
        <v>4644</v>
      </c>
      <c r="F13" s="201">
        <f t="shared" si="4"/>
        <v>13140</v>
      </c>
      <c r="G13" s="201">
        <v>21900</v>
      </c>
      <c r="H13" s="202" t="s">
        <v>4640</v>
      </c>
      <c r="I13" s="50" t="s">
        <v>4301</v>
      </c>
      <c r="J13" s="194"/>
      <c r="K13" s="195"/>
      <c r="L13" s="195"/>
      <c r="M13" s="47">
        <f t="shared" si="0"/>
        <v>0</v>
      </c>
      <c r="N13" s="47">
        <f t="shared" si="1"/>
        <v>0</v>
      </c>
      <c r="O13" s="47">
        <f t="shared" si="2"/>
        <v>0</v>
      </c>
      <c r="P13" s="47">
        <f t="shared" si="3"/>
        <v>0</v>
      </c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</row>
    <row r="14" spans="1:36" ht="32.25" customHeight="1">
      <c r="A14" s="196"/>
      <c r="B14" s="197"/>
      <c r="C14" s="198" t="s">
        <v>4663</v>
      </c>
      <c r="D14" s="199" t="s">
        <v>4664</v>
      </c>
      <c r="E14" s="200" t="s">
        <v>4644</v>
      </c>
      <c r="F14" s="201">
        <f t="shared" si="4"/>
        <v>11820</v>
      </c>
      <c r="G14" s="201">
        <v>19700</v>
      </c>
      <c r="H14" s="202" t="s">
        <v>4640</v>
      </c>
      <c r="I14" s="50" t="s">
        <v>4301</v>
      </c>
      <c r="J14" s="194"/>
      <c r="K14" s="195"/>
      <c r="L14" s="195"/>
      <c r="M14" s="47">
        <f t="shared" si="0"/>
        <v>0</v>
      </c>
      <c r="N14" s="47">
        <f t="shared" si="1"/>
        <v>0</v>
      </c>
      <c r="O14" s="47">
        <f t="shared" si="2"/>
        <v>0</v>
      </c>
      <c r="P14" s="47">
        <f t="shared" si="3"/>
        <v>0</v>
      </c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</row>
    <row r="15" spans="1:36" ht="32.25" customHeight="1">
      <c r="A15" s="196"/>
      <c r="B15" s="197"/>
      <c r="C15" s="198" t="s">
        <v>4665</v>
      </c>
      <c r="D15" s="199" t="s">
        <v>4666</v>
      </c>
      <c r="E15" s="200" t="s">
        <v>4644</v>
      </c>
      <c r="F15" s="201">
        <f t="shared" si="4"/>
        <v>12900</v>
      </c>
      <c r="G15" s="201">
        <v>21500</v>
      </c>
      <c r="H15" s="202" t="s">
        <v>4640</v>
      </c>
      <c r="I15" s="50" t="s">
        <v>4301</v>
      </c>
      <c r="J15" s="194"/>
      <c r="K15" s="195"/>
      <c r="L15" s="195"/>
      <c r="M15" s="47">
        <f t="shared" si="0"/>
        <v>0</v>
      </c>
      <c r="N15" s="47">
        <f t="shared" si="1"/>
        <v>0</v>
      </c>
      <c r="O15" s="47">
        <f t="shared" si="2"/>
        <v>0</v>
      </c>
      <c r="P15" s="47">
        <f t="shared" si="3"/>
        <v>0</v>
      </c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</row>
    <row r="16" spans="1:36" ht="32.25" customHeight="1">
      <c r="A16" s="196"/>
      <c r="B16" s="197"/>
      <c r="C16" s="198" t="s">
        <v>4667</v>
      </c>
      <c r="D16" s="199" t="s">
        <v>4668</v>
      </c>
      <c r="E16" s="200" t="s">
        <v>4644</v>
      </c>
      <c r="F16" s="201">
        <f t="shared" si="4"/>
        <v>9480</v>
      </c>
      <c r="G16" s="201">
        <v>15800</v>
      </c>
      <c r="H16" s="202" t="s">
        <v>4640</v>
      </c>
      <c r="I16" s="50" t="s">
        <v>4301</v>
      </c>
      <c r="J16" s="194"/>
      <c r="K16" s="195"/>
      <c r="L16" s="195"/>
      <c r="M16" s="47">
        <f t="shared" si="0"/>
        <v>0</v>
      </c>
      <c r="N16" s="47">
        <f t="shared" si="1"/>
        <v>0</v>
      </c>
      <c r="O16" s="47">
        <f t="shared" si="2"/>
        <v>0</v>
      </c>
      <c r="P16" s="47">
        <f t="shared" si="3"/>
        <v>0</v>
      </c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</row>
    <row r="17" spans="1:36" ht="32.25" customHeight="1">
      <c r="A17" s="196"/>
      <c r="B17" s="197"/>
      <c r="C17" s="198" t="s">
        <v>4669</v>
      </c>
      <c r="D17" s="199" t="s">
        <v>4670</v>
      </c>
      <c r="E17" s="200" t="s">
        <v>4644</v>
      </c>
      <c r="F17" s="201">
        <f t="shared" si="4"/>
        <v>6900</v>
      </c>
      <c r="G17" s="201">
        <v>11500</v>
      </c>
      <c r="H17" s="202" t="s">
        <v>4640</v>
      </c>
      <c r="I17" s="50" t="s">
        <v>4301</v>
      </c>
      <c r="J17" s="194"/>
      <c r="K17" s="195"/>
      <c r="L17" s="195"/>
      <c r="M17" s="47">
        <f t="shared" si="0"/>
        <v>0</v>
      </c>
      <c r="N17" s="47">
        <f t="shared" si="1"/>
        <v>0</v>
      </c>
      <c r="O17" s="47">
        <f t="shared" si="2"/>
        <v>0</v>
      </c>
      <c r="P17" s="47">
        <f t="shared" si="3"/>
        <v>0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</row>
    <row r="18" spans="1:36" ht="32.25" customHeight="1">
      <c r="A18" s="196"/>
      <c r="B18" s="197"/>
      <c r="C18" s="198" t="s">
        <v>4671</v>
      </c>
      <c r="D18" s="199" t="s">
        <v>4672</v>
      </c>
      <c r="E18" s="200" t="s">
        <v>4644</v>
      </c>
      <c r="F18" s="201">
        <f t="shared" si="4"/>
        <v>4560</v>
      </c>
      <c r="G18" s="201">
        <v>7600</v>
      </c>
      <c r="H18" s="202" t="s">
        <v>4640</v>
      </c>
      <c r="I18" s="50" t="s">
        <v>4301</v>
      </c>
      <c r="J18" s="194"/>
      <c r="K18" s="195"/>
      <c r="L18" s="195"/>
      <c r="M18" s="47">
        <f t="shared" si="0"/>
        <v>0</v>
      </c>
      <c r="N18" s="47">
        <f t="shared" si="1"/>
        <v>0</v>
      </c>
      <c r="O18" s="47">
        <f t="shared" si="2"/>
        <v>0</v>
      </c>
      <c r="P18" s="47">
        <f t="shared" si="3"/>
        <v>0</v>
      </c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</row>
    <row r="19" spans="1:36" ht="32.25" customHeight="1">
      <c r="A19" s="196"/>
      <c r="B19" s="197"/>
      <c r="C19" s="198" t="s">
        <v>4673</v>
      </c>
      <c r="D19" s="199" t="s">
        <v>4674</v>
      </c>
      <c r="E19" s="200" t="s">
        <v>4644</v>
      </c>
      <c r="F19" s="201">
        <f t="shared" si="4"/>
        <v>9000</v>
      </c>
      <c r="G19" s="201">
        <v>15000</v>
      </c>
      <c r="H19" s="202" t="s">
        <v>4640</v>
      </c>
      <c r="I19" s="50" t="s">
        <v>4301</v>
      </c>
      <c r="J19" s="194"/>
      <c r="K19" s="195"/>
      <c r="L19" s="195"/>
      <c r="M19" s="47">
        <f t="shared" si="0"/>
        <v>0</v>
      </c>
      <c r="N19" s="47">
        <f t="shared" si="1"/>
        <v>0</v>
      </c>
      <c r="O19" s="47">
        <f t="shared" si="2"/>
        <v>0</v>
      </c>
      <c r="P19" s="47">
        <f t="shared" si="3"/>
        <v>0</v>
      </c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</row>
    <row r="20" spans="1:36" ht="32.25" customHeight="1">
      <c r="A20" s="196"/>
      <c r="B20" s="197"/>
      <c r="C20" s="198" t="s">
        <v>4675</v>
      </c>
      <c r="D20" s="199" t="s">
        <v>4676</v>
      </c>
      <c r="E20" s="200" t="s">
        <v>4644</v>
      </c>
      <c r="F20" s="201">
        <f t="shared" si="4"/>
        <v>4740</v>
      </c>
      <c r="G20" s="201">
        <v>7900</v>
      </c>
      <c r="H20" s="202" t="s">
        <v>4640</v>
      </c>
      <c r="I20" s="50" t="s">
        <v>4301</v>
      </c>
      <c r="J20" s="194"/>
      <c r="K20" s="195"/>
      <c r="L20" s="195"/>
      <c r="M20" s="47">
        <f t="shared" si="0"/>
        <v>0</v>
      </c>
      <c r="N20" s="47">
        <f t="shared" si="1"/>
        <v>0</v>
      </c>
      <c r="O20" s="47">
        <f t="shared" si="2"/>
        <v>0</v>
      </c>
      <c r="P20" s="47">
        <f t="shared" si="3"/>
        <v>0</v>
      </c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</row>
    <row r="21" spans="1:36" ht="32.25" customHeight="1">
      <c r="A21" s="196"/>
      <c r="B21" s="197"/>
      <c r="C21" s="198" t="s">
        <v>4677</v>
      </c>
      <c r="D21" s="199" t="s">
        <v>4678</v>
      </c>
      <c r="E21" s="200" t="s">
        <v>4644</v>
      </c>
      <c r="F21" s="201">
        <f t="shared" si="4"/>
        <v>10860</v>
      </c>
      <c r="G21" s="201">
        <v>18100</v>
      </c>
      <c r="H21" s="202" t="s">
        <v>4640</v>
      </c>
      <c r="I21" s="50" t="s">
        <v>4301</v>
      </c>
      <c r="J21" s="194"/>
      <c r="K21" s="195"/>
      <c r="L21" s="195"/>
      <c r="M21" s="47">
        <f t="shared" si="0"/>
        <v>0</v>
      </c>
      <c r="N21" s="47">
        <f t="shared" si="1"/>
        <v>0</v>
      </c>
      <c r="O21" s="47">
        <f t="shared" si="2"/>
        <v>0</v>
      </c>
      <c r="P21" s="47">
        <f t="shared" si="3"/>
        <v>0</v>
      </c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</row>
    <row r="22" spans="1:36" ht="32.25" customHeight="1">
      <c r="A22" s="196"/>
      <c r="B22" s="197"/>
      <c r="C22" s="198" t="s">
        <v>4679</v>
      </c>
      <c r="D22" s="199" t="s">
        <v>4680</v>
      </c>
      <c r="E22" s="200" t="s">
        <v>4644</v>
      </c>
      <c r="F22" s="201">
        <f t="shared" si="4"/>
        <v>13140</v>
      </c>
      <c r="G22" s="201">
        <v>21900</v>
      </c>
      <c r="H22" s="202" t="s">
        <v>4640</v>
      </c>
      <c r="I22" s="50" t="s">
        <v>4301</v>
      </c>
      <c r="J22" s="194"/>
      <c r="K22" s="195"/>
      <c r="L22" s="195"/>
      <c r="M22" s="47">
        <f t="shared" si="0"/>
        <v>0</v>
      </c>
      <c r="N22" s="47">
        <f t="shared" si="1"/>
        <v>0</v>
      </c>
      <c r="O22" s="47">
        <f t="shared" si="2"/>
        <v>0</v>
      </c>
      <c r="P22" s="47">
        <f t="shared" si="3"/>
        <v>0</v>
      </c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</row>
    <row r="23" spans="1:36" ht="32.25" customHeight="1">
      <c r="A23" s="189" t="s">
        <v>4640</v>
      </c>
      <c r="B23" s="190" t="s">
        <v>4681</v>
      </c>
      <c r="C23" s="191"/>
      <c r="D23" s="192"/>
      <c r="E23" s="200" t="s">
        <v>4644</v>
      </c>
      <c r="F23" s="203"/>
      <c r="G23" s="193"/>
      <c r="H23" s="189" t="s">
        <v>4640</v>
      </c>
      <c r="I23" s="50"/>
      <c r="J23" s="194"/>
      <c r="K23" s="195"/>
      <c r="L23" s="195"/>
      <c r="M23" s="47">
        <f t="shared" si="0"/>
        <v>0</v>
      </c>
      <c r="N23" s="47">
        <f t="shared" si="1"/>
        <v>0</v>
      </c>
      <c r="O23" s="47">
        <f t="shared" si="2"/>
        <v>0</v>
      </c>
      <c r="P23" s="47">
        <f t="shared" si="3"/>
        <v>0</v>
      </c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</row>
    <row r="24" spans="1:36" ht="46.5" customHeight="1">
      <c r="A24" s="204"/>
      <c r="B24" s="205" t="s">
        <v>4682</v>
      </c>
      <c r="C24" s="206" t="s">
        <v>4683</v>
      </c>
      <c r="D24" s="199" t="s">
        <v>4684</v>
      </c>
      <c r="E24" s="200" t="s">
        <v>4644</v>
      </c>
      <c r="F24" s="201">
        <f>G24*0.6</f>
        <v>7080</v>
      </c>
      <c r="G24" s="207">
        <v>11800</v>
      </c>
      <c r="H24" s="202" t="s">
        <v>4640</v>
      </c>
      <c r="I24" s="50" t="s">
        <v>4301</v>
      </c>
      <c r="J24" s="208"/>
      <c r="K24" s="50"/>
      <c r="L24" s="50"/>
      <c r="M24" s="47">
        <f t="shared" si="0"/>
        <v>0</v>
      </c>
      <c r="N24" s="47">
        <f t="shared" si="1"/>
        <v>0</v>
      </c>
      <c r="O24" s="47">
        <f t="shared" si="2"/>
        <v>0</v>
      </c>
      <c r="P24" s="47">
        <f t="shared" si="3"/>
        <v>0</v>
      </c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spans="1:36" ht="32.25" customHeight="1">
      <c r="A25" s="204"/>
      <c r="B25" s="209"/>
      <c r="C25" s="206" t="s">
        <v>4679</v>
      </c>
      <c r="D25" s="199" t="s">
        <v>4685</v>
      </c>
      <c r="E25" s="200" t="s">
        <v>4644</v>
      </c>
      <c r="F25" s="210" t="s">
        <v>4441</v>
      </c>
      <c r="G25" s="210" t="s">
        <v>4441</v>
      </c>
      <c r="H25" s="202" t="s">
        <v>4640</v>
      </c>
      <c r="I25" s="50" t="s">
        <v>4301</v>
      </c>
      <c r="J25" s="208"/>
      <c r="K25" s="50"/>
      <c r="L25" s="50"/>
      <c r="M25" s="47">
        <f t="shared" si="0"/>
        <v>0</v>
      </c>
      <c r="N25" s="47">
        <f t="shared" si="1"/>
        <v>0</v>
      </c>
      <c r="O25" s="47">
        <f t="shared" si="2"/>
        <v>0</v>
      </c>
      <c r="P25" s="47">
        <f t="shared" si="3"/>
        <v>0</v>
      </c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spans="1:36" ht="32.25" customHeight="1">
      <c r="A26" s="204"/>
      <c r="B26" s="209"/>
      <c r="C26" s="206" t="s">
        <v>4677</v>
      </c>
      <c r="D26" s="199" t="s">
        <v>4686</v>
      </c>
      <c r="E26" s="200" t="s">
        <v>4644</v>
      </c>
      <c r="F26" s="210" t="s">
        <v>4441</v>
      </c>
      <c r="G26" s="210" t="s">
        <v>4441</v>
      </c>
      <c r="H26" s="202" t="s">
        <v>4640</v>
      </c>
      <c r="I26" s="50" t="s">
        <v>4301</v>
      </c>
      <c r="J26" s="208"/>
      <c r="K26" s="50"/>
      <c r="L26" s="50"/>
      <c r="M26" s="47">
        <f t="shared" si="0"/>
        <v>0</v>
      </c>
      <c r="N26" s="47">
        <f t="shared" si="1"/>
        <v>0</v>
      </c>
      <c r="O26" s="47">
        <f t="shared" si="2"/>
        <v>0</v>
      </c>
      <c r="P26" s="47">
        <f t="shared" si="3"/>
        <v>0</v>
      </c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spans="1:36" ht="62.25" customHeight="1">
      <c r="A27" s="204"/>
      <c r="B27" s="209"/>
      <c r="C27" s="206" t="s">
        <v>4675</v>
      </c>
      <c r="D27" s="199" t="s">
        <v>4687</v>
      </c>
      <c r="E27" s="200" t="s">
        <v>4644</v>
      </c>
      <c r="F27" s="210" t="s">
        <v>4441</v>
      </c>
      <c r="G27" s="210" t="s">
        <v>4441</v>
      </c>
      <c r="H27" s="202" t="s">
        <v>4640</v>
      </c>
      <c r="I27" s="50" t="s">
        <v>4301</v>
      </c>
      <c r="J27" s="208"/>
      <c r="K27" s="50"/>
      <c r="L27" s="50"/>
      <c r="M27" s="47">
        <f t="shared" si="0"/>
        <v>0</v>
      </c>
      <c r="N27" s="47">
        <f t="shared" si="1"/>
        <v>0</v>
      </c>
      <c r="O27" s="47">
        <f t="shared" si="2"/>
        <v>0</v>
      </c>
      <c r="P27" s="47">
        <f t="shared" si="3"/>
        <v>0</v>
      </c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spans="1:36" ht="32.25" customHeight="1">
      <c r="A28" s="196"/>
      <c r="B28" s="211" t="s">
        <v>4688</v>
      </c>
      <c r="C28" s="198" t="s">
        <v>4689</v>
      </c>
      <c r="D28" s="199" t="s">
        <v>4690</v>
      </c>
      <c r="E28" s="200" t="s">
        <v>4644</v>
      </c>
      <c r="F28" s="201">
        <f t="shared" ref="F28:F30" si="5">G28*0.6</f>
        <v>14460</v>
      </c>
      <c r="G28" s="207">
        <v>24100</v>
      </c>
      <c r="H28" s="202" t="s">
        <v>4640</v>
      </c>
      <c r="I28" s="50" t="s">
        <v>4301</v>
      </c>
      <c r="J28" s="194"/>
      <c r="K28" s="195"/>
      <c r="L28" s="195"/>
      <c r="M28" s="47">
        <f t="shared" si="0"/>
        <v>0</v>
      </c>
      <c r="N28" s="47">
        <f t="shared" si="1"/>
        <v>0</v>
      </c>
      <c r="O28" s="47">
        <f t="shared" si="2"/>
        <v>0</v>
      </c>
      <c r="P28" s="47">
        <f t="shared" si="3"/>
        <v>0</v>
      </c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</row>
    <row r="29" spans="1:36" ht="32.25" customHeight="1">
      <c r="A29" s="196"/>
      <c r="B29" s="197"/>
      <c r="C29" s="198" t="s">
        <v>4691</v>
      </c>
      <c r="D29" s="199" t="s">
        <v>4692</v>
      </c>
      <c r="E29" s="200" t="s">
        <v>4644</v>
      </c>
      <c r="F29" s="201">
        <f t="shared" si="5"/>
        <v>10740</v>
      </c>
      <c r="G29" s="207">
        <v>17900</v>
      </c>
      <c r="H29" s="202" t="s">
        <v>4640</v>
      </c>
      <c r="I29" s="50" t="s">
        <v>4301</v>
      </c>
      <c r="J29" s="194"/>
      <c r="K29" s="195"/>
      <c r="L29" s="195"/>
      <c r="M29" s="47">
        <f t="shared" si="0"/>
        <v>0</v>
      </c>
      <c r="N29" s="47">
        <f t="shared" si="1"/>
        <v>0</v>
      </c>
      <c r="O29" s="47">
        <f t="shared" si="2"/>
        <v>0</v>
      </c>
      <c r="P29" s="47">
        <f t="shared" si="3"/>
        <v>0</v>
      </c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</row>
    <row r="30" spans="1:36" ht="32.25" customHeight="1">
      <c r="A30" s="196"/>
      <c r="B30" s="197"/>
      <c r="C30" s="198" t="s">
        <v>4693</v>
      </c>
      <c r="D30" s="199" t="s">
        <v>4694</v>
      </c>
      <c r="E30" s="200" t="s">
        <v>4644</v>
      </c>
      <c r="F30" s="201">
        <f t="shared" si="5"/>
        <v>7620</v>
      </c>
      <c r="G30" s="207">
        <v>12700</v>
      </c>
      <c r="H30" s="202" t="s">
        <v>4640</v>
      </c>
      <c r="I30" s="50" t="s">
        <v>4301</v>
      </c>
      <c r="J30" s="194"/>
      <c r="K30" s="195"/>
      <c r="L30" s="195"/>
      <c r="M30" s="47">
        <f t="shared" si="0"/>
        <v>0</v>
      </c>
      <c r="N30" s="47">
        <f t="shared" si="1"/>
        <v>0</v>
      </c>
      <c r="O30" s="47">
        <f t="shared" si="2"/>
        <v>0</v>
      </c>
      <c r="P30" s="47">
        <f t="shared" si="3"/>
        <v>0</v>
      </c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</row>
    <row r="31" spans="1:36" ht="32.25" customHeight="1">
      <c r="A31" s="196"/>
      <c r="B31" s="197"/>
      <c r="C31" s="198" t="s">
        <v>4695</v>
      </c>
      <c r="D31" s="199" t="s">
        <v>4696</v>
      </c>
      <c r="E31" s="200" t="s">
        <v>4644</v>
      </c>
      <c r="F31" s="201" t="s">
        <v>4441</v>
      </c>
      <c r="G31" s="201" t="s">
        <v>4441</v>
      </c>
      <c r="H31" s="202" t="s">
        <v>4640</v>
      </c>
      <c r="I31" s="50" t="s">
        <v>4301</v>
      </c>
      <c r="J31" s="194"/>
      <c r="K31" s="195"/>
      <c r="L31" s="195"/>
      <c r="M31" s="47">
        <f t="shared" si="0"/>
        <v>0</v>
      </c>
      <c r="N31" s="47">
        <f t="shared" si="1"/>
        <v>0</v>
      </c>
      <c r="O31" s="47">
        <f t="shared" si="2"/>
        <v>0</v>
      </c>
      <c r="P31" s="47">
        <f t="shared" si="3"/>
        <v>0</v>
      </c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</row>
    <row r="32" spans="1:36" ht="32.25" customHeight="1">
      <c r="A32" s="196"/>
      <c r="B32" s="197"/>
      <c r="C32" s="198" t="s">
        <v>4697</v>
      </c>
      <c r="D32" s="199" t="s">
        <v>4698</v>
      </c>
      <c r="E32" s="200" t="s">
        <v>4644</v>
      </c>
      <c r="F32" s="201" t="s">
        <v>4441</v>
      </c>
      <c r="G32" s="201" t="s">
        <v>4441</v>
      </c>
      <c r="H32" s="202" t="s">
        <v>4640</v>
      </c>
      <c r="I32" s="50" t="s">
        <v>4301</v>
      </c>
      <c r="J32" s="194"/>
      <c r="K32" s="195"/>
      <c r="L32" s="195"/>
      <c r="M32" s="47">
        <f t="shared" si="0"/>
        <v>0</v>
      </c>
      <c r="N32" s="47">
        <f t="shared" si="1"/>
        <v>0</v>
      </c>
      <c r="O32" s="47">
        <f t="shared" si="2"/>
        <v>0</v>
      </c>
      <c r="P32" s="47">
        <f t="shared" si="3"/>
        <v>0</v>
      </c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</row>
    <row r="33" spans="1:36" ht="32.25" customHeight="1">
      <c r="A33" s="196"/>
      <c r="B33" s="197"/>
      <c r="C33" s="198" t="s">
        <v>4699</v>
      </c>
      <c r="D33" s="199" t="s">
        <v>4700</v>
      </c>
      <c r="E33" s="200" t="s">
        <v>4644</v>
      </c>
      <c r="F33" s="201" t="s">
        <v>4441</v>
      </c>
      <c r="G33" s="201" t="s">
        <v>4441</v>
      </c>
      <c r="H33" s="202" t="s">
        <v>4640</v>
      </c>
      <c r="I33" s="50" t="s">
        <v>4301</v>
      </c>
      <c r="J33" s="194"/>
      <c r="K33" s="195"/>
      <c r="L33" s="195"/>
      <c r="M33" s="47">
        <f t="shared" si="0"/>
        <v>0</v>
      </c>
      <c r="N33" s="47">
        <f t="shared" si="1"/>
        <v>0</v>
      </c>
      <c r="O33" s="47">
        <f t="shared" si="2"/>
        <v>0</v>
      </c>
      <c r="P33" s="47">
        <f t="shared" si="3"/>
        <v>0</v>
      </c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</row>
    <row r="34" spans="1:36" ht="32.25" customHeight="1">
      <c r="A34" s="189" t="s">
        <v>4640</v>
      </c>
      <c r="B34" s="190" t="s">
        <v>4701</v>
      </c>
      <c r="C34" s="191"/>
      <c r="D34" s="192"/>
      <c r="E34" s="212"/>
      <c r="F34" s="203"/>
      <c r="G34" s="193"/>
      <c r="H34" s="189" t="s">
        <v>4640</v>
      </c>
      <c r="I34" s="50"/>
      <c r="J34" s="194"/>
      <c r="K34" s="195"/>
      <c r="L34" s="195"/>
      <c r="M34" s="47">
        <f t="shared" si="0"/>
        <v>0</v>
      </c>
      <c r="N34" s="47">
        <f t="shared" si="1"/>
        <v>0</v>
      </c>
      <c r="O34" s="47">
        <f t="shared" si="2"/>
        <v>0</v>
      </c>
      <c r="P34" s="47">
        <f t="shared" si="3"/>
        <v>0</v>
      </c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</row>
    <row r="35" spans="1:36" ht="32.25" customHeight="1">
      <c r="A35" s="196"/>
      <c r="B35" s="211" t="s">
        <v>4702</v>
      </c>
      <c r="C35" s="198" t="s">
        <v>4703</v>
      </c>
      <c r="D35" s="199" t="s">
        <v>4704</v>
      </c>
      <c r="E35" s="200" t="s">
        <v>4644</v>
      </c>
      <c r="F35" s="201">
        <f t="shared" ref="F35:F55" si="6">G35*0.6</f>
        <v>1020</v>
      </c>
      <c r="G35" s="207">
        <v>1700</v>
      </c>
      <c r="H35" s="202" t="s">
        <v>4640</v>
      </c>
      <c r="I35" s="50" t="s">
        <v>4301</v>
      </c>
      <c r="J35" s="194"/>
      <c r="K35" s="195"/>
      <c r="L35" s="195"/>
      <c r="M35" s="47">
        <f t="shared" si="0"/>
        <v>0</v>
      </c>
      <c r="N35" s="47">
        <f t="shared" si="1"/>
        <v>0</v>
      </c>
      <c r="O35" s="47">
        <f t="shared" si="2"/>
        <v>0</v>
      </c>
      <c r="P35" s="47">
        <f t="shared" si="3"/>
        <v>0</v>
      </c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</row>
    <row r="36" spans="1:36" ht="32.25" customHeight="1">
      <c r="A36" s="196"/>
      <c r="B36" s="197"/>
      <c r="C36" s="198" t="s">
        <v>4705</v>
      </c>
      <c r="D36" s="199" t="s">
        <v>4706</v>
      </c>
      <c r="E36" s="200" t="s">
        <v>4644</v>
      </c>
      <c r="F36" s="201">
        <f t="shared" si="6"/>
        <v>1140</v>
      </c>
      <c r="G36" s="207">
        <v>1900</v>
      </c>
      <c r="H36" s="202" t="s">
        <v>4640</v>
      </c>
      <c r="I36" s="50" t="s">
        <v>4301</v>
      </c>
      <c r="J36" s="194"/>
      <c r="K36" s="195"/>
      <c r="L36" s="195"/>
      <c r="M36" s="47">
        <f t="shared" si="0"/>
        <v>0</v>
      </c>
      <c r="N36" s="47">
        <f t="shared" si="1"/>
        <v>0</v>
      </c>
      <c r="O36" s="47">
        <f t="shared" si="2"/>
        <v>0</v>
      </c>
      <c r="P36" s="47">
        <f t="shared" si="3"/>
        <v>0</v>
      </c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</row>
    <row r="37" spans="1:36" ht="32.25" customHeight="1">
      <c r="A37" s="196"/>
      <c r="B37" s="197"/>
      <c r="C37" s="198" t="s">
        <v>4707</v>
      </c>
      <c r="D37" s="199" t="s">
        <v>4708</v>
      </c>
      <c r="E37" s="200" t="s">
        <v>4644</v>
      </c>
      <c r="F37" s="201">
        <f t="shared" si="6"/>
        <v>1260</v>
      </c>
      <c r="G37" s="207">
        <v>2100</v>
      </c>
      <c r="H37" s="202" t="s">
        <v>4640</v>
      </c>
      <c r="I37" s="50" t="s">
        <v>4301</v>
      </c>
      <c r="J37" s="194"/>
      <c r="K37" s="195"/>
      <c r="L37" s="195"/>
      <c r="M37" s="47">
        <f t="shared" si="0"/>
        <v>0</v>
      </c>
      <c r="N37" s="47">
        <f t="shared" si="1"/>
        <v>0</v>
      </c>
      <c r="O37" s="47">
        <f t="shared" si="2"/>
        <v>0</v>
      </c>
      <c r="P37" s="47">
        <f t="shared" si="3"/>
        <v>0</v>
      </c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</row>
    <row r="38" spans="1:36" ht="32.25" customHeight="1">
      <c r="A38" s="196"/>
      <c r="B38" s="197"/>
      <c r="C38" s="198" t="s">
        <v>4709</v>
      </c>
      <c r="D38" s="199" t="s">
        <v>4710</v>
      </c>
      <c r="E38" s="200" t="s">
        <v>4644</v>
      </c>
      <c r="F38" s="201">
        <f t="shared" si="6"/>
        <v>600</v>
      </c>
      <c r="G38" s="207">
        <v>1000</v>
      </c>
      <c r="H38" s="202" t="s">
        <v>4640</v>
      </c>
      <c r="I38" s="50" t="s">
        <v>4301</v>
      </c>
      <c r="J38" s="194"/>
      <c r="K38" s="195"/>
      <c r="L38" s="195"/>
      <c r="M38" s="47">
        <f t="shared" si="0"/>
        <v>0</v>
      </c>
      <c r="N38" s="47">
        <f t="shared" si="1"/>
        <v>0</v>
      </c>
      <c r="O38" s="47">
        <f t="shared" si="2"/>
        <v>0</v>
      </c>
      <c r="P38" s="47">
        <f t="shared" si="3"/>
        <v>0</v>
      </c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</row>
    <row r="39" spans="1:36" ht="32.25" customHeight="1">
      <c r="A39" s="196"/>
      <c r="B39" s="197"/>
      <c r="C39" s="198" t="s">
        <v>4711</v>
      </c>
      <c r="D39" s="199" t="s">
        <v>4712</v>
      </c>
      <c r="E39" s="200" t="s">
        <v>4644</v>
      </c>
      <c r="F39" s="201">
        <f t="shared" si="6"/>
        <v>1080</v>
      </c>
      <c r="G39" s="207">
        <v>1800</v>
      </c>
      <c r="H39" s="202" t="s">
        <v>4640</v>
      </c>
      <c r="I39" s="50" t="s">
        <v>4301</v>
      </c>
      <c r="J39" s="194"/>
      <c r="K39" s="195"/>
      <c r="L39" s="195"/>
      <c r="M39" s="47">
        <f t="shared" si="0"/>
        <v>0</v>
      </c>
      <c r="N39" s="47">
        <f t="shared" si="1"/>
        <v>0</v>
      </c>
      <c r="O39" s="47">
        <f t="shared" si="2"/>
        <v>0</v>
      </c>
      <c r="P39" s="47">
        <f t="shared" si="3"/>
        <v>0</v>
      </c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</row>
    <row r="40" spans="1:36" ht="32.25" customHeight="1">
      <c r="A40" s="196"/>
      <c r="B40" s="197"/>
      <c r="C40" s="198" t="s">
        <v>4713</v>
      </c>
      <c r="D40" s="199" t="s">
        <v>4714</v>
      </c>
      <c r="E40" s="200" t="s">
        <v>4644</v>
      </c>
      <c r="F40" s="201">
        <f t="shared" si="6"/>
        <v>1110</v>
      </c>
      <c r="G40" s="207">
        <v>1850</v>
      </c>
      <c r="H40" s="202" t="s">
        <v>4640</v>
      </c>
      <c r="I40" s="50" t="s">
        <v>4301</v>
      </c>
      <c r="J40" s="194"/>
      <c r="K40" s="195"/>
      <c r="L40" s="195"/>
      <c r="M40" s="47">
        <f t="shared" si="0"/>
        <v>0</v>
      </c>
      <c r="N40" s="47">
        <f t="shared" si="1"/>
        <v>0</v>
      </c>
      <c r="O40" s="47">
        <f t="shared" si="2"/>
        <v>0</v>
      </c>
      <c r="P40" s="47">
        <f t="shared" si="3"/>
        <v>0</v>
      </c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</row>
    <row r="41" spans="1:36" ht="32.25" customHeight="1">
      <c r="A41" s="196"/>
      <c r="B41" s="197"/>
      <c r="C41" s="198" t="s">
        <v>4715</v>
      </c>
      <c r="D41" s="199" t="s">
        <v>4716</v>
      </c>
      <c r="E41" s="200" t="s">
        <v>4644</v>
      </c>
      <c r="F41" s="201">
        <f t="shared" si="6"/>
        <v>6540</v>
      </c>
      <c r="G41" s="207">
        <v>10900</v>
      </c>
      <c r="H41" s="202" t="s">
        <v>4640</v>
      </c>
      <c r="I41" s="50" t="s">
        <v>4301</v>
      </c>
      <c r="J41" s="194"/>
      <c r="K41" s="195"/>
      <c r="L41" s="195"/>
      <c r="M41" s="47">
        <f t="shared" si="0"/>
        <v>0</v>
      </c>
      <c r="N41" s="47">
        <f t="shared" si="1"/>
        <v>0</v>
      </c>
      <c r="O41" s="47">
        <f t="shared" si="2"/>
        <v>0</v>
      </c>
      <c r="P41" s="47">
        <f t="shared" si="3"/>
        <v>0</v>
      </c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</row>
    <row r="42" spans="1:36" ht="48" customHeight="1">
      <c r="A42" s="196"/>
      <c r="B42" s="197"/>
      <c r="C42" s="198" t="s">
        <v>4717</v>
      </c>
      <c r="D42" s="199" t="s">
        <v>4718</v>
      </c>
      <c r="E42" s="200" t="s">
        <v>4644</v>
      </c>
      <c r="F42" s="201">
        <f t="shared" si="6"/>
        <v>19080</v>
      </c>
      <c r="G42" s="207">
        <v>31800</v>
      </c>
      <c r="H42" s="202" t="s">
        <v>4640</v>
      </c>
      <c r="I42" s="50" t="s">
        <v>4301</v>
      </c>
      <c r="J42" s="194"/>
      <c r="K42" s="195"/>
      <c r="L42" s="195"/>
      <c r="M42" s="47">
        <f t="shared" si="0"/>
        <v>0</v>
      </c>
      <c r="N42" s="47">
        <f t="shared" si="1"/>
        <v>0</v>
      </c>
      <c r="O42" s="47">
        <f t="shared" si="2"/>
        <v>0</v>
      </c>
      <c r="P42" s="47">
        <f t="shared" si="3"/>
        <v>0</v>
      </c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</row>
    <row r="43" spans="1:36" ht="32.25" customHeight="1">
      <c r="A43" s="196"/>
      <c r="B43" s="197"/>
      <c r="C43" s="198" t="s">
        <v>4719</v>
      </c>
      <c r="D43" s="199" t="s">
        <v>4720</v>
      </c>
      <c r="E43" s="200" t="s">
        <v>4644</v>
      </c>
      <c r="F43" s="201">
        <f t="shared" si="6"/>
        <v>1530</v>
      </c>
      <c r="G43" s="207">
        <v>2550</v>
      </c>
      <c r="H43" s="202" t="s">
        <v>4640</v>
      </c>
      <c r="I43" s="50" t="s">
        <v>4301</v>
      </c>
      <c r="J43" s="194"/>
      <c r="K43" s="195"/>
      <c r="L43" s="195"/>
      <c r="M43" s="47">
        <f t="shared" si="0"/>
        <v>0</v>
      </c>
      <c r="N43" s="47">
        <f t="shared" si="1"/>
        <v>0</v>
      </c>
      <c r="O43" s="47">
        <f t="shared" si="2"/>
        <v>0</v>
      </c>
      <c r="P43" s="47">
        <f t="shared" si="3"/>
        <v>0</v>
      </c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</row>
    <row r="44" spans="1:36" ht="32.25" customHeight="1">
      <c r="A44" s="196"/>
      <c r="B44" s="197"/>
      <c r="C44" s="198" t="s">
        <v>4721</v>
      </c>
      <c r="D44" s="199" t="s">
        <v>4722</v>
      </c>
      <c r="E44" s="200" t="s">
        <v>4644</v>
      </c>
      <c r="F44" s="201">
        <f t="shared" si="6"/>
        <v>1980</v>
      </c>
      <c r="G44" s="207">
        <v>3300</v>
      </c>
      <c r="H44" s="202" t="s">
        <v>4640</v>
      </c>
      <c r="I44" s="50" t="s">
        <v>4301</v>
      </c>
      <c r="J44" s="194"/>
      <c r="K44" s="195"/>
      <c r="L44" s="195"/>
      <c r="M44" s="47">
        <f t="shared" si="0"/>
        <v>0</v>
      </c>
      <c r="N44" s="47">
        <f t="shared" si="1"/>
        <v>0</v>
      </c>
      <c r="O44" s="47">
        <f t="shared" si="2"/>
        <v>0</v>
      </c>
      <c r="P44" s="47">
        <f t="shared" si="3"/>
        <v>0</v>
      </c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</row>
    <row r="45" spans="1:36" ht="32.25" customHeight="1">
      <c r="A45" s="196"/>
      <c r="B45" s="197"/>
      <c r="C45" s="198" t="s">
        <v>4723</v>
      </c>
      <c r="D45" s="199" t="s">
        <v>4724</v>
      </c>
      <c r="E45" s="200" t="s">
        <v>4644</v>
      </c>
      <c r="F45" s="201">
        <f t="shared" si="6"/>
        <v>2280</v>
      </c>
      <c r="G45" s="207">
        <v>3800</v>
      </c>
      <c r="H45" s="202" t="s">
        <v>4640</v>
      </c>
      <c r="I45" s="50" t="s">
        <v>4301</v>
      </c>
      <c r="J45" s="194"/>
      <c r="K45" s="195"/>
      <c r="L45" s="195"/>
      <c r="M45" s="47">
        <f t="shared" si="0"/>
        <v>0</v>
      </c>
      <c r="N45" s="47">
        <f t="shared" si="1"/>
        <v>0</v>
      </c>
      <c r="O45" s="47">
        <f t="shared" si="2"/>
        <v>0</v>
      </c>
      <c r="P45" s="47">
        <f t="shared" si="3"/>
        <v>0</v>
      </c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</row>
    <row r="46" spans="1:36" ht="32.25" customHeight="1">
      <c r="A46" s="196"/>
      <c r="B46" s="197"/>
      <c r="C46" s="198" t="s">
        <v>4725</v>
      </c>
      <c r="D46" s="199" t="s">
        <v>4726</v>
      </c>
      <c r="E46" s="200" t="s">
        <v>4644</v>
      </c>
      <c r="F46" s="201">
        <f t="shared" si="6"/>
        <v>3228</v>
      </c>
      <c r="G46" s="207">
        <v>5380</v>
      </c>
      <c r="H46" s="202" t="s">
        <v>4640</v>
      </c>
      <c r="I46" s="50" t="s">
        <v>4301</v>
      </c>
      <c r="J46" s="194"/>
      <c r="K46" s="195"/>
      <c r="L46" s="195"/>
      <c r="M46" s="47">
        <f t="shared" si="0"/>
        <v>0</v>
      </c>
      <c r="N46" s="47">
        <f t="shared" si="1"/>
        <v>0</v>
      </c>
      <c r="O46" s="47">
        <f t="shared" si="2"/>
        <v>0</v>
      </c>
      <c r="P46" s="47">
        <f t="shared" si="3"/>
        <v>0</v>
      </c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</row>
    <row r="47" spans="1:36" ht="55.5" customHeight="1">
      <c r="A47" s="196"/>
      <c r="B47" s="211" t="s">
        <v>4727</v>
      </c>
      <c r="C47" s="198" t="s">
        <v>4728</v>
      </c>
      <c r="D47" s="199" t="s">
        <v>4729</v>
      </c>
      <c r="E47" s="200" t="s">
        <v>4644</v>
      </c>
      <c r="F47" s="201">
        <f t="shared" si="6"/>
        <v>1800</v>
      </c>
      <c r="G47" s="207">
        <v>3000</v>
      </c>
      <c r="H47" s="202" t="s">
        <v>4640</v>
      </c>
      <c r="I47" s="50" t="s">
        <v>4301</v>
      </c>
      <c r="J47" s="194"/>
      <c r="K47" s="195"/>
      <c r="L47" s="195"/>
      <c r="M47" s="47">
        <f t="shared" si="0"/>
        <v>0</v>
      </c>
      <c r="N47" s="47">
        <f t="shared" si="1"/>
        <v>0</v>
      </c>
      <c r="O47" s="47">
        <f t="shared" si="2"/>
        <v>0</v>
      </c>
      <c r="P47" s="47">
        <f t="shared" si="3"/>
        <v>0</v>
      </c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</row>
    <row r="48" spans="1:36" ht="32.25" customHeight="1">
      <c r="A48" s="196"/>
      <c r="B48" s="197"/>
      <c r="C48" s="198" t="s">
        <v>4730</v>
      </c>
      <c r="D48" s="199" t="s">
        <v>4731</v>
      </c>
      <c r="E48" s="200" t="s">
        <v>4644</v>
      </c>
      <c r="F48" s="201">
        <f t="shared" si="6"/>
        <v>2934</v>
      </c>
      <c r="G48" s="207">
        <v>4890</v>
      </c>
      <c r="H48" s="202" t="s">
        <v>4640</v>
      </c>
      <c r="I48" s="50" t="s">
        <v>4301</v>
      </c>
      <c r="J48" s="194"/>
      <c r="K48" s="195"/>
      <c r="L48" s="195"/>
      <c r="M48" s="47">
        <f t="shared" si="0"/>
        <v>0</v>
      </c>
      <c r="N48" s="47">
        <f t="shared" si="1"/>
        <v>0</v>
      </c>
      <c r="O48" s="47">
        <f t="shared" si="2"/>
        <v>0</v>
      </c>
      <c r="P48" s="47">
        <f t="shared" si="3"/>
        <v>0</v>
      </c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</row>
    <row r="49" spans="1:36" ht="32.25" customHeight="1">
      <c r="A49" s="196"/>
      <c r="B49" s="197"/>
      <c r="C49" s="198" t="s">
        <v>4732</v>
      </c>
      <c r="D49" s="199" t="s">
        <v>4733</v>
      </c>
      <c r="E49" s="200" t="s">
        <v>4644</v>
      </c>
      <c r="F49" s="201">
        <f t="shared" si="6"/>
        <v>3180</v>
      </c>
      <c r="G49" s="207">
        <v>5300</v>
      </c>
      <c r="H49" s="202" t="s">
        <v>4640</v>
      </c>
      <c r="I49" s="50" t="s">
        <v>4301</v>
      </c>
      <c r="J49" s="194"/>
      <c r="K49" s="195"/>
      <c r="L49" s="195"/>
      <c r="M49" s="47">
        <f t="shared" si="0"/>
        <v>0</v>
      </c>
      <c r="N49" s="47">
        <f t="shared" si="1"/>
        <v>0</v>
      </c>
      <c r="O49" s="47">
        <f t="shared" si="2"/>
        <v>0</v>
      </c>
      <c r="P49" s="47">
        <f t="shared" si="3"/>
        <v>0</v>
      </c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</row>
    <row r="50" spans="1:36" ht="32.25" customHeight="1">
      <c r="A50" s="196"/>
      <c r="B50" s="197"/>
      <c r="C50" s="198" t="s">
        <v>4734</v>
      </c>
      <c r="D50" s="199" t="s">
        <v>4735</v>
      </c>
      <c r="E50" s="200" t="s">
        <v>4644</v>
      </c>
      <c r="F50" s="201">
        <f t="shared" si="6"/>
        <v>41400</v>
      </c>
      <c r="G50" s="207">
        <v>69000</v>
      </c>
      <c r="H50" s="202" t="s">
        <v>4640</v>
      </c>
      <c r="I50" s="50" t="s">
        <v>4301</v>
      </c>
      <c r="J50" s="194"/>
      <c r="K50" s="195"/>
      <c r="L50" s="195"/>
      <c r="M50" s="47">
        <f t="shared" si="0"/>
        <v>0</v>
      </c>
      <c r="N50" s="47">
        <f t="shared" si="1"/>
        <v>0</v>
      </c>
      <c r="O50" s="47">
        <f t="shared" si="2"/>
        <v>0</v>
      </c>
      <c r="P50" s="47">
        <f t="shared" si="3"/>
        <v>0</v>
      </c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</row>
    <row r="51" spans="1:36" ht="32.25" customHeight="1">
      <c r="A51" s="196"/>
      <c r="B51" s="197"/>
      <c r="C51" s="198" t="s">
        <v>4736</v>
      </c>
      <c r="D51" s="199" t="s">
        <v>4737</v>
      </c>
      <c r="E51" s="200" t="s">
        <v>4644</v>
      </c>
      <c r="F51" s="201">
        <f t="shared" si="6"/>
        <v>31620</v>
      </c>
      <c r="G51" s="207">
        <v>52700</v>
      </c>
      <c r="H51" s="202" t="s">
        <v>4640</v>
      </c>
      <c r="I51" s="50" t="s">
        <v>4301</v>
      </c>
      <c r="J51" s="194"/>
      <c r="K51" s="195"/>
      <c r="L51" s="195"/>
      <c r="M51" s="47">
        <f t="shared" si="0"/>
        <v>0</v>
      </c>
      <c r="N51" s="47">
        <f t="shared" si="1"/>
        <v>0</v>
      </c>
      <c r="O51" s="47">
        <f t="shared" si="2"/>
        <v>0</v>
      </c>
      <c r="P51" s="47">
        <f t="shared" si="3"/>
        <v>0</v>
      </c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</row>
    <row r="52" spans="1:36" ht="32.25" customHeight="1">
      <c r="A52" s="196"/>
      <c r="B52" s="211" t="s">
        <v>4738</v>
      </c>
      <c r="C52" s="213" t="s">
        <v>4739</v>
      </c>
      <c r="D52" s="199" t="s">
        <v>4740</v>
      </c>
      <c r="E52" s="200" t="s">
        <v>4644</v>
      </c>
      <c r="F52" s="201">
        <f t="shared" si="6"/>
        <v>216</v>
      </c>
      <c r="G52" s="207">
        <v>360</v>
      </c>
      <c r="H52" s="202" t="s">
        <v>4640</v>
      </c>
      <c r="I52" s="50" t="s">
        <v>4301</v>
      </c>
      <c r="J52" s="194"/>
      <c r="K52" s="195"/>
      <c r="L52" s="195"/>
      <c r="M52" s="47">
        <f t="shared" si="0"/>
        <v>0</v>
      </c>
      <c r="N52" s="47">
        <f t="shared" si="1"/>
        <v>0</v>
      </c>
      <c r="O52" s="47">
        <f t="shared" si="2"/>
        <v>0</v>
      </c>
      <c r="P52" s="47">
        <f t="shared" si="3"/>
        <v>0</v>
      </c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</row>
    <row r="53" spans="1:36" ht="32.25" customHeight="1">
      <c r="A53" s="196"/>
      <c r="B53" s="197"/>
      <c r="C53" s="213" t="s">
        <v>4741</v>
      </c>
      <c r="D53" s="199" t="s">
        <v>4740</v>
      </c>
      <c r="E53" s="200" t="s">
        <v>4644</v>
      </c>
      <c r="F53" s="201">
        <f t="shared" si="6"/>
        <v>348</v>
      </c>
      <c r="G53" s="207">
        <v>580</v>
      </c>
      <c r="H53" s="202" t="s">
        <v>4640</v>
      </c>
      <c r="I53" s="50" t="s">
        <v>4301</v>
      </c>
      <c r="J53" s="194"/>
      <c r="K53" s="195"/>
      <c r="L53" s="195"/>
      <c r="M53" s="47">
        <f t="shared" si="0"/>
        <v>0</v>
      </c>
      <c r="N53" s="47">
        <f t="shared" si="1"/>
        <v>0</v>
      </c>
      <c r="O53" s="47">
        <f t="shared" si="2"/>
        <v>0</v>
      </c>
      <c r="P53" s="47">
        <f t="shared" si="3"/>
        <v>0</v>
      </c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</row>
    <row r="54" spans="1:36" ht="32.25" customHeight="1">
      <c r="A54" s="196"/>
      <c r="B54" s="197"/>
      <c r="C54" s="213" t="s">
        <v>4742</v>
      </c>
      <c r="D54" s="199" t="s">
        <v>4743</v>
      </c>
      <c r="E54" s="200" t="s">
        <v>4644</v>
      </c>
      <c r="F54" s="201">
        <f t="shared" si="6"/>
        <v>438</v>
      </c>
      <c r="G54" s="207">
        <v>730</v>
      </c>
      <c r="H54" s="202" t="s">
        <v>4640</v>
      </c>
      <c r="I54" s="50" t="s">
        <v>4301</v>
      </c>
      <c r="J54" s="194"/>
      <c r="K54" s="195"/>
      <c r="L54" s="195"/>
      <c r="M54" s="47">
        <f t="shared" si="0"/>
        <v>0</v>
      </c>
      <c r="N54" s="47">
        <f t="shared" si="1"/>
        <v>0</v>
      </c>
      <c r="O54" s="47">
        <f t="shared" si="2"/>
        <v>0</v>
      </c>
      <c r="P54" s="47">
        <f t="shared" si="3"/>
        <v>0</v>
      </c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</row>
    <row r="55" spans="1:36" ht="32.25" customHeight="1">
      <c r="A55" s="196"/>
      <c r="B55" s="197"/>
      <c r="C55" s="213" t="s">
        <v>4744</v>
      </c>
      <c r="D55" s="199" t="s">
        <v>4743</v>
      </c>
      <c r="E55" s="200" t="s">
        <v>4644</v>
      </c>
      <c r="F55" s="201">
        <f t="shared" si="6"/>
        <v>558</v>
      </c>
      <c r="G55" s="207">
        <v>930</v>
      </c>
      <c r="H55" s="202" t="s">
        <v>4640</v>
      </c>
      <c r="I55" s="50" t="s">
        <v>4301</v>
      </c>
      <c r="J55" s="194"/>
      <c r="K55" s="195"/>
      <c r="L55" s="195"/>
      <c r="M55" s="47">
        <f t="shared" si="0"/>
        <v>0</v>
      </c>
      <c r="N55" s="47">
        <f t="shared" si="1"/>
        <v>0</v>
      </c>
      <c r="O55" s="47">
        <f t="shared" si="2"/>
        <v>0</v>
      </c>
      <c r="P55" s="47">
        <f t="shared" si="3"/>
        <v>0</v>
      </c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</row>
    <row r="56" spans="1:36" ht="32.25" customHeight="1">
      <c r="A56" s="189" t="s">
        <v>4640</v>
      </c>
      <c r="B56" s="190" t="s">
        <v>4745</v>
      </c>
      <c r="C56" s="191"/>
      <c r="D56" s="192"/>
      <c r="E56" s="212"/>
      <c r="F56" s="203"/>
      <c r="G56" s="193"/>
      <c r="H56" s="189" t="s">
        <v>4640</v>
      </c>
      <c r="I56" s="50"/>
      <c r="J56" s="194"/>
      <c r="K56" s="195"/>
      <c r="L56" s="195"/>
      <c r="M56" s="47">
        <f t="shared" si="0"/>
        <v>0</v>
      </c>
      <c r="N56" s="47">
        <f t="shared" si="1"/>
        <v>0</v>
      </c>
      <c r="O56" s="47">
        <f t="shared" si="2"/>
        <v>0</v>
      </c>
      <c r="P56" s="47">
        <f t="shared" si="3"/>
        <v>0</v>
      </c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</row>
    <row r="57" spans="1:36" ht="32.25" customHeight="1">
      <c r="A57" s="196"/>
      <c r="B57" s="211" t="s">
        <v>4702</v>
      </c>
      <c r="C57" s="198" t="s">
        <v>4746</v>
      </c>
      <c r="D57" s="199" t="s">
        <v>4747</v>
      </c>
      <c r="E57" s="200" t="s">
        <v>4644</v>
      </c>
      <c r="F57" s="201">
        <f t="shared" ref="F57:F65" si="7">G57*0.6</f>
        <v>45900</v>
      </c>
      <c r="G57" s="207">
        <v>76500</v>
      </c>
      <c r="H57" s="202" t="s">
        <v>4640</v>
      </c>
      <c r="I57" s="50" t="s">
        <v>4301</v>
      </c>
      <c r="J57" s="194"/>
      <c r="K57" s="195"/>
      <c r="L57" s="195"/>
      <c r="M57" s="47">
        <f t="shared" si="0"/>
        <v>0</v>
      </c>
      <c r="N57" s="47">
        <f t="shared" si="1"/>
        <v>0</v>
      </c>
      <c r="O57" s="47">
        <f t="shared" si="2"/>
        <v>0</v>
      </c>
      <c r="P57" s="47">
        <f t="shared" si="3"/>
        <v>0</v>
      </c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</row>
    <row r="58" spans="1:36" ht="45" customHeight="1">
      <c r="A58" s="196"/>
      <c r="B58" s="197"/>
      <c r="C58" s="198" t="s">
        <v>4748</v>
      </c>
      <c r="D58" s="199" t="s">
        <v>4749</v>
      </c>
      <c r="E58" s="200" t="s">
        <v>4644</v>
      </c>
      <c r="F58" s="201">
        <f t="shared" si="7"/>
        <v>17040</v>
      </c>
      <c r="G58" s="207">
        <v>28400</v>
      </c>
      <c r="H58" s="202" t="s">
        <v>4640</v>
      </c>
      <c r="I58" s="50" t="s">
        <v>4301</v>
      </c>
      <c r="J58" s="194"/>
      <c r="K58" s="195"/>
      <c r="L58" s="195"/>
      <c r="M58" s="47">
        <f t="shared" si="0"/>
        <v>0</v>
      </c>
      <c r="N58" s="47">
        <f t="shared" si="1"/>
        <v>0</v>
      </c>
      <c r="O58" s="47">
        <f t="shared" si="2"/>
        <v>0</v>
      </c>
      <c r="P58" s="47">
        <f t="shared" si="3"/>
        <v>0</v>
      </c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</row>
    <row r="59" spans="1:36" ht="32.25" customHeight="1">
      <c r="A59" s="196"/>
      <c r="B59" s="197"/>
      <c r="C59" s="198" t="s">
        <v>4750</v>
      </c>
      <c r="D59" s="199" t="s">
        <v>4751</v>
      </c>
      <c r="E59" s="200" t="s">
        <v>4644</v>
      </c>
      <c r="F59" s="201">
        <f t="shared" si="7"/>
        <v>6540</v>
      </c>
      <c r="G59" s="207">
        <v>10900</v>
      </c>
      <c r="H59" s="202" t="s">
        <v>4640</v>
      </c>
      <c r="I59" s="50" t="s">
        <v>4301</v>
      </c>
      <c r="J59" s="194"/>
      <c r="K59" s="195"/>
      <c r="L59" s="195"/>
      <c r="M59" s="47">
        <f t="shared" si="0"/>
        <v>0</v>
      </c>
      <c r="N59" s="47">
        <f t="shared" si="1"/>
        <v>0</v>
      </c>
      <c r="O59" s="47">
        <f t="shared" si="2"/>
        <v>0</v>
      </c>
      <c r="P59" s="47">
        <f t="shared" si="3"/>
        <v>0</v>
      </c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</row>
    <row r="60" spans="1:36" ht="32.25" customHeight="1">
      <c r="A60" s="196"/>
      <c r="B60" s="197"/>
      <c r="C60" s="198" t="s">
        <v>4752</v>
      </c>
      <c r="D60" s="199" t="s">
        <v>4751</v>
      </c>
      <c r="E60" s="200" t="s">
        <v>4644</v>
      </c>
      <c r="F60" s="201">
        <f t="shared" si="7"/>
        <v>6540</v>
      </c>
      <c r="G60" s="207">
        <v>10900</v>
      </c>
      <c r="H60" s="202" t="s">
        <v>4640</v>
      </c>
      <c r="I60" s="50" t="s">
        <v>4301</v>
      </c>
      <c r="J60" s="194"/>
      <c r="K60" s="195"/>
      <c r="L60" s="195"/>
      <c r="M60" s="47">
        <f t="shared" si="0"/>
        <v>0</v>
      </c>
      <c r="N60" s="47">
        <f t="shared" si="1"/>
        <v>0</v>
      </c>
      <c r="O60" s="47">
        <f t="shared" si="2"/>
        <v>0</v>
      </c>
      <c r="P60" s="47">
        <f t="shared" si="3"/>
        <v>0</v>
      </c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</row>
    <row r="61" spans="1:36" ht="50.25" customHeight="1">
      <c r="A61" s="196"/>
      <c r="B61" s="197"/>
      <c r="C61" s="198" t="s">
        <v>4753</v>
      </c>
      <c r="D61" s="199" t="s">
        <v>4754</v>
      </c>
      <c r="E61" s="200" t="s">
        <v>4644</v>
      </c>
      <c r="F61" s="201">
        <f t="shared" si="7"/>
        <v>54900</v>
      </c>
      <c r="G61" s="207">
        <v>91500</v>
      </c>
      <c r="H61" s="202" t="s">
        <v>4640</v>
      </c>
      <c r="I61" s="50" t="s">
        <v>4301</v>
      </c>
      <c r="J61" s="194"/>
      <c r="K61" s="195"/>
      <c r="L61" s="195"/>
      <c r="M61" s="47">
        <f t="shared" si="0"/>
        <v>0</v>
      </c>
      <c r="N61" s="47">
        <f t="shared" si="1"/>
        <v>0</v>
      </c>
      <c r="O61" s="47">
        <f t="shared" si="2"/>
        <v>0</v>
      </c>
      <c r="P61" s="47">
        <f t="shared" si="3"/>
        <v>0</v>
      </c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</row>
    <row r="62" spans="1:36" ht="44.25" customHeight="1">
      <c r="A62" s="196"/>
      <c r="B62" s="197"/>
      <c r="C62" s="198" t="s">
        <v>4755</v>
      </c>
      <c r="D62" s="199" t="s">
        <v>4756</v>
      </c>
      <c r="E62" s="200" t="s">
        <v>4644</v>
      </c>
      <c r="F62" s="201">
        <f t="shared" si="7"/>
        <v>12480</v>
      </c>
      <c r="G62" s="207">
        <v>20800</v>
      </c>
      <c r="H62" s="202" t="s">
        <v>4640</v>
      </c>
      <c r="I62" s="50" t="s">
        <v>4301</v>
      </c>
      <c r="J62" s="194"/>
      <c r="K62" s="195"/>
      <c r="L62" s="195"/>
      <c r="M62" s="47">
        <f t="shared" si="0"/>
        <v>0</v>
      </c>
      <c r="N62" s="47">
        <f t="shared" si="1"/>
        <v>0</v>
      </c>
      <c r="O62" s="47">
        <f t="shared" si="2"/>
        <v>0</v>
      </c>
      <c r="P62" s="47">
        <f t="shared" si="3"/>
        <v>0</v>
      </c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</row>
    <row r="63" spans="1:36" ht="32.25" customHeight="1">
      <c r="A63" s="196"/>
      <c r="B63" s="197"/>
      <c r="C63" s="198" t="s">
        <v>4757</v>
      </c>
      <c r="D63" s="199" t="s">
        <v>4751</v>
      </c>
      <c r="E63" s="200" t="s">
        <v>4644</v>
      </c>
      <c r="F63" s="201">
        <f t="shared" si="7"/>
        <v>16320</v>
      </c>
      <c r="G63" s="207">
        <v>27200</v>
      </c>
      <c r="H63" s="202" t="s">
        <v>4640</v>
      </c>
      <c r="I63" s="50" t="s">
        <v>4301</v>
      </c>
      <c r="J63" s="194"/>
      <c r="K63" s="195"/>
      <c r="L63" s="195"/>
      <c r="M63" s="47">
        <f t="shared" si="0"/>
        <v>0</v>
      </c>
      <c r="N63" s="47">
        <f t="shared" si="1"/>
        <v>0</v>
      </c>
      <c r="O63" s="47">
        <f t="shared" si="2"/>
        <v>0</v>
      </c>
      <c r="P63" s="47">
        <f t="shared" si="3"/>
        <v>0</v>
      </c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</row>
    <row r="64" spans="1:36" ht="45" customHeight="1">
      <c r="A64" s="196"/>
      <c r="B64" s="197"/>
      <c r="C64" s="198" t="s">
        <v>4758</v>
      </c>
      <c r="D64" s="199" t="s">
        <v>4759</v>
      </c>
      <c r="E64" s="200" t="s">
        <v>4644</v>
      </c>
      <c r="F64" s="201">
        <f t="shared" si="7"/>
        <v>15420</v>
      </c>
      <c r="G64" s="207">
        <v>25700</v>
      </c>
      <c r="H64" s="202" t="s">
        <v>4640</v>
      </c>
      <c r="I64" s="50" t="s">
        <v>4301</v>
      </c>
      <c r="J64" s="194"/>
      <c r="K64" s="195"/>
      <c r="L64" s="195"/>
      <c r="M64" s="47">
        <f t="shared" si="0"/>
        <v>0</v>
      </c>
      <c r="N64" s="47">
        <f t="shared" si="1"/>
        <v>0</v>
      </c>
      <c r="O64" s="47">
        <f t="shared" si="2"/>
        <v>0</v>
      </c>
      <c r="P64" s="47">
        <f t="shared" si="3"/>
        <v>0</v>
      </c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</row>
    <row r="65" spans="1:36" ht="32.25" customHeight="1">
      <c r="A65" s="196"/>
      <c r="B65" s="211" t="s">
        <v>4727</v>
      </c>
      <c r="C65" s="198" t="s">
        <v>4760</v>
      </c>
      <c r="D65" s="199" t="s">
        <v>4761</v>
      </c>
      <c r="E65" s="200" t="s">
        <v>4644</v>
      </c>
      <c r="F65" s="201">
        <f t="shared" si="7"/>
        <v>25500</v>
      </c>
      <c r="G65" s="207">
        <v>42500</v>
      </c>
      <c r="H65" s="202" t="s">
        <v>4640</v>
      </c>
      <c r="I65" s="50" t="s">
        <v>4301</v>
      </c>
      <c r="J65" s="194"/>
      <c r="K65" s="195"/>
      <c r="L65" s="195"/>
      <c r="M65" s="47">
        <f t="shared" si="0"/>
        <v>0</v>
      </c>
      <c r="N65" s="47">
        <f t="shared" si="1"/>
        <v>0</v>
      </c>
      <c r="O65" s="47">
        <f t="shared" si="2"/>
        <v>0</v>
      </c>
      <c r="P65" s="47">
        <f t="shared" si="3"/>
        <v>0</v>
      </c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</row>
    <row r="66" spans="1:36" ht="32.25" customHeight="1">
      <c r="A66" s="196"/>
      <c r="B66" s="197"/>
      <c r="C66" s="198" t="s">
        <v>4762</v>
      </c>
      <c r="D66" s="199" t="s">
        <v>4763</v>
      </c>
      <c r="E66" s="200" t="s">
        <v>4644</v>
      </c>
      <c r="F66" s="201" t="s">
        <v>4441</v>
      </c>
      <c r="G66" s="201" t="s">
        <v>4441</v>
      </c>
      <c r="H66" s="202" t="s">
        <v>4640</v>
      </c>
      <c r="I66" s="50" t="s">
        <v>4301</v>
      </c>
      <c r="J66" s="194"/>
      <c r="K66" s="195"/>
      <c r="L66" s="195"/>
      <c r="M66" s="47">
        <f t="shared" si="0"/>
        <v>0</v>
      </c>
      <c r="N66" s="47">
        <f t="shared" si="1"/>
        <v>0</v>
      </c>
      <c r="O66" s="47">
        <f t="shared" si="2"/>
        <v>0</v>
      </c>
      <c r="P66" s="47">
        <f t="shared" si="3"/>
        <v>0</v>
      </c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</row>
    <row r="67" spans="1:36" ht="48.75" customHeight="1">
      <c r="A67" s="196"/>
      <c r="B67" s="197"/>
      <c r="C67" s="198" t="s">
        <v>4764</v>
      </c>
      <c r="D67" s="199" t="s">
        <v>4765</v>
      </c>
      <c r="E67" s="200" t="s">
        <v>4644</v>
      </c>
      <c r="F67" s="201">
        <f t="shared" ref="F67:F68" si="8">G67*0.6</f>
        <v>50700</v>
      </c>
      <c r="G67" s="207">
        <v>84500</v>
      </c>
      <c r="H67" s="202" t="s">
        <v>4640</v>
      </c>
      <c r="I67" s="50" t="s">
        <v>4301</v>
      </c>
      <c r="J67" s="194"/>
      <c r="K67" s="195"/>
      <c r="L67" s="195"/>
      <c r="M67" s="47">
        <f t="shared" si="0"/>
        <v>0</v>
      </c>
      <c r="N67" s="47">
        <f t="shared" si="1"/>
        <v>0</v>
      </c>
      <c r="O67" s="47">
        <f t="shared" si="2"/>
        <v>0</v>
      </c>
      <c r="P67" s="47">
        <f t="shared" si="3"/>
        <v>0</v>
      </c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</row>
    <row r="68" spans="1:36" ht="32.25" customHeight="1">
      <c r="A68" s="196"/>
      <c r="B68" s="197"/>
      <c r="C68" s="198" t="s">
        <v>4766</v>
      </c>
      <c r="D68" s="199" t="s">
        <v>4767</v>
      </c>
      <c r="E68" s="200" t="s">
        <v>4644</v>
      </c>
      <c r="F68" s="201">
        <f t="shared" si="8"/>
        <v>30240</v>
      </c>
      <c r="G68" s="207">
        <v>50400</v>
      </c>
      <c r="H68" s="202" t="s">
        <v>4640</v>
      </c>
      <c r="I68" s="50" t="s">
        <v>4301</v>
      </c>
      <c r="J68" s="194"/>
      <c r="K68" s="195"/>
      <c r="L68" s="195"/>
      <c r="M68" s="47">
        <f t="shared" si="0"/>
        <v>0</v>
      </c>
      <c r="N68" s="47">
        <f t="shared" si="1"/>
        <v>0</v>
      </c>
      <c r="O68" s="47">
        <f t="shared" si="2"/>
        <v>0</v>
      </c>
      <c r="P68" s="47">
        <f t="shared" si="3"/>
        <v>0</v>
      </c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</row>
    <row r="69" spans="1:36" ht="32.25" customHeight="1">
      <c r="A69" s="196"/>
      <c r="B69" s="197"/>
      <c r="C69" s="198" t="s">
        <v>4768</v>
      </c>
      <c r="D69" s="199" t="s">
        <v>4769</v>
      </c>
      <c r="E69" s="200" t="s">
        <v>4644</v>
      </c>
      <c r="F69" s="201" t="s">
        <v>4441</v>
      </c>
      <c r="G69" s="201" t="s">
        <v>4441</v>
      </c>
      <c r="H69" s="202" t="s">
        <v>4640</v>
      </c>
      <c r="I69" s="50" t="s">
        <v>4301</v>
      </c>
      <c r="J69" s="194"/>
      <c r="K69" s="195"/>
      <c r="L69" s="195"/>
      <c r="M69" s="47">
        <f t="shared" si="0"/>
        <v>0</v>
      </c>
      <c r="N69" s="47">
        <f t="shared" si="1"/>
        <v>0</v>
      </c>
      <c r="O69" s="47">
        <f t="shared" si="2"/>
        <v>0</v>
      </c>
      <c r="P69" s="47">
        <f t="shared" si="3"/>
        <v>0</v>
      </c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</row>
    <row r="70" spans="1:36" ht="32.25" customHeight="1">
      <c r="A70" s="196"/>
      <c r="B70" s="197"/>
      <c r="C70" s="198" t="s">
        <v>4770</v>
      </c>
      <c r="D70" s="199" t="s">
        <v>4767</v>
      </c>
      <c r="E70" s="200" t="s">
        <v>4644</v>
      </c>
      <c r="F70" s="201" t="s">
        <v>4441</v>
      </c>
      <c r="G70" s="201" t="s">
        <v>4441</v>
      </c>
      <c r="H70" s="202" t="s">
        <v>4640</v>
      </c>
      <c r="I70" s="50" t="s">
        <v>4301</v>
      </c>
      <c r="J70" s="194"/>
      <c r="K70" s="195"/>
      <c r="L70" s="195"/>
      <c r="M70" s="47">
        <f t="shared" si="0"/>
        <v>0</v>
      </c>
      <c r="N70" s="47">
        <f t="shared" si="1"/>
        <v>0</v>
      </c>
      <c r="O70" s="47">
        <f t="shared" si="2"/>
        <v>0</v>
      </c>
      <c r="P70" s="47">
        <f t="shared" si="3"/>
        <v>0</v>
      </c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</row>
    <row r="71" spans="1:36" ht="32.25" customHeight="1">
      <c r="A71" s="189" t="s">
        <v>4640</v>
      </c>
      <c r="B71" s="190" t="s">
        <v>4771</v>
      </c>
      <c r="C71" s="191"/>
      <c r="D71" s="192"/>
      <c r="E71" s="212"/>
      <c r="F71" s="203"/>
      <c r="G71" s="193"/>
      <c r="H71" s="189" t="s">
        <v>4640</v>
      </c>
      <c r="I71" s="50"/>
      <c r="J71" s="194"/>
      <c r="K71" s="195"/>
      <c r="L71" s="195"/>
      <c r="M71" s="47">
        <f t="shared" si="0"/>
        <v>0</v>
      </c>
      <c r="N71" s="47">
        <f t="shared" si="1"/>
        <v>0</v>
      </c>
      <c r="O71" s="47">
        <f t="shared" si="2"/>
        <v>0</v>
      </c>
      <c r="P71" s="47">
        <f t="shared" si="3"/>
        <v>0</v>
      </c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</row>
    <row r="72" spans="1:36" ht="32.25" customHeight="1">
      <c r="A72" s="196"/>
      <c r="B72" s="211" t="s">
        <v>4702</v>
      </c>
      <c r="C72" s="198" t="s">
        <v>4772</v>
      </c>
      <c r="D72" s="199" t="s">
        <v>4773</v>
      </c>
      <c r="E72" s="200" t="s">
        <v>4644</v>
      </c>
      <c r="F72" s="201">
        <f t="shared" ref="F72:F89" si="9">G72*0.6</f>
        <v>96000</v>
      </c>
      <c r="G72" s="207">
        <v>160000</v>
      </c>
      <c r="H72" s="202" t="s">
        <v>4640</v>
      </c>
      <c r="I72" s="50" t="s">
        <v>4301</v>
      </c>
      <c r="J72" s="194"/>
      <c r="K72" s="195"/>
      <c r="L72" s="195"/>
      <c r="M72" s="47">
        <f t="shared" si="0"/>
        <v>0</v>
      </c>
      <c r="N72" s="47">
        <f t="shared" si="1"/>
        <v>0</v>
      </c>
      <c r="O72" s="47">
        <f t="shared" si="2"/>
        <v>0</v>
      </c>
      <c r="P72" s="47">
        <f t="shared" si="3"/>
        <v>0</v>
      </c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</row>
    <row r="73" spans="1:36" ht="32.25" customHeight="1">
      <c r="A73" s="196"/>
      <c r="B73" s="197"/>
      <c r="C73" s="198" t="s">
        <v>4774</v>
      </c>
      <c r="D73" s="199" t="s">
        <v>4775</v>
      </c>
      <c r="E73" s="200" t="s">
        <v>4644</v>
      </c>
      <c r="F73" s="201">
        <f t="shared" si="9"/>
        <v>15840</v>
      </c>
      <c r="G73" s="207">
        <v>26400</v>
      </c>
      <c r="H73" s="202" t="s">
        <v>4640</v>
      </c>
      <c r="I73" s="50" t="s">
        <v>4301</v>
      </c>
      <c r="J73" s="194"/>
      <c r="K73" s="195"/>
      <c r="L73" s="195"/>
      <c r="M73" s="47">
        <f t="shared" si="0"/>
        <v>0</v>
      </c>
      <c r="N73" s="47">
        <f t="shared" si="1"/>
        <v>0</v>
      </c>
      <c r="O73" s="47">
        <f t="shared" si="2"/>
        <v>0</v>
      </c>
      <c r="P73" s="47">
        <f t="shared" si="3"/>
        <v>0</v>
      </c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</row>
    <row r="74" spans="1:36" ht="32.25" customHeight="1">
      <c r="A74" s="196"/>
      <c r="B74" s="197"/>
      <c r="C74" s="198" t="s">
        <v>4776</v>
      </c>
      <c r="D74" s="199" t="s">
        <v>4777</v>
      </c>
      <c r="E74" s="200" t="s">
        <v>4644</v>
      </c>
      <c r="F74" s="201">
        <f t="shared" si="9"/>
        <v>4200</v>
      </c>
      <c r="G74" s="207">
        <v>7000</v>
      </c>
      <c r="H74" s="202" t="s">
        <v>4640</v>
      </c>
      <c r="I74" s="50" t="s">
        <v>4301</v>
      </c>
      <c r="J74" s="194"/>
      <c r="K74" s="195"/>
      <c r="L74" s="195"/>
      <c r="M74" s="47">
        <f t="shared" si="0"/>
        <v>0</v>
      </c>
      <c r="N74" s="47">
        <f t="shared" si="1"/>
        <v>0</v>
      </c>
      <c r="O74" s="47">
        <f t="shared" si="2"/>
        <v>0</v>
      </c>
      <c r="P74" s="47">
        <f t="shared" si="3"/>
        <v>0</v>
      </c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</row>
    <row r="75" spans="1:36" ht="32.25" customHeight="1">
      <c r="A75" s="196"/>
      <c r="B75" s="197"/>
      <c r="C75" s="198" t="s">
        <v>4778</v>
      </c>
      <c r="D75" s="199" t="s">
        <v>4779</v>
      </c>
      <c r="E75" s="200" t="s">
        <v>4644</v>
      </c>
      <c r="F75" s="201">
        <f t="shared" si="9"/>
        <v>10620</v>
      </c>
      <c r="G75" s="207">
        <v>17700</v>
      </c>
      <c r="H75" s="202" t="s">
        <v>4640</v>
      </c>
      <c r="I75" s="50" t="s">
        <v>4301</v>
      </c>
      <c r="J75" s="194"/>
      <c r="K75" s="195"/>
      <c r="L75" s="195"/>
      <c r="M75" s="47">
        <f t="shared" si="0"/>
        <v>0</v>
      </c>
      <c r="N75" s="47">
        <f t="shared" si="1"/>
        <v>0</v>
      </c>
      <c r="O75" s="47">
        <f t="shared" si="2"/>
        <v>0</v>
      </c>
      <c r="P75" s="47">
        <f t="shared" si="3"/>
        <v>0</v>
      </c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</row>
    <row r="76" spans="1:36" ht="32.25" customHeight="1">
      <c r="A76" s="196"/>
      <c r="B76" s="197"/>
      <c r="C76" s="198" t="s">
        <v>4780</v>
      </c>
      <c r="D76" s="199" t="s">
        <v>4779</v>
      </c>
      <c r="E76" s="200" t="s">
        <v>4644</v>
      </c>
      <c r="F76" s="201">
        <f t="shared" si="9"/>
        <v>11820</v>
      </c>
      <c r="G76" s="207">
        <v>19700</v>
      </c>
      <c r="H76" s="202" t="s">
        <v>4640</v>
      </c>
      <c r="I76" s="50" t="s">
        <v>4301</v>
      </c>
      <c r="J76" s="194"/>
      <c r="K76" s="195"/>
      <c r="L76" s="195"/>
      <c r="M76" s="47">
        <f t="shared" si="0"/>
        <v>0</v>
      </c>
      <c r="N76" s="47">
        <f t="shared" si="1"/>
        <v>0</v>
      </c>
      <c r="O76" s="47">
        <f t="shared" si="2"/>
        <v>0</v>
      </c>
      <c r="P76" s="47">
        <f t="shared" si="3"/>
        <v>0</v>
      </c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</row>
    <row r="77" spans="1:36" ht="32.25" customHeight="1">
      <c r="A77" s="196"/>
      <c r="B77" s="197"/>
      <c r="C77" s="198" t="s">
        <v>4781</v>
      </c>
      <c r="D77" s="199" t="s">
        <v>4779</v>
      </c>
      <c r="E77" s="200" t="s">
        <v>4644</v>
      </c>
      <c r="F77" s="201">
        <f t="shared" si="9"/>
        <v>12600</v>
      </c>
      <c r="G77" s="207">
        <v>21000</v>
      </c>
      <c r="H77" s="202" t="s">
        <v>4640</v>
      </c>
      <c r="I77" s="50" t="s">
        <v>4301</v>
      </c>
      <c r="J77" s="194"/>
      <c r="K77" s="195"/>
      <c r="L77" s="195"/>
      <c r="M77" s="47">
        <f t="shared" si="0"/>
        <v>0</v>
      </c>
      <c r="N77" s="47">
        <f t="shared" si="1"/>
        <v>0</v>
      </c>
      <c r="O77" s="47">
        <f t="shared" si="2"/>
        <v>0</v>
      </c>
      <c r="P77" s="47">
        <f t="shared" si="3"/>
        <v>0</v>
      </c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</row>
    <row r="78" spans="1:36" ht="32.25" customHeight="1">
      <c r="A78" s="196"/>
      <c r="B78" s="197"/>
      <c r="C78" s="198" t="s">
        <v>4782</v>
      </c>
      <c r="D78" s="199" t="s">
        <v>4779</v>
      </c>
      <c r="E78" s="200" t="s">
        <v>4644</v>
      </c>
      <c r="F78" s="201">
        <f t="shared" si="9"/>
        <v>14100</v>
      </c>
      <c r="G78" s="207">
        <v>23500</v>
      </c>
      <c r="H78" s="202" t="s">
        <v>4640</v>
      </c>
      <c r="I78" s="50" t="s">
        <v>4301</v>
      </c>
      <c r="J78" s="194"/>
      <c r="K78" s="195"/>
      <c r="L78" s="195"/>
      <c r="M78" s="47">
        <f t="shared" si="0"/>
        <v>0</v>
      </c>
      <c r="N78" s="47">
        <f t="shared" si="1"/>
        <v>0</v>
      </c>
      <c r="O78" s="47">
        <f t="shared" si="2"/>
        <v>0</v>
      </c>
      <c r="P78" s="47">
        <f t="shared" si="3"/>
        <v>0</v>
      </c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</row>
    <row r="79" spans="1:36" ht="32.25" customHeight="1">
      <c r="A79" s="196"/>
      <c r="B79" s="197"/>
      <c r="C79" s="198" t="s">
        <v>4783</v>
      </c>
      <c r="D79" s="199" t="s">
        <v>4784</v>
      </c>
      <c r="E79" s="200" t="s">
        <v>4644</v>
      </c>
      <c r="F79" s="201">
        <f t="shared" si="9"/>
        <v>13560</v>
      </c>
      <c r="G79" s="207">
        <v>22600</v>
      </c>
      <c r="H79" s="202" t="s">
        <v>4640</v>
      </c>
      <c r="I79" s="50" t="s">
        <v>4301</v>
      </c>
      <c r="J79" s="194"/>
      <c r="K79" s="195"/>
      <c r="L79" s="195"/>
      <c r="M79" s="47">
        <f t="shared" si="0"/>
        <v>0</v>
      </c>
      <c r="N79" s="47">
        <f t="shared" si="1"/>
        <v>0</v>
      </c>
      <c r="O79" s="47">
        <f t="shared" si="2"/>
        <v>0</v>
      </c>
      <c r="P79" s="47">
        <f t="shared" si="3"/>
        <v>0</v>
      </c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</row>
    <row r="80" spans="1:36" ht="32.25" customHeight="1">
      <c r="A80" s="196"/>
      <c r="B80" s="197"/>
      <c r="C80" s="198" t="s">
        <v>4785</v>
      </c>
      <c r="D80" s="199" t="s">
        <v>4786</v>
      </c>
      <c r="E80" s="200" t="s">
        <v>4644</v>
      </c>
      <c r="F80" s="201">
        <f t="shared" si="9"/>
        <v>10560</v>
      </c>
      <c r="G80" s="207">
        <v>17600</v>
      </c>
      <c r="H80" s="202" t="s">
        <v>4640</v>
      </c>
      <c r="I80" s="50" t="s">
        <v>4301</v>
      </c>
      <c r="J80" s="194"/>
      <c r="K80" s="195"/>
      <c r="L80" s="195"/>
      <c r="M80" s="47">
        <f t="shared" si="0"/>
        <v>0</v>
      </c>
      <c r="N80" s="47">
        <f t="shared" si="1"/>
        <v>0</v>
      </c>
      <c r="O80" s="47">
        <f t="shared" si="2"/>
        <v>0</v>
      </c>
      <c r="P80" s="47">
        <f t="shared" si="3"/>
        <v>0</v>
      </c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</row>
    <row r="81" spans="1:36" ht="32.25" customHeight="1">
      <c r="A81" s="196"/>
      <c r="B81" s="197"/>
      <c r="C81" s="198" t="s">
        <v>4787</v>
      </c>
      <c r="D81" s="199"/>
      <c r="E81" s="200" t="s">
        <v>4644</v>
      </c>
      <c r="F81" s="201">
        <f t="shared" si="9"/>
        <v>4800</v>
      </c>
      <c r="G81" s="207">
        <v>8000</v>
      </c>
      <c r="H81" s="202" t="s">
        <v>4640</v>
      </c>
      <c r="I81" s="50" t="s">
        <v>4301</v>
      </c>
      <c r="J81" s="194"/>
      <c r="K81" s="195"/>
      <c r="L81" s="195"/>
      <c r="M81" s="47">
        <f t="shared" si="0"/>
        <v>0</v>
      </c>
      <c r="N81" s="47">
        <f t="shared" si="1"/>
        <v>0</v>
      </c>
      <c r="O81" s="47">
        <f t="shared" si="2"/>
        <v>0</v>
      </c>
      <c r="P81" s="47">
        <f t="shared" si="3"/>
        <v>0</v>
      </c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</row>
    <row r="82" spans="1:36" ht="32.25" customHeight="1">
      <c r="A82" s="196"/>
      <c r="B82" s="197"/>
      <c r="C82" s="198" t="s">
        <v>4788</v>
      </c>
      <c r="D82" s="199"/>
      <c r="E82" s="200" t="s">
        <v>4644</v>
      </c>
      <c r="F82" s="201">
        <f t="shared" si="9"/>
        <v>4500</v>
      </c>
      <c r="G82" s="207">
        <v>7500</v>
      </c>
      <c r="H82" s="202" t="s">
        <v>4640</v>
      </c>
      <c r="I82" s="50" t="s">
        <v>4301</v>
      </c>
      <c r="J82" s="194"/>
      <c r="K82" s="195"/>
      <c r="L82" s="195"/>
      <c r="M82" s="47">
        <f t="shared" si="0"/>
        <v>0</v>
      </c>
      <c r="N82" s="47">
        <f t="shared" si="1"/>
        <v>0</v>
      </c>
      <c r="O82" s="47">
        <f t="shared" si="2"/>
        <v>0</v>
      </c>
      <c r="P82" s="47">
        <f t="shared" si="3"/>
        <v>0</v>
      </c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</row>
    <row r="83" spans="1:36" ht="32.25" customHeight="1">
      <c r="A83" s="196"/>
      <c r="B83" s="197"/>
      <c r="C83" s="198" t="s">
        <v>4789</v>
      </c>
      <c r="D83" s="199"/>
      <c r="E83" s="200" t="s">
        <v>4644</v>
      </c>
      <c r="F83" s="201">
        <f t="shared" si="9"/>
        <v>1320</v>
      </c>
      <c r="G83" s="207">
        <v>2200</v>
      </c>
      <c r="H83" s="202" t="s">
        <v>4640</v>
      </c>
      <c r="I83" s="50" t="s">
        <v>4301</v>
      </c>
      <c r="J83" s="194"/>
      <c r="K83" s="195"/>
      <c r="L83" s="195"/>
      <c r="M83" s="47">
        <f t="shared" si="0"/>
        <v>0</v>
      </c>
      <c r="N83" s="47">
        <f t="shared" si="1"/>
        <v>0</v>
      </c>
      <c r="O83" s="47">
        <f t="shared" si="2"/>
        <v>0</v>
      </c>
      <c r="P83" s="47">
        <f t="shared" si="3"/>
        <v>0</v>
      </c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</row>
    <row r="84" spans="1:36" ht="32.25" customHeight="1">
      <c r="A84" s="196"/>
      <c r="B84" s="211" t="s">
        <v>4727</v>
      </c>
      <c r="C84" s="198" t="s">
        <v>4790</v>
      </c>
      <c r="D84" s="199" t="s">
        <v>4791</v>
      </c>
      <c r="E84" s="200" t="s">
        <v>4644</v>
      </c>
      <c r="F84" s="201">
        <f t="shared" si="9"/>
        <v>0</v>
      </c>
      <c r="G84" s="207"/>
      <c r="H84" s="202" t="s">
        <v>4640</v>
      </c>
      <c r="I84" s="50" t="s">
        <v>4301</v>
      </c>
      <c r="J84" s="194"/>
      <c r="K84" s="195"/>
      <c r="L84" s="195"/>
      <c r="M84" s="47">
        <f t="shared" si="0"/>
        <v>0</v>
      </c>
      <c r="N84" s="47">
        <f t="shared" si="1"/>
        <v>0</v>
      </c>
      <c r="O84" s="47">
        <f t="shared" si="2"/>
        <v>0</v>
      </c>
      <c r="P84" s="47">
        <f t="shared" si="3"/>
        <v>0</v>
      </c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</row>
    <row r="85" spans="1:36" ht="32.25" customHeight="1">
      <c r="A85" s="196"/>
      <c r="B85" s="197"/>
      <c r="C85" s="198" t="s">
        <v>4792</v>
      </c>
      <c r="D85" s="199" t="s">
        <v>4793</v>
      </c>
      <c r="E85" s="200" t="s">
        <v>4644</v>
      </c>
      <c r="F85" s="201">
        <f t="shared" si="9"/>
        <v>10620</v>
      </c>
      <c r="G85" s="207">
        <v>17700</v>
      </c>
      <c r="H85" s="202" t="s">
        <v>4640</v>
      </c>
      <c r="I85" s="50" t="s">
        <v>4301</v>
      </c>
      <c r="J85" s="194"/>
      <c r="K85" s="195"/>
      <c r="L85" s="195"/>
      <c r="M85" s="47">
        <f t="shared" si="0"/>
        <v>0</v>
      </c>
      <c r="N85" s="47">
        <f t="shared" si="1"/>
        <v>0</v>
      </c>
      <c r="O85" s="47">
        <f t="shared" si="2"/>
        <v>0</v>
      </c>
      <c r="P85" s="47">
        <f t="shared" si="3"/>
        <v>0</v>
      </c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</row>
    <row r="86" spans="1:36" ht="48" customHeight="1">
      <c r="A86" s="196"/>
      <c r="B86" s="197"/>
      <c r="C86" s="198" t="s">
        <v>4794</v>
      </c>
      <c r="D86" s="199" t="s">
        <v>4795</v>
      </c>
      <c r="E86" s="200" t="s">
        <v>4644</v>
      </c>
      <c r="F86" s="201">
        <f t="shared" si="9"/>
        <v>10680</v>
      </c>
      <c r="G86" s="207">
        <v>17800</v>
      </c>
      <c r="H86" s="202" t="s">
        <v>4640</v>
      </c>
      <c r="I86" s="50" t="s">
        <v>4301</v>
      </c>
      <c r="J86" s="194"/>
      <c r="K86" s="195"/>
      <c r="L86" s="195"/>
      <c r="M86" s="47">
        <f t="shared" si="0"/>
        <v>0</v>
      </c>
      <c r="N86" s="47">
        <f t="shared" si="1"/>
        <v>0</v>
      </c>
      <c r="O86" s="47">
        <f t="shared" si="2"/>
        <v>0</v>
      </c>
      <c r="P86" s="47">
        <f t="shared" si="3"/>
        <v>0</v>
      </c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</row>
    <row r="87" spans="1:36" ht="62.25" customHeight="1">
      <c r="A87" s="196"/>
      <c r="B87" s="197"/>
      <c r="C87" s="198" t="s">
        <v>4796</v>
      </c>
      <c r="D87" s="199" t="s">
        <v>4797</v>
      </c>
      <c r="E87" s="200" t="s">
        <v>4644</v>
      </c>
      <c r="F87" s="201">
        <f t="shared" si="9"/>
        <v>10680</v>
      </c>
      <c r="G87" s="207">
        <v>17800</v>
      </c>
      <c r="H87" s="202" t="s">
        <v>4640</v>
      </c>
      <c r="I87" s="50" t="s">
        <v>4301</v>
      </c>
      <c r="J87" s="194"/>
      <c r="K87" s="195"/>
      <c r="L87" s="195"/>
      <c r="M87" s="47">
        <f t="shared" si="0"/>
        <v>0</v>
      </c>
      <c r="N87" s="47">
        <f t="shared" si="1"/>
        <v>0</v>
      </c>
      <c r="O87" s="47">
        <f t="shared" si="2"/>
        <v>0</v>
      </c>
      <c r="P87" s="47">
        <f t="shared" si="3"/>
        <v>0</v>
      </c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</row>
    <row r="88" spans="1:36" ht="65.25" customHeight="1">
      <c r="A88" s="196"/>
      <c r="B88" s="197"/>
      <c r="C88" s="198" t="s">
        <v>4798</v>
      </c>
      <c r="D88" s="199" t="s">
        <v>4799</v>
      </c>
      <c r="E88" s="200" t="s">
        <v>4644</v>
      </c>
      <c r="F88" s="201">
        <f t="shared" si="9"/>
        <v>15840</v>
      </c>
      <c r="G88" s="207">
        <v>26400</v>
      </c>
      <c r="H88" s="202" t="s">
        <v>4640</v>
      </c>
      <c r="I88" s="50" t="s">
        <v>4301</v>
      </c>
      <c r="J88" s="194"/>
      <c r="K88" s="195"/>
      <c r="L88" s="195"/>
      <c r="M88" s="47">
        <f t="shared" si="0"/>
        <v>0</v>
      </c>
      <c r="N88" s="47">
        <f t="shared" si="1"/>
        <v>0</v>
      </c>
      <c r="O88" s="47">
        <f t="shared" si="2"/>
        <v>0</v>
      </c>
      <c r="P88" s="47">
        <f t="shared" si="3"/>
        <v>0</v>
      </c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</row>
    <row r="89" spans="1:36" ht="55.5" customHeight="1">
      <c r="A89" s="196"/>
      <c r="B89" s="197"/>
      <c r="C89" s="198" t="s">
        <v>4800</v>
      </c>
      <c r="D89" s="199" t="s">
        <v>4801</v>
      </c>
      <c r="E89" s="200" t="s">
        <v>4644</v>
      </c>
      <c r="F89" s="201">
        <f t="shared" si="9"/>
        <v>28740</v>
      </c>
      <c r="G89" s="207">
        <v>47900</v>
      </c>
      <c r="H89" s="202" t="s">
        <v>4640</v>
      </c>
      <c r="I89" s="50" t="s">
        <v>4301</v>
      </c>
      <c r="J89" s="194"/>
      <c r="K89" s="195"/>
      <c r="L89" s="195"/>
      <c r="M89" s="47">
        <f t="shared" si="0"/>
        <v>0</v>
      </c>
      <c r="N89" s="47">
        <f t="shared" si="1"/>
        <v>0</v>
      </c>
      <c r="O89" s="47">
        <f t="shared" si="2"/>
        <v>0</v>
      </c>
      <c r="P89" s="47">
        <f t="shared" si="3"/>
        <v>0</v>
      </c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</row>
    <row r="90" spans="1:36" ht="32.25" customHeight="1">
      <c r="A90" s="189" t="s">
        <v>4640</v>
      </c>
      <c r="B90" s="190" t="s">
        <v>4802</v>
      </c>
      <c r="C90" s="191"/>
      <c r="D90" s="214"/>
      <c r="E90" s="212"/>
      <c r="F90" s="203"/>
      <c r="G90" s="193"/>
      <c r="H90" s="189" t="s">
        <v>4640</v>
      </c>
      <c r="I90" s="50"/>
      <c r="J90" s="194"/>
      <c r="K90" s="195"/>
      <c r="L90" s="195"/>
      <c r="M90" s="47">
        <f t="shared" si="0"/>
        <v>0</v>
      </c>
      <c r="N90" s="47">
        <f t="shared" si="1"/>
        <v>0</v>
      </c>
      <c r="O90" s="47">
        <f t="shared" si="2"/>
        <v>0</v>
      </c>
      <c r="P90" s="47">
        <f t="shared" si="3"/>
        <v>0</v>
      </c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</row>
    <row r="91" spans="1:36" ht="63" customHeight="1">
      <c r="A91" s="196"/>
      <c r="B91" s="197"/>
      <c r="C91" s="198" t="s">
        <v>4803</v>
      </c>
      <c r="D91" s="199" t="s">
        <v>4804</v>
      </c>
      <c r="E91" s="200" t="s">
        <v>4644</v>
      </c>
      <c r="F91" s="201">
        <f t="shared" ref="F91:F98" si="10">G91*0.6</f>
        <v>3720</v>
      </c>
      <c r="G91" s="207">
        <v>6200</v>
      </c>
      <c r="H91" s="202" t="s">
        <v>4640</v>
      </c>
      <c r="I91" s="50" t="s">
        <v>4301</v>
      </c>
      <c r="J91" s="194"/>
      <c r="K91" s="195"/>
      <c r="L91" s="195"/>
      <c r="M91" s="47">
        <f t="shared" si="0"/>
        <v>0</v>
      </c>
      <c r="N91" s="47">
        <f t="shared" si="1"/>
        <v>0</v>
      </c>
      <c r="O91" s="47">
        <f t="shared" si="2"/>
        <v>0</v>
      </c>
      <c r="P91" s="47">
        <f t="shared" si="3"/>
        <v>0</v>
      </c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</row>
    <row r="92" spans="1:36" ht="59.25" customHeight="1">
      <c r="A92" s="196"/>
      <c r="B92" s="197"/>
      <c r="C92" s="198" t="s">
        <v>4805</v>
      </c>
      <c r="D92" s="199" t="s">
        <v>4806</v>
      </c>
      <c r="E92" s="200" t="s">
        <v>4644</v>
      </c>
      <c r="F92" s="201">
        <f t="shared" si="10"/>
        <v>9120</v>
      </c>
      <c r="G92" s="207">
        <v>15200</v>
      </c>
      <c r="H92" s="202" t="s">
        <v>4640</v>
      </c>
      <c r="I92" s="50" t="s">
        <v>4301</v>
      </c>
      <c r="J92" s="194"/>
      <c r="K92" s="195"/>
      <c r="L92" s="195"/>
      <c r="M92" s="47">
        <f t="shared" si="0"/>
        <v>0</v>
      </c>
      <c r="N92" s="47">
        <f t="shared" si="1"/>
        <v>0</v>
      </c>
      <c r="O92" s="47">
        <f t="shared" si="2"/>
        <v>0</v>
      </c>
      <c r="P92" s="47">
        <f t="shared" si="3"/>
        <v>0</v>
      </c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</row>
    <row r="93" spans="1:36" ht="63" customHeight="1">
      <c r="A93" s="196"/>
      <c r="B93" s="197"/>
      <c r="C93" s="198" t="s">
        <v>4807</v>
      </c>
      <c r="D93" s="199" t="s">
        <v>4808</v>
      </c>
      <c r="E93" s="200" t="s">
        <v>4644</v>
      </c>
      <c r="F93" s="201">
        <f t="shared" si="10"/>
        <v>4620</v>
      </c>
      <c r="G93" s="207">
        <v>7700</v>
      </c>
      <c r="H93" s="202" t="s">
        <v>4640</v>
      </c>
      <c r="I93" s="50" t="s">
        <v>4301</v>
      </c>
      <c r="J93" s="194"/>
      <c r="K93" s="195"/>
      <c r="L93" s="195"/>
      <c r="M93" s="47">
        <f t="shared" si="0"/>
        <v>0</v>
      </c>
      <c r="N93" s="47">
        <f t="shared" si="1"/>
        <v>0</v>
      </c>
      <c r="O93" s="47">
        <f t="shared" si="2"/>
        <v>0</v>
      </c>
      <c r="P93" s="47">
        <f t="shared" si="3"/>
        <v>0</v>
      </c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</row>
    <row r="94" spans="1:36" ht="45.75" customHeight="1">
      <c r="A94" s="215"/>
      <c r="B94" s="197"/>
      <c r="C94" s="198" t="s">
        <v>4809</v>
      </c>
      <c r="D94" s="199" t="s">
        <v>4810</v>
      </c>
      <c r="E94" s="200" t="s">
        <v>4644</v>
      </c>
      <c r="F94" s="201">
        <f t="shared" si="10"/>
        <v>6420</v>
      </c>
      <c r="G94" s="207">
        <v>10700</v>
      </c>
      <c r="H94" s="202" t="s">
        <v>4640</v>
      </c>
      <c r="I94" s="50" t="s">
        <v>4301</v>
      </c>
      <c r="J94" s="195"/>
      <c r="K94" s="195"/>
      <c r="L94" s="195"/>
      <c r="M94" s="47">
        <f t="shared" si="0"/>
        <v>0</v>
      </c>
      <c r="N94" s="47">
        <f t="shared" si="1"/>
        <v>0</v>
      </c>
      <c r="O94" s="47">
        <f t="shared" si="2"/>
        <v>0</v>
      </c>
      <c r="P94" s="47">
        <f t="shared" si="3"/>
        <v>0</v>
      </c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</row>
    <row r="95" spans="1:36" ht="32.25" customHeight="1">
      <c r="A95" s="189" t="s">
        <v>4640</v>
      </c>
      <c r="B95" s="190" t="s">
        <v>14</v>
      </c>
      <c r="C95" s="191"/>
      <c r="D95" s="192"/>
      <c r="E95" s="212"/>
      <c r="F95" s="203">
        <f t="shared" si="10"/>
        <v>0</v>
      </c>
      <c r="G95" s="193"/>
      <c r="H95" s="189" t="s">
        <v>4640</v>
      </c>
      <c r="I95" s="50"/>
      <c r="J95" s="195"/>
      <c r="K95" s="195"/>
      <c r="L95" s="195"/>
      <c r="M95" s="47">
        <f t="shared" si="0"/>
        <v>0</v>
      </c>
      <c r="N95" s="47">
        <f t="shared" si="1"/>
        <v>0</v>
      </c>
      <c r="O95" s="47">
        <f t="shared" si="2"/>
        <v>0</v>
      </c>
      <c r="P95" s="47">
        <f t="shared" si="3"/>
        <v>0</v>
      </c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</row>
    <row r="96" spans="1:36" ht="32.25" customHeight="1">
      <c r="A96" s="215"/>
      <c r="B96" s="197"/>
      <c r="C96" s="198" t="s">
        <v>4811</v>
      </c>
      <c r="D96" s="199" t="s">
        <v>4812</v>
      </c>
      <c r="E96" s="200" t="s">
        <v>4644</v>
      </c>
      <c r="F96" s="201">
        <f t="shared" si="10"/>
        <v>23100</v>
      </c>
      <c r="G96" s="207">
        <v>38500</v>
      </c>
      <c r="H96" s="202" t="s">
        <v>4640</v>
      </c>
      <c r="I96" s="50"/>
      <c r="J96" s="195"/>
      <c r="K96" s="195"/>
      <c r="L96" s="195"/>
      <c r="M96" s="47">
        <f t="shared" si="0"/>
        <v>0</v>
      </c>
      <c r="N96" s="47">
        <f t="shared" si="1"/>
        <v>0</v>
      </c>
      <c r="O96" s="47">
        <f t="shared" si="2"/>
        <v>0</v>
      </c>
      <c r="P96" s="47">
        <f t="shared" si="3"/>
        <v>0</v>
      </c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</row>
    <row r="97" spans="1:36" ht="32.25" customHeight="1">
      <c r="A97" s="215"/>
      <c r="B97" s="197"/>
      <c r="C97" s="198" t="s">
        <v>4813</v>
      </c>
      <c r="D97" s="199" t="s">
        <v>4814</v>
      </c>
      <c r="E97" s="200" t="s">
        <v>4644</v>
      </c>
      <c r="F97" s="201">
        <f t="shared" si="10"/>
        <v>16020</v>
      </c>
      <c r="G97" s="207">
        <v>26700</v>
      </c>
      <c r="H97" s="202" t="s">
        <v>4640</v>
      </c>
      <c r="I97" s="50"/>
      <c r="J97" s="195"/>
      <c r="K97" s="195"/>
      <c r="L97" s="195"/>
      <c r="M97" s="47">
        <f t="shared" si="0"/>
        <v>0</v>
      </c>
      <c r="N97" s="47">
        <f t="shared" si="1"/>
        <v>0</v>
      </c>
      <c r="O97" s="47">
        <f t="shared" si="2"/>
        <v>0</v>
      </c>
      <c r="P97" s="47">
        <f t="shared" si="3"/>
        <v>0</v>
      </c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</row>
    <row r="98" spans="1:36" ht="32.25" customHeight="1">
      <c r="A98" s="215"/>
      <c r="B98" s="197"/>
      <c r="C98" s="198" t="s">
        <v>4815</v>
      </c>
      <c r="D98" s="199"/>
      <c r="E98" s="200" t="s">
        <v>4644</v>
      </c>
      <c r="F98" s="201">
        <f t="shared" si="10"/>
        <v>18000</v>
      </c>
      <c r="G98" s="207">
        <v>30000</v>
      </c>
      <c r="H98" s="202" t="s">
        <v>4640</v>
      </c>
      <c r="I98" s="50"/>
      <c r="J98" s="195"/>
      <c r="K98" s="195"/>
      <c r="L98" s="195"/>
      <c r="M98" s="47">
        <f t="shared" si="0"/>
        <v>0</v>
      </c>
      <c r="N98" s="47">
        <f t="shared" si="1"/>
        <v>0</v>
      </c>
      <c r="O98" s="47">
        <f t="shared" si="2"/>
        <v>0</v>
      </c>
      <c r="P98" s="47">
        <f t="shared" si="3"/>
        <v>0</v>
      </c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</row>
    <row r="99" spans="1:36" ht="32.25" customHeight="1">
      <c r="A99" s="216" t="s">
        <v>533</v>
      </c>
      <c r="B99" s="217"/>
      <c r="C99" s="195"/>
      <c r="D99" s="218"/>
      <c r="E99" s="215"/>
      <c r="F99" s="215"/>
      <c r="G99" s="215"/>
      <c r="H99" s="216" t="s">
        <v>533</v>
      </c>
      <c r="I99" s="50"/>
      <c r="J99" s="195"/>
      <c r="K99" s="195"/>
      <c r="L99" s="195"/>
      <c r="M99" s="47">
        <f t="shared" si="0"/>
        <v>0</v>
      </c>
      <c r="N99" s="47">
        <f t="shared" si="1"/>
        <v>0</v>
      </c>
      <c r="O99" s="47">
        <f t="shared" si="2"/>
        <v>0</v>
      </c>
      <c r="P99" s="47">
        <f t="shared" si="3"/>
        <v>0</v>
      </c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</row>
    <row r="100" spans="1:36" ht="32.25" customHeight="1">
      <c r="A100" s="215"/>
      <c r="B100" s="219" t="s">
        <v>4816</v>
      </c>
      <c r="C100" s="220"/>
      <c r="D100" s="221"/>
      <c r="E100" s="222"/>
      <c r="F100" s="222"/>
      <c r="G100" s="222"/>
      <c r="H100" s="215"/>
      <c r="I100" s="50"/>
      <c r="J100" s="195"/>
      <c r="K100" s="195"/>
      <c r="L100" s="195"/>
      <c r="M100" s="47">
        <f t="shared" si="0"/>
        <v>0</v>
      </c>
      <c r="N100" s="47">
        <f t="shared" si="1"/>
        <v>0</v>
      </c>
      <c r="O100" s="47">
        <f t="shared" si="2"/>
        <v>0</v>
      </c>
      <c r="P100" s="47">
        <f t="shared" si="3"/>
        <v>0</v>
      </c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</row>
    <row r="101" spans="1:36" ht="32.25" customHeight="1">
      <c r="A101" s="215"/>
      <c r="B101" s="223"/>
      <c r="C101" s="40" t="s">
        <v>4817</v>
      </c>
      <c r="D101" s="224" t="s">
        <v>4818</v>
      </c>
      <c r="E101" s="225" t="s">
        <v>4819</v>
      </c>
      <c r="F101" s="38">
        <v>8880</v>
      </c>
      <c r="G101" s="226">
        <v>14800</v>
      </c>
      <c r="H101" s="227" t="s">
        <v>533</v>
      </c>
      <c r="I101" s="50" t="s">
        <v>4301</v>
      </c>
      <c r="J101" s="195"/>
      <c r="K101" s="195"/>
      <c r="L101" s="195"/>
      <c r="M101" s="47">
        <f t="shared" si="0"/>
        <v>0</v>
      </c>
      <c r="N101" s="47">
        <f t="shared" si="1"/>
        <v>0</v>
      </c>
      <c r="O101" s="47">
        <f t="shared" si="2"/>
        <v>0</v>
      </c>
      <c r="P101" s="47">
        <f t="shared" si="3"/>
        <v>0</v>
      </c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</row>
    <row r="102" spans="1:36" ht="32.25" customHeight="1">
      <c r="A102" s="215"/>
      <c r="B102" s="223"/>
      <c r="C102" s="40" t="s">
        <v>4820</v>
      </c>
      <c r="D102" s="224" t="s">
        <v>4821</v>
      </c>
      <c r="E102" s="225" t="s">
        <v>4819</v>
      </c>
      <c r="F102" s="38">
        <v>39480</v>
      </c>
      <c r="G102" s="226">
        <v>65800</v>
      </c>
      <c r="H102" s="37" t="s">
        <v>533</v>
      </c>
      <c r="I102" s="50" t="s">
        <v>4301</v>
      </c>
      <c r="J102" s="195"/>
      <c r="K102" s="195"/>
      <c r="L102" s="195"/>
      <c r="M102" s="47">
        <f t="shared" si="0"/>
        <v>0</v>
      </c>
      <c r="N102" s="47">
        <f t="shared" si="1"/>
        <v>0</v>
      </c>
      <c r="O102" s="47">
        <f t="shared" si="2"/>
        <v>0</v>
      </c>
      <c r="P102" s="47">
        <f t="shared" si="3"/>
        <v>0</v>
      </c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</row>
    <row r="103" spans="1:36" ht="32.25" customHeight="1">
      <c r="A103" s="215"/>
      <c r="B103" s="223"/>
      <c r="C103" s="40" t="s">
        <v>4822</v>
      </c>
      <c r="D103" s="224" t="s">
        <v>4823</v>
      </c>
      <c r="E103" s="225" t="s">
        <v>4819</v>
      </c>
      <c r="F103" s="38">
        <v>14280</v>
      </c>
      <c r="G103" s="226">
        <v>23800</v>
      </c>
      <c r="H103" s="37" t="s">
        <v>533</v>
      </c>
      <c r="I103" s="50" t="s">
        <v>4301</v>
      </c>
      <c r="J103" s="195"/>
      <c r="K103" s="195"/>
      <c r="L103" s="195"/>
      <c r="M103" s="47">
        <f t="shared" si="0"/>
        <v>0</v>
      </c>
      <c r="N103" s="47">
        <f t="shared" si="1"/>
        <v>0</v>
      </c>
      <c r="O103" s="47">
        <f t="shared" si="2"/>
        <v>0</v>
      </c>
      <c r="P103" s="47">
        <f t="shared" si="3"/>
        <v>0</v>
      </c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</row>
    <row r="104" spans="1:36" ht="32.25" customHeight="1">
      <c r="A104" s="215"/>
      <c r="B104" s="223"/>
      <c r="C104" s="40" t="s">
        <v>4824</v>
      </c>
      <c r="D104" s="224" t="s">
        <v>4825</v>
      </c>
      <c r="E104" s="225" t="s">
        <v>4819</v>
      </c>
      <c r="F104" s="38">
        <v>26280</v>
      </c>
      <c r="G104" s="226">
        <v>43800</v>
      </c>
      <c r="H104" s="37" t="s">
        <v>533</v>
      </c>
      <c r="I104" s="50" t="s">
        <v>4301</v>
      </c>
      <c r="J104" s="195"/>
      <c r="K104" s="195"/>
      <c r="L104" s="195"/>
      <c r="M104" s="47">
        <f t="shared" si="0"/>
        <v>0</v>
      </c>
      <c r="N104" s="47">
        <f t="shared" si="1"/>
        <v>0</v>
      </c>
      <c r="O104" s="47">
        <f t="shared" si="2"/>
        <v>0</v>
      </c>
      <c r="P104" s="47">
        <f t="shared" si="3"/>
        <v>0</v>
      </c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</row>
    <row r="105" spans="1:36" ht="32.25" customHeight="1">
      <c r="A105" s="215"/>
      <c r="B105" s="223"/>
      <c r="C105" s="40" t="s">
        <v>4826</v>
      </c>
      <c r="D105" s="224" t="s">
        <v>4827</v>
      </c>
      <c r="E105" s="225" t="s">
        <v>4819</v>
      </c>
      <c r="F105" s="38">
        <v>35880</v>
      </c>
      <c r="G105" s="226">
        <v>59800</v>
      </c>
      <c r="H105" s="37" t="s">
        <v>533</v>
      </c>
      <c r="I105" s="50" t="s">
        <v>4301</v>
      </c>
      <c r="J105" s="195"/>
      <c r="K105" s="195"/>
      <c r="L105" s="195"/>
      <c r="M105" s="47">
        <f t="shared" si="0"/>
        <v>0</v>
      </c>
      <c r="N105" s="47">
        <f t="shared" si="1"/>
        <v>0</v>
      </c>
      <c r="O105" s="47">
        <f t="shared" si="2"/>
        <v>0</v>
      </c>
      <c r="P105" s="47">
        <f t="shared" si="3"/>
        <v>0</v>
      </c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</row>
    <row r="106" spans="1:36" ht="32.25" customHeight="1">
      <c r="A106" s="215"/>
      <c r="B106" s="219" t="s">
        <v>4828</v>
      </c>
      <c r="C106" s="220"/>
      <c r="D106" s="221"/>
      <c r="E106" s="221"/>
      <c r="F106" s="228"/>
      <c r="G106" s="229"/>
      <c r="H106" s="37" t="s">
        <v>533</v>
      </c>
      <c r="I106" s="50"/>
      <c r="J106" s="195"/>
      <c r="K106" s="195"/>
      <c r="L106" s="195"/>
      <c r="M106" s="47">
        <f t="shared" si="0"/>
        <v>0</v>
      </c>
      <c r="N106" s="47">
        <f t="shared" si="1"/>
        <v>0</v>
      </c>
      <c r="O106" s="47">
        <f t="shared" si="2"/>
        <v>0</v>
      </c>
      <c r="P106" s="47">
        <f t="shared" si="3"/>
        <v>0</v>
      </c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</row>
    <row r="107" spans="1:36" ht="32.25" customHeight="1">
      <c r="A107" s="215"/>
      <c r="B107" s="223"/>
      <c r="C107" s="40" t="s">
        <v>4829</v>
      </c>
      <c r="D107" s="224" t="s">
        <v>4830</v>
      </c>
      <c r="E107" s="225" t="s">
        <v>4819</v>
      </c>
      <c r="F107" s="38">
        <v>7200</v>
      </c>
      <c r="G107" s="226">
        <v>12000</v>
      </c>
      <c r="H107" s="37" t="s">
        <v>533</v>
      </c>
      <c r="I107" s="50" t="s">
        <v>4301</v>
      </c>
      <c r="J107" s="195"/>
      <c r="K107" s="195"/>
      <c r="L107" s="195"/>
      <c r="M107" s="47">
        <f t="shared" si="0"/>
        <v>0</v>
      </c>
      <c r="N107" s="47">
        <f t="shared" si="1"/>
        <v>0</v>
      </c>
      <c r="O107" s="47">
        <f t="shared" si="2"/>
        <v>0</v>
      </c>
      <c r="P107" s="47">
        <f t="shared" si="3"/>
        <v>0</v>
      </c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</row>
    <row r="108" spans="1:36" ht="32.25" customHeight="1">
      <c r="A108" s="215"/>
      <c r="B108" s="223"/>
      <c r="C108" s="40" t="s">
        <v>4831</v>
      </c>
      <c r="D108" s="224" t="s">
        <v>4832</v>
      </c>
      <c r="E108" s="225" t="s">
        <v>4819</v>
      </c>
      <c r="F108" s="38">
        <v>12000</v>
      </c>
      <c r="G108" s="226">
        <v>20000</v>
      </c>
      <c r="H108" s="37" t="s">
        <v>533</v>
      </c>
      <c r="I108" s="50" t="s">
        <v>4301</v>
      </c>
      <c r="J108" s="195"/>
      <c r="K108" s="195"/>
      <c r="L108" s="195"/>
      <c r="M108" s="47">
        <f t="shared" si="0"/>
        <v>0</v>
      </c>
      <c r="N108" s="47">
        <f t="shared" si="1"/>
        <v>0</v>
      </c>
      <c r="O108" s="47">
        <f t="shared" si="2"/>
        <v>0</v>
      </c>
      <c r="P108" s="47">
        <f t="shared" si="3"/>
        <v>0</v>
      </c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</row>
    <row r="109" spans="1:36" ht="32.25" customHeight="1">
      <c r="A109" s="215"/>
      <c r="B109" s="219" t="s">
        <v>4833</v>
      </c>
      <c r="C109" s="220"/>
      <c r="D109" s="221"/>
      <c r="E109" s="221"/>
      <c r="F109" s="228"/>
      <c r="G109" s="229"/>
      <c r="H109" s="37" t="s">
        <v>533</v>
      </c>
      <c r="I109" s="50"/>
      <c r="J109" s="195"/>
      <c r="K109" s="195"/>
      <c r="L109" s="195"/>
      <c r="M109" s="47">
        <f t="shared" si="0"/>
        <v>0</v>
      </c>
      <c r="N109" s="47">
        <f t="shared" si="1"/>
        <v>0</v>
      </c>
      <c r="O109" s="47">
        <f t="shared" si="2"/>
        <v>0</v>
      </c>
      <c r="P109" s="47">
        <f t="shared" si="3"/>
        <v>0</v>
      </c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</row>
    <row r="110" spans="1:36" ht="32.25" customHeight="1">
      <c r="A110" s="215"/>
      <c r="B110" s="223"/>
      <c r="C110" s="40" t="s">
        <v>4834</v>
      </c>
      <c r="D110" s="39" t="s">
        <v>4835</v>
      </c>
      <c r="E110" s="225" t="s">
        <v>4819</v>
      </c>
      <c r="F110" s="38">
        <v>1560</v>
      </c>
      <c r="G110" s="226">
        <v>2600</v>
      </c>
      <c r="H110" s="37" t="s">
        <v>533</v>
      </c>
      <c r="I110" s="50" t="s">
        <v>4301</v>
      </c>
      <c r="J110" s="195"/>
      <c r="K110" s="195"/>
      <c r="L110" s="195"/>
      <c r="M110" s="47">
        <f t="shared" si="0"/>
        <v>0</v>
      </c>
      <c r="N110" s="47">
        <f t="shared" si="1"/>
        <v>0</v>
      </c>
      <c r="O110" s="47">
        <f t="shared" si="2"/>
        <v>0</v>
      </c>
      <c r="P110" s="47">
        <f t="shared" si="3"/>
        <v>0</v>
      </c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</row>
    <row r="111" spans="1:36" ht="32.25" customHeight="1">
      <c r="A111" s="215"/>
      <c r="B111" s="223"/>
      <c r="C111" s="40" t="s">
        <v>4836</v>
      </c>
      <c r="D111" s="224" t="s">
        <v>4837</v>
      </c>
      <c r="E111" s="225" t="s">
        <v>4819</v>
      </c>
      <c r="F111" s="38">
        <v>2136</v>
      </c>
      <c r="G111" s="226">
        <v>3560</v>
      </c>
      <c r="H111" s="37" t="s">
        <v>533</v>
      </c>
      <c r="I111" s="50" t="s">
        <v>4301</v>
      </c>
      <c r="J111" s="195"/>
      <c r="K111" s="195"/>
      <c r="L111" s="195"/>
      <c r="M111" s="47">
        <f t="shared" si="0"/>
        <v>0</v>
      </c>
      <c r="N111" s="47">
        <f t="shared" si="1"/>
        <v>0</v>
      </c>
      <c r="O111" s="47">
        <f t="shared" si="2"/>
        <v>0</v>
      </c>
      <c r="P111" s="47">
        <f t="shared" si="3"/>
        <v>0</v>
      </c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</row>
    <row r="112" spans="1:36" ht="32.25" customHeight="1">
      <c r="A112" s="215"/>
      <c r="B112" s="223"/>
      <c r="C112" s="40" t="s">
        <v>4838</v>
      </c>
      <c r="D112" s="224" t="s">
        <v>4839</v>
      </c>
      <c r="E112" s="225" t="s">
        <v>4819</v>
      </c>
      <c r="F112" s="38">
        <v>3540</v>
      </c>
      <c r="G112" s="226">
        <v>5900</v>
      </c>
      <c r="H112" s="37" t="s">
        <v>533</v>
      </c>
      <c r="I112" s="50" t="s">
        <v>4301</v>
      </c>
      <c r="J112" s="195"/>
      <c r="K112" s="195"/>
      <c r="L112" s="195"/>
      <c r="M112" s="47">
        <f t="shared" si="0"/>
        <v>0</v>
      </c>
      <c r="N112" s="47">
        <f t="shared" si="1"/>
        <v>0</v>
      </c>
      <c r="O112" s="47">
        <f t="shared" si="2"/>
        <v>0</v>
      </c>
      <c r="P112" s="47">
        <f t="shared" si="3"/>
        <v>0</v>
      </c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</row>
    <row r="113" spans="1:36" ht="32.25" customHeight="1">
      <c r="A113" s="215"/>
      <c r="B113" s="223"/>
      <c r="C113" s="40" t="s">
        <v>4840</v>
      </c>
      <c r="D113" s="230" t="s">
        <v>4841</v>
      </c>
      <c r="E113" s="225" t="s">
        <v>4819</v>
      </c>
      <c r="F113" s="38">
        <v>11160</v>
      </c>
      <c r="G113" s="226">
        <v>18600</v>
      </c>
      <c r="H113" s="37" t="s">
        <v>533</v>
      </c>
      <c r="I113" s="50" t="s">
        <v>4301</v>
      </c>
      <c r="J113" s="195"/>
      <c r="K113" s="195"/>
      <c r="L113" s="195"/>
      <c r="M113" s="47">
        <f t="shared" si="0"/>
        <v>0</v>
      </c>
      <c r="N113" s="47">
        <f t="shared" si="1"/>
        <v>0</v>
      </c>
      <c r="O113" s="47">
        <f t="shared" si="2"/>
        <v>0</v>
      </c>
      <c r="P113" s="47">
        <f t="shared" si="3"/>
        <v>0</v>
      </c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</row>
    <row r="114" spans="1:36" ht="32.25" customHeight="1">
      <c r="A114" s="215"/>
      <c r="B114" s="219" t="s">
        <v>4842</v>
      </c>
      <c r="C114" s="220"/>
      <c r="D114" s="231"/>
      <c r="E114" s="231"/>
      <c r="F114" s="228"/>
      <c r="G114" s="229"/>
      <c r="H114" s="37" t="s">
        <v>533</v>
      </c>
      <c r="I114" s="50"/>
      <c r="J114" s="195"/>
      <c r="K114" s="195"/>
      <c r="L114" s="195"/>
      <c r="M114" s="47">
        <f t="shared" si="0"/>
        <v>0</v>
      </c>
      <c r="N114" s="47">
        <f t="shared" si="1"/>
        <v>0</v>
      </c>
      <c r="O114" s="47">
        <f t="shared" si="2"/>
        <v>0</v>
      </c>
      <c r="P114" s="47">
        <f t="shared" si="3"/>
        <v>0</v>
      </c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</row>
    <row r="115" spans="1:36" ht="32.25" customHeight="1">
      <c r="A115" s="215"/>
      <c r="B115" s="223"/>
      <c r="C115" s="40" t="s">
        <v>4843</v>
      </c>
      <c r="D115" s="224" t="s">
        <v>4844</v>
      </c>
      <c r="E115" s="225" t="s">
        <v>4819</v>
      </c>
      <c r="F115" s="38">
        <v>8880</v>
      </c>
      <c r="G115" s="232">
        <v>14800</v>
      </c>
      <c r="H115" s="37" t="s">
        <v>533</v>
      </c>
      <c r="I115" s="50" t="s">
        <v>4301</v>
      </c>
      <c r="J115" s="195"/>
      <c r="K115" s="195"/>
      <c r="L115" s="195"/>
      <c r="M115" s="47">
        <f t="shared" si="0"/>
        <v>0</v>
      </c>
      <c r="N115" s="47">
        <f t="shared" si="1"/>
        <v>0</v>
      </c>
      <c r="O115" s="47">
        <f t="shared" si="2"/>
        <v>0</v>
      </c>
      <c r="P115" s="47">
        <f t="shared" si="3"/>
        <v>0</v>
      </c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</row>
    <row r="116" spans="1:36" ht="32.25" customHeight="1">
      <c r="A116" s="215"/>
      <c r="B116" s="223"/>
      <c r="C116" s="40" t="s">
        <v>4845</v>
      </c>
      <c r="D116" s="224" t="s">
        <v>4846</v>
      </c>
      <c r="E116" s="225" t="s">
        <v>4819</v>
      </c>
      <c r="F116" s="38">
        <v>12480</v>
      </c>
      <c r="G116" s="232">
        <v>20800</v>
      </c>
      <c r="H116" s="37" t="s">
        <v>533</v>
      </c>
      <c r="I116" s="50" t="s">
        <v>4301</v>
      </c>
      <c r="J116" s="195"/>
      <c r="K116" s="195"/>
      <c r="L116" s="195"/>
      <c r="M116" s="47">
        <f t="shared" si="0"/>
        <v>0</v>
      </c>
      <c r="N116" s="47">
        <f t="shared" si="1"/>
        <v>0</v>
      </c>
      <c r="O116" s="47">
        <f t="shared" si="2"/>
        <v>0</v>
      </c>
      <c r="P116" s="47">
        <f t="shared" si="3"/>
        <v>0</v>
      </c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</row>
    <row r="117" spans="1:36" ht="32.25" customHeight="1">
      <c r="A117" s="215"/>
      <c r="B117" s="223"/>
      <c r="C117" s="40" t="s">
        <v>4847</v>
      </c>
      <c r="D117" s="224" t="s">
        <v>4848</v>
      </c>
      <c r="E117" s="225" t="s">
        <v>4819</v>
      </c>
      <c r="F117" s="38">
        <v>23880</v>
      </c>
      <c r="G117" s="232">
        <v>39800</v>
      </c>
      <c r="H117" s="37" t="s">
        <v>533</v>
      </c>
      <c r="I117" s="50" t="s">
        <v>4301</v>
      </c>
      <c r="J117" s="195"/>
      <c r="K117" s="195"/>
      <c r="L117" s="195"/>
      <c r="M117" s="47">
        <f t="shared" si="0"/>
        <v>0</v>
      </c>
      <c r="N117" s="47">
        <f t="shared" si="1"/>
        <v>0</v>
      </c>
      <c r="O117" s="47">
        <f t="shared" si="2"/>
        <v>0</v>
      </c>
      <c r="P117" s="47">
        <f t="shared" si="3"/>
        <v>0</v>
      </c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ht="32.25" customHeight="1">
      <c r="A118" s="215"/>
      <c r="B118" s="223"/>
      <c r="C118" s="40" t="s">
        <v>4849</v>
      </c>
      <c r="D118" s="224" t="s">
        <v>4850</v>
      </c>
      <c r="E118" s="225" t="s">
        <v>4819</v>
      </c>
      <c r="F118" s="38"/>
      <c r="G118" s="232" t="s">
        <v>1150</v>
      </c>
      <c r="H118" s="37" t="s">
        <v>533</v>
      </c>
      <c r="I118" s="50" t="s">
        <v>4301</v>
      </c>
      <c r="J118" s="195"/>
      <c r="K118" s="195"/>
      <c r="L118" s="195"/>
      <c r="M118" s="47">
        <f t="shared" si="0"/>
        <v>0</v>
      </c>
      <c r="N118" s="47">
        <f t="shared" si="1"/>
        <v>0</v>
      </c>
      <c r="O118" s="47">
        <f t="shared" si="2"/>
        <v>0</v>
      </c>
      <c r="P118" s="47">
        <f t="shared" si="3"/>
        <v>0</v>
      </c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</row>
    <row r="119" spans="1:36" ht="32.25" customHeight="1">
      <c r="A119" s="215"/>
      <c r="B119" s="219" t="s">
        <v>4851</v>
      </c>
      <c r="C119" s="220"/>
      <c r="D119" s="231"/>
      <c r="E119" s="231"/>
      <c r="F119" s="228"/>
      <c r="G119" s="233"/>
      <c r="H119" s="37" t="s">
        <v>533</v>
      </c>
      <c r="I119" s="50"/>
      <c r="J119" s="195"/>
      <c r="K119" s="195"/>
      <c r="L119" s="195"/>
      <c r="M119" s="47">
        <f t="shared" si="0"/>
        <v>0</v>
      </c>
      <c r="N119" s="47">
        <f t="shared" si="1"/>
        <v>0</v>
      </c>
      <c r="O119" s="47">
        <f t="shared" si="2"/>
        <v>0</v>
      </c>
      <c r="P119" s="47">
        <f t="shared" si="3"/>
        <v>0</v>
      </c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</row>
    <row r="120" spans="1:36" ht="32.25" customHeight="1">
      <c r="A120" s="215"/>
      <c r="B120" s="234"/>
      <c r="C120" s="40" t="s">
        <v>4852</v>
      </c>
      <c r="D120" s="224" t="s">
        <v>4853</v>
      </c>
      <c r="E120" s="225" t="s">
        <v>4819</v>
      </c>
      <c r="F120" s="38">
        <v>1800</v>
      </c>
      <c r="G120" s="226">
        <v>3000</v>
      </c>
      <c r="H120" s="37" t="s">
        <v>533</v>
      </c>
      <c r="I120" s="50" t="s">
        <v>4301</v>
      </c>
      <c r="J120" s="195"/>
      <c r="K120" s="195"/>
      <c r="L120" s="195"/>
      <c r="M120" s="47">
        <f t="shared" si="0"/>
        <v>0</v>
      </c>
      <c r="N120" s="47">
        <f t="shared" si="1"/>
        <v>0</v>
      </c>
      <c r="O120" s="47">
        <f t="shared" si="2"/>
        <v>0</v>
      </c>
      <c r="P120" s="47">
        <f t="shared" si="3"/>
        <v>0</v>
      </c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</row>
    <row r="121" spans="1:36" ht="32.25" customHeight="1">
      <c r="A121" s="215"/>
      <c r="B121" s="234"/>
      <c r="C121" s="40" t="s">
        <v>4854</v>
      </c>
      <c r="D121" s="224" t="s">
        <v>4855</v>
      </c>
      <c r="E121" s="225" t="s">
        <v>4819</v>
      </c>
      <c r="F121" s="38">
        <v>2280</v>
      </c>
      <c r="G121" s="226">
        <v>3800</v>
      </c>
      <c r="H121" s="37" t="s">
        <v>533</v>
      </c>
      <c r="I121" s="50" t="s">
        <v>4301</v>
      </c>
      <c r="J121" s="195"/>
      <c r="K121" s="195"/>
      <c r="L121" s="195"/>
      <c r="M121" s="47">
        <f t="shared" si="0"/>
        <v>0</v>
      </c>
      <c r="N121" s="47">
        <f t="shared" si="1"/>
        <v>0</v>
      </c>
      <c r="O121" s="47">
        <f t="shared" si="2"/>
        <v>0</v>
      </c>
      <c r="P121" s="47">
        <f t="shared" si="3"/>
        <v>0</v>
      </c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</row>
    <row r="122" spans="1:36" ht="32.25" customHeight="1">
      <c r="A122" s="215"/>
      <c r="B122" s="235"/>
      <c r="C122" s="236" t="s">
        <v>4856</v>
      </c>
      <c r="D122" s="237" t="s">
        <v>4857</v>
      </c>
      <c r="E122" s="225" t="s">
        <v>4819</v>
      </c>
      <c r="F122" s="238">
        <v>2040</v>
      </c>
      <c r="G122" s="239">
        <v>3400</v>
      </c>
      <c r="H122" s="240" t="s">
        <v>533</v>
      </c>
      <c r="I122" s="50" t="s">
        <v>4301</v>
      </c>
      <c r="J122" s="195"/>
      <c r="K122" s="195"/>
      <c r="L122" s="195"/>
      <c r="M122" s="47">
        <f t="shared" si="0"/>
        <v>0</v>
      </c>
      <c r="N122" s="47">
        <f t="shared" si="1"/>
        <v>0</v>
      </c>
      <c r="O122" s="47">
        <f t="shared" si="2"/>
        <v>0</v>
      </c>
      <c r="P122" s="47">
        <f t="shared" si="3"/>
        <v>0</v>
      </c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</row>
    <row r="123" spans="1:36" ht="32.25" customHeight="1">
      <c r="A123" s="215"/>
      <c r="B123" s="217"/>
      <c r="C123" s="195"/>
      <c r="D123" s="218"/>
      <c r="E123" s="215"/>
      <c r="F123" s="215"/>
      <c r="G123" s="215"/>
      <c r="H123" s="215"/>
      <c r="I123" s="50"/>
      <c r="J123" s="195"/>
      <c r="K123" s="195"/>
      <c r="L123" s="195"/>
      <c r="M123" s="47">
        <f t="shared" si="0"/>
        <v>0</v>
      </c>
      <c r="N123" s="47">
        <f t="shared" si="1"/>
        <v>0</v>
      </c>
      <c r="O123" s="47">
        <f t="shared" si="2"/>
        <v>0</v>
      </c>
      <c r="P123" s="47">
        <f t="shared" si="3"/>
        <v>0</v>
      </c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</row>
    <row r="124" spans="1:36" ht="32.25" customHeight="1">
      <c r="A124" s="241" t="s">
        <v>4858</v>
      </c>
      <c r="B124" s="242" t="s">
        <v>4859</v>
      </c>
      <c r="C124" s="243"/>
      <c r="D124" s="243"/>
      <c r="E124" s="244"/>
      <c r="F124" s="244"/>
      <c r="G124" s="244"/>
      <c r="H124" s="241" t="s">
        <v>4858</v>
      </c>
      <c r="I124" s="50"/>
      <c r="J124" s="195"/>
      <c r="K124" s="195"/>
      <c r="L124" s="195"/>
      <c r="M124" s="47">
        <f t="shared" si="0"/>
        <v>0</v>
      </c>
      <c r="N124" s="47">
        <f t="shared" si="1"/>
        <v>0</v>
      </c>
      <c r="O124" s="47">
        <f t="shared" si="2"/>
        <v>0</v>
      </c>
      <c r="P124" s="47">
        <f t="shared" si="3"/>
        <v>0</v>
      </c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</row>
    <row r="125" spans="1:36" ht="32.25" customHeight="1">
      <c r="A125" s="215"/>
      <c r="C125" s="1" t="s">
        <v>4860</v>
      </c>
      <c r="D125" s="1" t="s">
        <v>4861</v>
      </c>
      <c r="E125" s="225" t="s">
        <v>4862</v>
      </c>
      <c r="F125" s="245">
        <v>41100</v>
      </c>
      <c r="G125" s="245">
        <v>68500</v>
      </c>
      <c r="H125" s="246" t="s">
        <v>4858</v>
      </c>
      <c r="I125" s="50" t="s">
        <v>4863</v>
      </c>
      <c r="J125" s="195"/>
      <c r="K125" s="195"/>
      <c r="L125" s="195"/>
      <c r="M125" s="47">
        <f t="shared" si="0"/>
        <v>0</v>
      </c>
      <c r="N125" s="47">
        <f t="shared" si="1"/>
        <v>0</v>
      </c>
      <c r="O125" s="47">
        <f t="shared" si="2"/>
        <v>0</v>
      </c>
      <c r="P125" s="47">
        <f t="shared" si="3"/>
        <v>0</v>
      </c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</row>
    <row r="126" spans="1:36" ht="32.25" customHeight="1">
      <c r="A126" s="215"/>
      <c r="D126" s="1" t="s">
        <v>4864</v>
      </c>
      <c r="E126" s="225" t="s">
        <v>4862</v>
      </c>
      <c r="F126" s="245">
        <v>59700</v>
      </c>
      <c r="G126" s="245">
        <v>99500</v>
      </c>
      <c r="H126" s="246" t="s">
        <v>4858</v>
      </c>
      <c r="I126" s="50" t="s">
        <v>4863</v>
      </c>
      <c r="J126" s="195"/>
      <c r="K126" s="195"/>
      <c r="L126" s="195"/>
      <c r="M126" s="47">
        <f t="shared" si="0"/>
        <v>0</v>
      </c>
      <c r="N126" s="47">
        <f t="shared" si="1"/>
        <v>0</v>
      </c>
      <c r="O126" s="47">
        <f t="shared" si="2"/>
        <v>0</v>
      </c>
      <c r="P126" s="47">
        <f t="shared" si="3"/>
        <v>0</v>
      </c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</row>
    <row r="127" spans="1:36" ht="32.25" customHeight="1">
      <c r="A127" s="215"/>
      <c r="B127" s="1" t="s">
        <v>4702</v>
      </c>
      <c r="C127" s="1" t="s">
        <v>4865</v>
      </c>
      <c r="D127" s="1" t="s">
        <v>4861</v>
      </c>
      <c r="E127" s="225" t="s">
        <v>4862</v>
      </c>
      <c r="F127" s="245">
        <v>50100</v>
      </c>
      <c r="G127" s="245">
        <v>83500</v>
      </c>
      <c r="H127" s="246" t="s">
        <v>4858</v>
      </c>
      <c r="I127" s="50" t="s">
        <v>4863</v>
      </c>
      <c r="J127" s="195"/>
      <c r="K127" s="195"/>
      <c r="L127" s="195"/>
      <c r="M127" s="47">
        <f t="shared" si="0"/>
        <v>0</v>
      </c>
      <c r="N127" s="47">
        <f t="shared" si="1"/>
        <v>0</v>
      </c>
      <c r="O127" s="47">
        <f t="shared" si="2"/>
        <v>0</v>
      </c>
      <c r="P127" s="47">
        <f t="shared" si="3"/>
        <v>0</v>
      </c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</row>
    <row r="128" spans="1:36" ht="32.25" customHeight="1">
      <c r="A128" s="215"/>
      <c r="D128" s="1" t="s">
        <v>4864</v>
      </c>
      <c r="E128" s="225" t="s">
        <v>4862</v>
      </c>
      <c r="F128" s="245">
        <v>83100</v>
      </c>
      <c r="G128" s="245">
        <v>138500</v>
      </c>
      <c r="H128" s="246" t="s">
        <v>4858</v>
      </c>
      <c r="I128" s="50" t="s">
        <v>4863</v>
      </c>
      <c r="J128" s="195"/>
      <c r="K128" s="195"/>
      <c r="L128" s="195"/>
      <c r="M128" s="47">
        <f t="shared" si="0"/>
        <v>0</v>
      </c>
      <c r="N128" s="47">
        <f t="shared" si="1"/>
        <v>0</v>
      </c>
      <c r="O128" s="47">
        <f t="shared" si="2"/>
        <v>0</v>
      </c>
      <c r="P128" s="47">
        <f t="shared" si="3"/>
        <v>0</v>
      </c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</row>
    <row r="129" spans="1:36" ht="32.25" customHeight="1">
      <c r="A129" s="215"/>
      <c r="B129" s="1" t="s">
        <v>4727</v>
      </c>
      <c r="C129" s="1" t="s">
        <v>4865</v>
      </c>
      <c r="D129" s="1" t="s">
        <v>4866</v>
      </c>
      <c r="E129" s="225" t="s">
        <v>4862</v>
      </c>
      <c r="F129" s="245">
        <v>93000</v>
      </c>
      <c r="G129" s="245">
        <v>155000</v>
      </c>
      <c r="H129" s="246" t="s">
        <v>4858</v>
      </c>
      <c r="I129" s="50" t="s">
        <v>4863</v>
      </c>
      <c r="J129" s="195"/>
      <c r="K129" s="195"/>
      <c r="L129" s="195"/>
      <c r="M129" s="47">
        <f t="shared" si="0"/>
        <v>0</v>
      </c>
      <c r="N129" s="47">
        <f t="shared" si="1"/>
        <v>0</v>
      </c>
      <c r="O129" s="47">
        <f t="shared" si="2"/>
        <v>0</v>
      </c>
      <c r="P129" s="47">
        <f t="shared" si="3"/>
        <v>0</v>
      </c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</row>
    <row r="130" spans="1:36" ht="32.25" customHeight="1">
      <c r="A130" s="215"/>
      <c r="D130" s="1" t="s">
        <v>4861</v>
      </c>
      <c r="E130" s="225" t="s">
        <v>4862</v>
      </c>
      <c r="F130" s="245">
        <v>112800</v>
      </c>
      <c r="G130" s="245">
        <v>188000</v>
      </c>
      <c r="H130" s="246" t="s">
        <v>4858</v>
      </c>
      <c r="I130" s="50" t="s">
        <v>4863</v>
      </c>
      <c r="J130" s="195"/>
      <c r="K130" s="195"/>
      <c r="L130" s="195"/>
      <c r="M130" s="47">
        <f t="shared" si="0"/>
        <v>0</v>
      </c>
      <c r="N130" s="47">
        <f t="shared" si="1"/>
        <v>0</v>
      </c>
      <c r="O130" s="47">
        <f t="shared" si="2"/>
        <v>0</v>
      </c>
      <c r="P130" s="47">
        <f t="shared" si="3"/>
        <v>0</v>
      </c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</row>
    <row r="131" spans="1:36" ht="32.25" customHeight="1">
      <c r="A131" s="215"/>
      <c r="C131" s="1" t="s">
        <v>4867</v>
      </c>
      <c r="D131" s="1" t="s">
        <v>4868</v>
      </c>
      <c r="E131" s="225" t="s">
        <v>4862</v>
      </c>
      <c r="F131" s="245">
        <v>5400</v>
      </c>
      <c r="G131" s="245">
        <v>9000</v>
      </c>
      <c r="H131" s="246" t="s">
        <v>4858</v>
      </c>
      <c r="I131" s="50" t="s">
        <v>4863</v>
      </c>
      <c r="J131" s="195"/>
      <c r="K131" s="195"/>
      <c r="L131" s="195"/>
      <c r="M131" s="47">
        <f t="shared" si="0"/>
        <v>0</v>
      </c>
      <c r="N131" s="47">
        <f t="shared" si="1"/>
        <v>0</v>
      </c>
      <c r="O131" s="47">
        <f t="shared" si="2"/>
        <v>0</v>
      </c>
      <c r="P131" s="47">
        <f t="shared" si="3"/>
        <v>0</v>
      </c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</row>
    <row r="132" spans="1:36" ht="32.25" customHeight="1">
      <c r="A132" s="215"/>
      <c r="C132" s="1" t="s">
        <v>4869</v>
      </c>
      <c r="D132" s="1" t="s">
        <v>4868</v>
      </c>
      <c r="E132" s="225" t="s">
        <v>4862</v>
      </c>
      <c r="F132" s="245">
        <v>6300</v>
      </c>
      <c r="G132" s="245">
        <v>10500</v>
      </c>
      <c r="H132" s="246" t="s">
        <v>4858</v>
      </c>
      <c r="I132" s="50" t="s">
        <v>4863</v>
      </c>
      <c r="J132" s="195"/>
      <c r="K132" s="195"/>
      <c r="L132" s="195"/>
      <c r="M132" s="47">
        <f t="shared" si="0"/>
        <v>0</v>
      </c>
      <c r="N132" s="47">
        <f t="shared" si="1"/>
        <v>0</v>
      </c>
      <c r="O132" s="47">
        <f t="shared" si="2"/>
        <v>0</v>
      </c>
      <c r="P132" s="47">
        <f t="shared" si="3"/>
        <v>0</v>
      </c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</row>
    <row r="133" spans="1:36" ht="32.25" customHeight="1">
      <c r="A133" s="215"/>
      <c r="D133" s="1" t="s">
        <v>4870</v>
      </c>
      <c r="E133" s="225" t="s">
        <v>4862</v>
      </c>
      <c r="F133" s="245">
        <v>4800</v>
      </c>
      <c r="G133" s="245">
        <v>8000</v>
      </c>
      <c r="H133" s="246" t="s">
        <v>4858</v>
      </c>
      <c r="I133" s="50" t="s">
        <v>4863</v>
      </c>
      <c r="J133" s="195"/>
      <c r="K133" s="195"/>
      <c r="L133" s="195"/>
      <c r="M133" s="47">
        <f t="shared" si="0"/>
        <v>0</v>
      </c>
      <c r="N133" s="47">
        <f t="shared" si="1"/>
        <v>0</v>
      </c>
      <c r="O133" s="47">
        <f t="shared" si="2"/>
        <v>0</v>
      </c>
      <c r="P133" s="47">
        <f t="shared" si="3"/>
        <v>0</v>
      </c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</row>
    <row r="134" spans="1:36" ht="32.25" customHeight="1">
      <c r="A134" s="215"/>
      <c r="C134" s="1" t="s">
        <v>4871</v>
      </c>
      <c r="D134" s="1" t="s">
        <v>4872</v>
      </c>
      <c r="E134" s="225" t="s">
        <v>4862</v>
      </c>
      <c r="F134" s="245">
        <v>25500</v>
      </c>
      <c r="G134" s="245">
        <v>42500</v>
      </c>
      <c r="H134" s="246" t="s">
        <v>4858</v>
      </c>
      <c r="I134" s="50" t="s">
        <v>4863</v>
      </c>
      <c r="J134" s="195"/>
      <c r="K134" s="195"/>
      <c r="L134" s="195"/>
      <c r="M134" s="47">
        <f t="shared" si="0"/>
        <v>0</v>
      </c>
      <c r="N134" s="47">
        <f t="shared" si="1"/>
        <v>0</v>
      </c>
      <c r="O134" s="47">
        <f t="shared" si="2"/>
        <v>0</v>
      </c>
      <c r="P134" s="47">
        <f t="shared" si="3"/>
        <v>0</v>
      </c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</row>
    <row r="135" spans="1:36" ht="32.25" customHeight="1">
      <c r="A135" s="215"/>
      <c r="D135" s="1" t="s">
        <v>4873</v>
      </c>
      <c r="E135" s="225" t="s">
        <v>4862</v>
      </c>
      <c r="F135" s="245">
        <v>31500</v>
      </c>
      <c r="G135" s="245">
        <v>52500</v>
      </c>
      <c r="H135" s="246" t="s">
        <v>4858</v>
      </c>
      <c r="I135" s="50" t="s">
        <v>4863</v>
      </c>
      <c r="J135" s="195"/>
      <c r="K135" s="195"/>
      <c r="L135" s="195"/>
      <c r="M135" s="47">
        <f t="shared" si="0"/>
        <v>0</v>
      </c>
      <c r="N135" s="47">
        <f t="shared" si="1"/>
        <v>0</v>
      </c>
      <c r="O135" s="47">
        <f t="shared" si="2"/>
        <v>0</v>
      </c>
      <c r="P135" s="47">
        <f t="shared" si="3"/>
        <v>0</v>
      </c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</row>
    <row r="136" spans="1:36" ht="32.25" customHeight="1">
      <c r="A136" s="241" t="s">
        <v>4874</v>
      </c>
      <c r="B136" s="247" t="s">
        <v>4875</v>
      </c>
      <c r="C136" s="248"/>
      <c r="D136" s="249"/>
      <c r="E136" s="249"/>
      <c r="F136" s="250"/>
      <c r="G136" s="250"/>
      <c r="H136" s="659" t="s">
        <v>4874</v>
      </c>
      <c r="I136" s="50"/>
      <c r="J136" s="195"/>
      <c r="K136" s="195"/>
      <c r="L136" s="195"/>
      <c r="M136" s="47">
        <f t="shared" si="0"/>
        <v>0</v>
      </c>
      <c r="N136" s="47">
        <f t="shared" si="1"/>
        <v>0</v>
      </c>
      <c r="O136" s="47">
        <f t="shared" si="2"/>
        <v>0</v>
      </c>
      <c r="P136" s="47">
        <f t="shared" si="3"/>
        <v>0</v>
      </c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</row>
    <row r="137" spans="1:36" ht="32.25" customHeight="1">
      <c r="A137" s="215"/>
      <c r="C137" s="18" t="s">
        <v>4876</v>
      </c>
      <c r="D137" s="1" t="s">
        <v>4877</v>
      </c>
      <c r="E137" s="225" t="s">
        <v>4878</v>
      </c>
      <c r="F137" s="73" t="s">
        <v>4441</v>
      </c>
      <c r="G137" s="73" t="s">
        <v>4441</v>
      </c>
      <c r="H137" s="246" t="s">
        <v>4874</v>
      </c>
      <c r="I137" s="50" t="s">
        <v>4301</v>
      </c>
      <c r="J137" s="195"/>
      <c r="K137" s="195"/>
      <c r="L137" s="195"/>
      <c r="M137" s="47">
        <f t="shared" si="0"/>
        <v>0</v>
      </c>
      <c r="N137" s="47">
        <f t="shared" si="1"/>
        <v>0</v>
      </c>
      <c r="O137" s="47">
        <f t="shared" si="2"/>
        <v>0</v>
      </c>
      <c r="P137" s="47">
        <f t="shared" si="3"/>
        <v>0</v>
      </c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</row>
    <row r="138" spans="1:36" ht="32.25" customHeight="1">
      <c r="A138" s="215"/>
      <c r="C138" s="18" t="s">
        <v>4879</v>
      </c>
      <c r="D138" s="1" t="s">
        <v>4880</v>
      </c>
      <c r="E138" s="225" t="s">
        <v>4878</v>
      </c>
      <c r="F138" s="73" t="s">
        <v>4441</v>
      </c>
      <c r="G138" s="73" t="s">
        <v>4441</v>
      </c>
      <c r="H138" s="246" t="s">
        <v>4874</v>
      </c>
      <c r="I138" s="50" t="s">
        <v>4301</v>
      </c>
      <c r="J138" s="195"/>
      <c r="K138" s="195"/>
      <c r="L138" s="195"/>
      <c r="M138" s="47">
        <f t="shared" si="0"/>
        <v>0</v>
      </c>
      <c r="N138" s="47">
        <f t="shared" si="1"/>
        <v>0</v>
      </c>
      <c r="O138" s="47">
        <f t="shared" si="2"/>
        <v>0</v>
      </c>
      <c r="P138" s="47">
        <f t="shared" si="3"/>
        <v>0</v>
      </c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</row>
    <row r="139" spans="1:36" ht="32.25" customHeight="1">
      <c r="A139" s="215"/>
      <c r="C139" s="18" t="s">
        <v>4881</v>
      </c>
      <c r="D139" s="1" t="s">
        <v>4882</v>
      </c>
      <c r="E139" s="225" t="s">
        <v>4878</v>
      </c>
      <c r="F139" s="73" t="s">
        <v>4441</v>
      </c>
      <c r="G139" s="73" t="s">
        <v>4441</v>
      </c>
      <c r="H139" s="246" t="s">
        <v>4874</v>
      </c>
      <c r="I139" s="50" t="s">
        <v>4301</v>
      </c>
      <c r="J139" s="195"/>
      <c r="K139" s="195"/>
      <c r="L139" s="195"/>
      <c r="M139" s="47">
        <f t="shared" si="0"/>
        <v>0</v>
      </c>
      <c r="N139" s="47">
        <f t="shared" si="1"/>
        <v>0</v>
      </c>
      <c r="O139" s="47">
        <f t="shared" si="2"/>
        <v>0</v>
      </c>
      <c r="P139" s="47">
        <f t="shared" si="3"/>
        <v>0</v>
      </c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</row>
    <row r="140" spans="1:36" ht="32.25" customHeight="1">
      <c r="A140" s="215"/>
      <c r="C140" s="18" t="s">
        <v>4883</v>
      </c>
      <c r="D140" s="1" t="s">
        <v>4884</v>
      </c>
      <c r="E140" s="225" t="s">
        <v>4878</v>
      </c>
      <c r="F140" s="73" t="s">
        <v>4441</v>
      </c>
      <c r="G140" s="73" t="s">
        <v>4441</v>
      </c>
      <c r="H140" s="246" t="s">
        <v>4874</v>
      </c>
      <c r="I140" s="50" t="s">
        <v>4301</v>
      </c>
      <c r="J140" s="195"/>
      <c r="K140" s="195"/>
      <c r="L140" s="195"/>
      <c r="M140" s="47">
        <f t="shared" si="0"/>
        <v>0</v>
      </c>
      <c r="N140" s="47">
        <f t="shared" si="1"/>
        <v>0</v>
      </c>
      <c r="O140" s="47">
        <f t="shared" si="2"/>
        <v>0</v>
      </c>
      <c r="P140" s="47">
        <f t="shared" si="3"/>
        <v>0</v>
      </c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</row>
    <row r="141" spans="1:36" ht="32.25" customHeight="1">
      <c r="A141" s="215"/>
      <c r="C141" s="18" t="s">
        <v>4885</v>
      </c>
      <c r="D141" s="1" t="s">
        <v>4886</v>
      </c>
      <c r="E141" s="225" t="s">
        <v>4878</v>
      </c>
      <c r="F141" s="245">
        <v>12750</v>
      </c>
      <c r="G141" s="245">
        <v>21250</v>
      </c>
      <c r="H141" s="246" t="s">
        <v>4874</v>
      </c>
      <c r="I141" s="50" t="s">
        <v>4301</v>
      </c>
      <c r="J141" s="195"/>
      <c r="K141" s="195"/>
      <c r="L141" s="195"/>
      <c r="M141" s="47">
        <f t="shared" si="0"/>
        <v>0</v>
      </c>
      <c r="N141" s="47">
        <f t="shared" si="1"/>
        <v>0</v>
      </c>
      <c r="O141" s="47">
        <f t="shared" si="2"/>
        <v>0</v>
      </c>
      <c r="P141" s="47">
        <f t="shared" si="3"/>
        <v>0</v>
      </c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</row>
    <row r="142" spans="1:36" ht="32.25" customHeight="1">
      <c r="A142" s="215"/>
      <c r="B142" s="251" t="s">
        <v>4887</v>
      </c>
      <c r="C142" s="252"/>
      <c r="D142" s="252"/>
      <c r="E142" s="252"/>
      <c r="F142" s="250"/>
      <c r="G142" s="250"/>
      <c r="H142" s="246"/>
      <c r="I142" s="50"/>
      <c r="J142" s="195"/>
      <c r="K142" s="195"/>
      <c r="L142" s="195"/>
      <c r="M142" s="47">
        <f t="shared" si="0"/>
        <v>0</v>
      </c>
      <c r="N142" s="47">
        <f t="shared" si="1"/>
        <v>0</v>
      </c>
      <c r="O142" s="47">
        <f t="shared" si="2"/>
        <v>0</v>
      </c>
      <c r="P142" s="47">
        <f t="shared" si="3"/>
        <v>0</v>
      </c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</row>
    <row r="143" spans="1:36" ht="32.25" customHeight="1">
      <c r="A143" s="215"/>
      <c r="C143" s="18" t="s">
        <v>4888</v>
      </c>
      <c r="D143" s="1" t="s">
        <v>4889</v>
      </c>
      <c r="E143" s="225" t="s">
        <v>4878</v>
      </c>
      <c r="F143" s="73" t="s">
        <v>4441</v>
      </c>
      <c r="G143" s="73" t="s">
        <v>4441</v>
      </c>
      <c r="H143" s="246" t="s">
        <v>4874</v>
      </c>
      <c r="I143" s="50" t="s">
        <v>4301</v>
      </c>
      <c r="J143" s="195"/>
      <c r="K143" s="195"/>
      <c r="L143" s="195"/>
      <c r="M143" s="47">
        <f t="shared" si="0"/>
        <v>0</v>
      </c>
      <c r="N143" s="47">
        <f t="shared" si="1"/>
        <v>0</v>
      </c>
      <c r="O143" s="47">
        <f t="shared" si="2"/>
        <v>0</v>
      </c>
      <c r="P143" s="47">
        <f t="shared" si="3"/>
        <v>0</v>
      </c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5"/>
      <c r="AE143" s="195"/>
      <c r="AF143" s="195"/>
      <c r="AG143" s="195"/>
      <c r="AH143" s="195"/>
      <c r="AI143" s="195"/>
      <c r="AJ143" s="195"/>
    </row>
    <row r="144" spans="1:36" ht="32.25" customHeight="1">
      <c r="A144" s="215"/>
      <c r="C144" s="18" t="s">
        <v>4890</v>
      </c>
      <c r="D144" s="1" t="s">
        <v>4891</v>
      </c>
      <c r="E144" s="225" t="s">
        <v>4878</v>
      </c>
      <c r="F144" s="73" t="s">
        <v>4441</v>
      </c>
      <c r="G144" s="73" t="s">
        <v>4441</v>
      </c>
      <c r="H144" s="246" t="s">
        <v>4874</v>
      </c>
      <c r="I144" s="50" t="s">
        <v>4301</v>
      </c>
      <c r="J144" s="195"/>
      <c r="K144" s="195"/>
      <c r="L144" s="195"/>
      <c r="M144" s="47">
        <f t="shared" si="0"/>
        <v>0</v>
      </c>
      <c r="N144" s="47">
        <f t="shared" si="1"/>
        <v>0</v>
      </c>
      <c r="O144" s="47">
        <f t="shared" si="2"/>
        <v>0</v>
      </c>
      <c r="P144" s="47">
        <f t="shared" si="3"/>
        <v>0</v>
      </c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195"/>
      <c r="AH144" s="195"/>
      <c r="AI144" s="195"/>
      <c r="AJ144" s="195"/>
    </row>
    <row r="145" spans="1:36" ht="32.25" customHeight="1">
      <c r="A145" s="215"/>
      <c r="C145" s="18" t="s">
        <v>4892</v>
      </c>
      <c r="E145" s="225" t="s">
        <v>4878</v>
      </c>
      <c r="F145" s="73" t="s">
        <v>4441</v>
      </c>
      <c r="G145" s="73" t="s">
        <v>4441</v>
      </c>
      <c r="H145" s="246" t="s">
        <v>4874</v>
      </c>
      <c r="I145" s="50" t="s">
        <v>4301</v>
      </c>
      <c r="J145" s="195"/>
      <c r="K145" s="195"/>
      <c r="L145" s="195"/>
      <c r="M145" s="47">
        <f t="shared" si="0"/>
        <v>0</v>
      </c>
      <c r="N145" s="47">
        <f t="shared" si="1"/>
        <v>0</v>
      </c>
      <c r="O145" s="47">
        <f t="shared" si="2"/>
        <v>0</v>
      </c>
      <c r="P145" s="47">
        <f t="shared" si="3"/>
        <v>0</v>
      </c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  <c r="AC145" s="195"/>
      <c r="AD145" s="195"/>
      <c r="AE145" s="195"/>
      <c r="AF145" s="195"/>
      <c r="AG145" s="195"/>
      <c r="AH145" s="195"/>
      <c r="AI145" s="195"/>
      <c r="AJ145" s="195"/>
    </row>
    <row r="146" spans="1:36" ht="32.25" customHeight="1">
      <c r="A146" s="215"/>
      <c r="E146" s="225" t="s">
        <v>4878</v>
      </c>
      <c r="F146" s="73" t="s">
        <v>4441</v>
      </c>
      <c r="G146" s="73" t="s">
        <v>4441</v>
      </c>
      <c r="H146" s="246" t="s">
        <v>4874</v>
      </c>
      <c r="I146" s="50" t="s">
        <v>4301</v>
      </c>
      <c r="J146" s="195"/>
      <c r="K146" s="195"/>
      <c r="L146" s="195"/>
      <c r="M146" s="47">
        <f t="shared" si="0"/>
        <v>0</v>
      </c>
      <c r="N146" s="47">
        <f t="shared" si="1"/>
        <v>0</v>
      </c>
      <c r="O146" s="47">
        <f t="shared" si="2"/>
        <v>0</v>
      </c>
      <c r="P146" s="47">
        <f t="shared" si="3"/>
        <v>0</v>
      </c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195"/>
      <c r="AH146" s="195"/>
      <c r="AI146" s="195"/>
      <c r="AJ146" s="195"/>
    </row>
    <row r="147" spans="1:36" ht="32.25" customHeight="1">
      <c r="A147" s="215"/>
      <c r="B147" s="251" t="s">
        <v>4893</v>
      </c>
      <c r="C147" s="252"/>
      <c r="D147" s="252"/>
      <c r="E147" s="252"/>
      <c r="F147" s="250"/>
      <c r="G147" s="250"/>
      <c r="H147" s="215"/>
      <c r="I147" s="195"/>
      <c r="J147" s="195"/>
      <c r="K147" s="195"/>
      <c r="L147" s="195"/>
      <c r="M147" s="47">
        <f t="shared" si="0"/>
        <v>0</v>
      </c>
      <c r="N147" s="47">
        <f t="shared" si="1"/>
        <v>0</v>
      </c>
      <c r="O147" s="47">
        <f t="shared" si="2"/>
        <v>0</v>
      </c>
      <c r="P147" s="47">
        <f t="shared" si="3"/>
        <v>0</v>
      </c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</row>
    <row r="148" spans="1:36" ht="32.25" customHeight="1">
      <c r="A148" s="215"/>
      <c r="C148" s="18" t="s">
        <v>4894</v>
      </c>
      <c r="D148" s="1" t="s">
        <v>4895</v>
      </c>
      <c r="E148" s="225" t="s">
        <v>4878</v>
      </c>
      <c r="F148" s="245">
        <v>6900</v>
      </c>
      <c r="G148" s="245">
        <v>11500</v>
      </c>
      <c r="H148" s="246" t="s">
        <v>4874</v>
      </c>
      <c r="I148" s="50" t="s">
        <v>4301</v>
      </c>
      <c r="J148" s="195"/>
      <c r="K148" s="195"/>
      <c r="L148" s="195"/>
      <c r="M148" s="47">
        <f t="shared" si="0"/>
        <v>0</v>
      </c>
      <c r="N148" s="47">
        <f t="shared" si="1"/>
        <v>0</v>
      </c>
      <c r="O148" s="47">
        <f t="shared" si="2"/>
        <v>0</v>
      </c>
      <c r="P148" s="47">
        <f t="shared" si="3"/>
        <v>0</v>
      </c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195"/>
      <c r="AD148" s="195"/>
      <c r="AE148" s="195"/>
      <c r="AF148" s="195"/>
      <c r="AG148" s="195"/>
      <c r="AH148" s="195"/>
      <c r="AI148" s="195"/>
      <c r="AJ148" s="195"/>
    </row>
    <row r="149" spans="1:36" ht="32.25" customHeight="1">
      <c r="A149" s="215"/>
      <c r="C149" s="18" t="s">
        <v>4896</v>
      </c>
      <c r="D149" s="1" t="s">
        <v>4897</v>
      </c>
      <c r="E149" s="225" t="s">
        <v>4878</v>
      </c>
      <c r="F149" s="245">
        <v>16500</v>
      </c>
      <c r="G149" s="245">
        <v>27500</v>
      </c>
      <c r="H149" s="246" t="s">
        <v>4874</v>
      </c>
      <c r="I149" s="50" t="s">
        <v>4301</v>
      </c>
      <c r="J149" s="195"/>
      <c r="K149" s="195"/>
      <c r="L149" s="195"/>
      <c r="M149" s="47">
        <f t="shared" si="0"/>
        <v>0</v>
      </c>
      <c r="N149" s="47">
        <f t="shared" si="1"/>
        <v>0</v>
      </c>
      <c r="O149" s="47">
        <f t="shared" si="2"/>
        <v>0</v>
      </c>
      <c r="P149" s="47">
        <f t="shared" si="3"/>
        <v>0</v>
      </c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</row>
    <row r="150" spans="1:36" ht="32.25" customHeight="1">
      <c r="A150" s="215"/>
      <c r="C150" s="18" t="s">
        <v>4898</v>
      </c>
      <c r="D150" s="1" t="s">
        <v>4899</v>
      </c>
      <c r="E150" s="225" t="s">
        <v>4878</v>
      </c>
      <c r="F150" s="245">
        <v>5250</v>
      </c>
      <c r="G150" s="245">
        <v>8750</v>
      </c>
      <c r="H150" s="246" t="s">
        <v>4874</v>
      </c>
      <c r="I150" s="50" t="s">
        <v>4301</v>
      </c>
      <c r="J150" s="195"/>
      <c r="K150" s="195"/>
      <c r="L150" s="195"/>
      <c r="M150" s="47">
        <f t="shared" si="0"/>
        <v>0</v>
      </c>
      <c r="N150" s="47">
        <f t="shared" si="1"/>
        <v>0</v>
      </c>
      <c r="O150" s="47">
        <f t="shared" si="2"/>
        <v>0</v>
      </c>
      <c r="P150" s="47">
        <f t="shared" si="3"/>
        <v>0</v>
      </c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</row>
    <row r="151" spans="1:36" ht="32.25" customHeight="1">
      <c r="A151" s="215"/>
      <c r="C151" s="18" t="s">
        <v>4900</v>
      </c>
      <c r="D151" s="1" t="s">
        <v>4901</v>
      </c>
      <c r="E151" s="225" t="s">
        <v>4878</v>
      </c>
      <c r="F151" s="245">
        <v>5100</v>
      </c>
      <c r="G151" s="245">
        <v>8500</v>
      </c>
      <c r="H151" s="246" t="s">
        <v>4874</v>
      </c>
      <c r="I151" s="50" t="s">
        <v>4301</v>
      </c>
      <c r="J151" s="195"/>
      <c r="K151" s="195"/>
      <c r="L151" s="195"/>
      <c r="M151" s="47">
        <f t="shared" si="0"/>
        <v>0</v>
      </c>
      <c r="N151" s="47">
        <f t="shared" si="1"/>
        <v>0</v>
      </c>
      <c r="O151" s="47">
        <f t="shared" si="2"/>
        <v>0</v>
      </c>
      <c r="P151" s="47">
        <f t="shared" si="3"/>
        <v>0</v>
      </c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</row>
    <row r="152" spans="1:36" ht="32.25" customHeight="1">
      <c r="A152" s="215"/>
      <c r="C152" s="18" t="s">
        <v>4902</v>
      </c>
      <c r="D152" s="1" t="s">
        <v>4903</v>
      </c>
      <c r="E152" s="225" t="s">
        <v>4878</v>
      </c>
      <c r="F152" s="245" t="s">
        <v>4441</v>
      </c>
      <c r="G152" s="245" t="s">
        <v>4441</v>
      </c>
      <c r="H152" s="246" t="s">
        <v>4874</v>
      </c>
      <c r="I152" s="50" t="s">
        <v>4301</v>
      </c>
      <c r="J152" s="195"/>
      <c r="K152" s="195"/>
      <c r="L152" s="195"/>
      <c r="M152" s="47">
        <f t="shared" si="0"/>
        <v>0</v>
      </c>
      <c r="N152" s="47">
        <f t="shared" si="1"/>
        <v>0</v>
      </c>
      <c r="O152" s="47">
        <f t="shared" si="2"/>
        <v>0</v>
      </c>
      <c r="P152" s="47">
        <f t="shared" si="3"/>
        <v>0</v>
      </c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</row>
    <row r="153" spans="1:36" ht="32.25" customHeight="1">
      <c r="A153" s="215"/>
      <c r="C153" s="18" t="s">
        <v>4904</v>
      </c>
      <c r="D153" s="1" t="s">
        <v>4905</v>
      </c>
      <c r="E153" s="225" t="s">
        <v>4878</v>
      </c>
      <c r="F153" s="245" t="s">
        <v>4441</v>
      </c>
      <c r="G153" s="245" t="s">
        <v>4441</v>
      </c>
      <c r="H153" s="246" t="s">
        <v>4874</v>
      </c>
      <c r="I153" s="50" t="s">
        <v>4301</v>
      </c>
      <c r="J153" s="195"/>
      <c r="K153" s="195"/>
      <c r="L153" s="195"/>
      <c r="M153" s="47">
        <f t="shared" si="0"/>
        <v>0</v>
      </c>
      <c r="N153" s="47">
        <f t="shared" si="1"/>
        <v>0</v>
      </c>
      <c r="O153" s="47">
        <f t="shared" si="2"/>
        <v>0</v>
      </c>
      <c r="P153" s="47">
        <f t="shared" si="3"/>
        <v>0</v>
      </c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</row>
    <row r="154" spans="1:36" ht="32.25" customHeight="1">
      <c r="A154" s="215"/>
      <c r="B154" s="251" t="s">
        <v>4906</v>
      </c>
      <c r="C154" s="252"/>
      <c r="D154" s="252"/>
      <c r="E154" s="252"/>
      <c r="F154" s="250"/>
      <c r="G154" s="250"/>
      <c r="H154" s="246"/>
      <c r="I154" s="50"/>
      <c r="J154" s="195"/>
      <c r="K154" s="195"/>
      <c r="L154" s="195"/>
      <c r="M154" s="47">
        <f t="shared" si="0"/>
        <v>0</v>
      </c>
      <c r="N154" s="47">
        <f t="shared" si="1"/>
        <v>0</v>
      </c>
      <c r="O154" s="47">
        <f t="shared" si="2"/>
        <v>0</v>
      </c>
      <c r="P154" s="47">
        <f t="shared" si="3"/>
        <v>0</v>
      </c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</row>
    <row r="155" spans="1:36" ht="32.25" customHeight="1">
      <c r="A155" s="215"/>
      <c r="C155" s="18" t="s">
        <v>4907</v>
      </c>
      <c r="D155" s="1" t="s">
        <v>4908</v>
      </c>
      <c r="E155" s="225" t="s">
        <v>4878</v>
      </c>
      <c r="F155" s="245">
        <v>10200</v>
      </c>
      <c r="G155" s="245">
        <v>17000</v>
      </c>
      <c r="H155" s="246" t="s">
        <v>4874</v>
      </c>
      <c r="I155" s="50" t="s">
        <v>4301</v>
      </c>
      <c r="J155" s="195"/>
      <c r="K155" s="195"/>
      <c r="L155" s="195"/>
      <c r="M155" s="47">
        <f t="shared" si="0"/>
        <v>0</v>
      </c>
      <c r="N155" s="47">
        <f t="shared" si="1"/>
        <v>0</v>
      </c>
      <c r="O155" s="47">
        <f t="shared" si="2"/>
        <v>0</v>
      </c>
      <c r="P155" s="47">
        <f t="shared" si="3"/>
        <v>0</v>
      </c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</row>
    <row r="156" spans="1:36" ht="32.25" customHeight="1">
      <c r="A156" s="215"/>
      <c r="C156" s="18" t="s">
        <v>4909</v>
      </c>
      <c r="D156" s="1" t="s">
        <v>4910</v>
      </c>
      <c r="E156" s="225" t="s">
        <v>4878</v>
      </c>
      <c r="F156" s="245">
        <v>13500</v>
      </c>
      <c r="G156" s="245">
        <v>22500</v>
      </c>
      <c r="H156" s="246" t="s">
        <v>4874</v>
      </c>
      <c r="I156" s="50" t="s">
        <v>4301</v>
      </c>
      <c r="J156" s="195"/>
      <c r="K156" s="195"/>
      <c r="L156" s="195"/>
      <c r="M156" s="47">
        <f t="shared" si="0"/>
        <v>0</v>
      </c>
      <c r="N156" s="47">
        <f t="shared" si="1"/>
        <v>0</v>
      </c>
      <c r="O156" s="47">
        <f t="shared" si="2"/>
        <v>0</v>
      </c>
      <c r="P156" s="47">
        <f t="shared" si="3"/>
        <v>0</v>
      </c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</row>
    <row r="157" spans="1:36" ht="32.25" customHeight="1">
      <c r="A157" s="215"/>
      <c r="C157" s="18" t="s">
        <v>4911</v>
      </c>
      <c r="D157" s="1" t="s">
        <v>4912</v>
      </c>
      <c r="E157" s="225" t="s">
        <v>4878</v>
      </c>
      <c r="F157" s="245">
        <v>3300</v>
      </c>
      <c r="G157" s="245">
        <v>5500</v>
      </c>
      <c r="H157" s="246" t="s">
        <v>4874</v>
      </c>
      <c r="I157" s="50" t="s">
        <v>4301</v>
      </c>
      <c r="J157" s="195"/>
      <c r="K157" s="195"/>
      <c r="L157" s="195"/>
      <c r="M157" s="47">
        <f t="shared" si="0"/>
        <v>0</v>
      </c>
      <c r="N157" s="47">
        <f t="shared" si="1"/>
        <v>0</v>
      </c>
      <c r="O157" s="47">
        <f t="shared" si="2"/>
        <v>0</v>
      </c>
      <c r="P157" s="47">
        <f t="shared" si="3"/>
        <v>0</v>
      </c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</row>
    <row r="158" spans="1:36" ht="32.25" customHeight="1">
      <c r="A158" s="215"/>
      <c r="C158" s="18" t="s">
        <v>4913</v>
      </c>
      <c r="D158" s="1" t="s">
        <v>4914</v>
      </c>
      <c r="E158" s="225" t="s">
        <v>4878</v>
      </c>
      <c r="F158" s="245">
        <v>1800</v>
      </c>
      <c r="G158" s="245">
        <v>3000</v>
      </c>
      <c r="H158" s="246" t="s">
        <v>4874</v>
      </c>
      <c r="I158" s="50" t="s">
        <v>4301</v>
      </c>
      <c r="J158" s="195"/>
      <c r="K158" s="195"/>
      <c r="L158" s="195"/>
      <c r="M158" s="47">
        <f t="shared" si="0"/>
        <v>0</v>
      </c>
      <c r="N158" s="47">
        <f t="shared" si="1"/>
        <v>0</v>
      </c>
      <c r="O158" s="47">
        <f t="shared" si="2"/>
        <v>0</v>
      </c>
      <c r="P158" s="47">
        <f t="shared" si="3"/>
        <v>0</v>
      </c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</row>
    <row r="159" spans="1:36" ht="32.25" customHeight="1">
      <c r="A159" s="215"/>
      <c r="C159" s="18" t="s">
        <v>4915</v>
      </c>
      <c r="D159" s="1" t="s">
        <v>4916</v>
      </c>
      <c r="E159" s="225" t="s">
        <v>4878</v>
      </c>
      <c r="F159" s="245" t="s">
        <v>4441</v>
      </c>
      <c r="G159" s="245" t="s">
        <v>4441</v>
      </c>
      <c r="H159" s="246" t="s">
        <v>4874</v>
      </c>
      <c r="I159" s="50" t="s">
        <v>4301</v>
      </c>
      <c r="J159" s="195"/>
      <c r="K159" s="195"/>
      <c r="L159" s="195"/>
      <c r="M159" s="47">
        <f t="shared" si="0"/>
        <v>0</v>
      </c>
      <c r="N159" s="47">
        <f t="shared" si="1"/>
        <v>0</v>
      </c>
      <c r="O159" s="47">
        <f t="shared" si="2"/>
        <v>0</v>
      </c>
      <c r="P159" s="47">
        <f t="shared" si="3"/>
        <v>0</v>
      </c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</row>
    <row r="160" spans="1:36" ht="32.25" customHeight="1">
      <c r="A160" s="215"/>
      <c r="C160" s="18" t="s">
        <v>4917</v>
      </c>
      <c r="D160" s="1" t="s">
        <v>4918</v>
      </c>
      <c r="E160" s="225" t="s">
        <v>4878</v>
      </c>
      <c r="F160" s="245" t="s">
        <v>4441</v>
      </c>
      <c r="G160" s="245" t="s">
        <v>4441</v>
      </c>
      <c r="H160" s="246" t="s">
        <v>4874</v>
      </c>
      <c r="I160" s="50" t="s">
        <v>4301</v>
      </c>
      <c r="J160" s="195"/>
      <c r="K160" s="195"/>
      <c r="L160" s="195"/>
      <c r="M160" s="47">
        <f t="shared" si="0"/>
        <v>0</v>
      </c>
      <c r="N160" s="47">
        <f t="shared" si="1"/>
        <v>0</v>
      </c>
      <c r="O160" s="47">
        <f t="shared" si="2"/>
        <v>0</v>
      </c>
      <c r="P160" s="47">
        <f t="shared" si="3"/>
        <v>0</v>
      </c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</row>
    <row r="161" spans="1:36" ht="32.25" customHeight="1">
      <c r="A161" s="215"/>
      <c r="C161" s="18" t="s">
        <v>4919</v>
      </c>
      <c r="D161" s="1" t="s">
        <v>4920</v>
      </c>
      <c r="E161" s="225" t="s">
        <v>4878</v>
      </c>
      <c r="F161" s="245" t="s">
        <v>4441</v>
      </c>
      <c r="G161" s="245" t="s">
        <v>4441</v>
      </c>
      <c r="H161" s="246" t="s">
        <v>4874</v>
      </c>
      <c r="I161" s="50" t="s">
        <v>4301</v>
      </c>
      <c r="J161" s="195"/>
      <c r="K161" s="195"/>
      <c r="L161" s="195"/>
      <c r="M161" s="47">
        <f t="shared" si="0"/>
        <v>0</v>
      </c>
      <c r="N161" s="47">
        <f t="shared" si="1"/>
        <v>0</v>
      </c>
      <c r="O161" s="47">
        <f t="shared" si="2"/>
        <v>0</v>
      </c>
      <c r="P161" s="47">
        <f t="shared" si="3"/>
        <v>0</v>
      </c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</row>
    <row r="162" spans="1:36" ht="32.25" customHeight="1">
      <c r="A162" s="215"/>
      <c r="C162" s="18" t="s">
        <v>4921</v>
      </c>
      <c r="D162" s="1" t="s">
        <v>4922</v>
      </c>
      <c r="E162" s="225" t="s">
        <v>4878</v>
      </c>
      <c r="F162" s="245" t="s">
        <v>4441</v>
      </c>
      <c r="G162" s="245" t="s">
        <v>4441</v>
      </c>
      <c r="H162" s="246" t="s">
        <v>4874</v>
      </c>
      <c r="I162" s="50" t="s">
        <v>4301</v>
      </c>
      <c r="J162" s="195"/>
      <c r="K162" s="195"/>
      <c r="L162" s="195"/>
      <c r="M162" s="47">
        <f t="shared" si="0"/>
        <v>0</v>
      </c>
      <c r="N162" s="47">
        <f t="shared" si="1"/>
        <v>0</v>
      </c>
      <c r="O162" s="47">
        <f t="shared" si="2"/>
        <v>0</v>
      </c>
      <c r="P162" s="47">
        <f t="shared" si="3"/>
        <v>0</v>
      </c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195"/>
      <c r="AF162" s="195"/>
      <c r="AG162" s="195"/>
      <c r="AH162" s="195"/>
      <c r="AI162" s="195"/>
      <c r="AJ162" s="195"/>
    </row>
    <row r="163" spans="1:36" ht="32.25" customHeight="1">
      <c r="A163" s="215"/>
      <c r="C163" s="18" t="s">
        <v>4923</v>
      </c>
      <c r="D163" s="1" t="s">
        <v>4924</v>
      </c>
      <c r="E163" s="225" t="s">
        <v>4878</v>
      </c>
      <c r="F163" s="245" t="s">
        <v>4441</v>
      </c>
      <c r="G163" s="245" t="s">
        <v>4441</v>
      </c>
      <c r="H163" s="246" t="s">
        <v>4874</v>
      </c>
      <c r="I163" s="50" t="s">
        <v>4301</v>
      </c>
      <c r="J163" s="195"/>
      <c r="K163" s="195"/>
      <c r="L163" s="195"/>
      <c r="M163" s="47">
        <f t="shared" si="0"/>
        <v>0</v>
      </c>
      <c r="N163" s="47">
        <f t="shared" si="1"/>
        <v>0</v>
      </c>
      <c r="O163" s="47">
        <f t="shared" si="2"/>
        <v>0</v>
      </c>
      <c r="P163" s="47">
        <f t="shared" si="3"/>
        <v>0</v>
      </c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  <c r="AD163" s="195"/>
      <c r="AE163" s="195"/>
      <c r="AF163" s="195"/>
      <c r="AG163" s="195"/>
      <c r="AH163" s="195"/>
      <c r="AI163" s="195"/>
      <c r="AJ163" s="195"/>
    </row>
    <row r="164" spans="1:36" ht="32.25" customHeight="1">
      <c r="A164" s="215"/>
      <c r="B164" s="251" t="s">
        <v>4925</v>
      </c>
      <c r="C164" s="252"/>
      <c r="D164" s="252"/>
      <c r="E164" s="252"/>
      <c r="F164" s="250"/>
      <c r="G164" s="250"/>
      <c r="H164" s="246"/>
      <c r="I164" s="50"/>
      <c r="J164" s="195"/>
      <c r="K164" s="195"/>
      <c r="L164" s="195"/>
      <c r="M164" s="47">
        <f t="shared" si="0"/>
        <v>0</v>
      </c>
      <c r="N164" s="47">
        <f t="shared" si="1"/>
        <v>0</v>
      </c>
      <c r="O164" s="47">
        <f t="shared" si="2"/>
        <v>0</v>
      </c>
      <c r="P164" s="47">
        <f t="shared" si="3"/>
        <v>0</v>
      </c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  <c r="AE164" s="195"/>
      <c r="AF164" s="195"/>
      <c r="AG164" s="195"/>
      <c r="AH164" s="195"/>
      <c r="AI164" s="195"/>
      <c r="AJ164" s="195"/>
    </row>
    <row r="165" spans="1:36" ht="32.25" customHeight="1">
      <c r="A165" s="215"/>
      <c r="C165" s="18" t="s">
        <v>4926</v>
      </c>
      <c r="D165" s="1" t="s">
        <v>4927</v>
      </c>
      <c r="E165" s="225" t="s">
        <v>4878</v>
      </c>
      <c r="F165" s="245">
        <v>6600</v>
      </c>
      <c r="G165" s="245">
        <v>11000</v>
      </c>
      <c r="H165" s="246" t="s">
        <v>4874</v>
      </c>
      <c r="I165" s="50" t="s">
        <v>4301</v>
      </c>
      <c r="J165" s="195"/>
      <c r="K165" s="195"/>
      <c r="L165" s="195"/>
      <c r="M165" s="47">
        <f t="shared" si="0"/>
        <v>0</v>
      </c>
      <c r="N165" s="47">
        <f t="shared" si="1"/>
        <v>0</v>
      </c>
      <c r="O165" s="47">
        <f t="shared" si="2"/>
        <v>0</v>
      </c>
      <c r="P165" s="47">
        <f t="shared" si="3"/>
        <v>0</v>
      </c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5"/>
      <c r="AD165" s="195"/>
      <c r="AE165" s="195"/>
      <c r="AF165" s="195"/>
      <c r="AG165" s="195"/>
      <c r="AH165" s="195"/>
      <c r="AI165" s="195"/>
      <c r="AJ165" s="195"/>
    </row>
    <row r="166" spans="1:36" ht="32.25" customHeight="1">
      <c r="A166" s="215"/>
      <c r="C166" s="18" t="s">
        <v>4928</v>
      </c>
      <c r="D166" s="1" t="s">
        <v>4927</v>
      </c>
      <c r="E166" s="225" t="s">
        <v>4878</v>
      </c>
      <c r="F166" s="245">
        <v>7500</v>
      </c>
      <c r="G166" s="245">
        <v>12500</v>
      </c>
      <c r="H166" s="246" t="s">
        <v>4874</v>
      </c>
      <c r="I166" s="50" t="s">
        <v>4301</v>
      </c>
      <c r="J166" s="195"/>
      <c r="K166" s="195"/>
      <c r="L166" s="195"/>
      <c r="M166" s="47">
        <f t="shared" si="0"/>
        <v>0</v>
      </c>
      <c r="N166" s="47">
        <f t="shared" si="1"/>
        <v>0</v>
      </c>
      <c r="O166" s="47">
        <f t="shared" si="2"/>
        <v>0</v>
      </c>
      <c r="P166" s="47">
        <f t="shared" si="3"/>
        <v>0</v>
      </c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5"/>
      <c r="AD166" s="195"/>
      <c r="AE166" s="195"/>
      <c r="AF166" s="195"/>
      <c r="AG166" s="195"/>
      <c r="AH166" s="195"/>
      <c r="AI166" s="195"/>
      <c r="AJ166" s="195"/>
    </row>
    <row r="167" spans="1:36" ht="32.25" customHeight="1">
      <c r="A167" s="215"/>
      <c r="C167" s="18" t="s">
        <v>4929</v>
      </c>
      <c r="D167" s="1" t="s">
        <v>4930</v>
      </c>
      <c r="E167" s="225" t="s">
        <v>4878</v>
      </c>
      <c r="F167" s="245">
        <v>9750</v>
      </c>
      <c r="G167" s="245">
        <v>16250</v>
      </c>
      <c r="H167" s="246" t="s">
        <v>4874</v>
      </c>
      <c r="I167" s="50" t="s">
        <v>4301</v>
      </c>
      <c r="J167" s="195"/>
      <c r="K167" s="195"/>
      <c r="L167" s="195"/>
      <c r="M167" s="47">
        <f t="shared" si="0"/>
        <v>0</v>
      </c>
      <c r="N167" s="47">
        <f t="shared" si="1"/>
        <v>0</v>
      </c>
      <c r="O167" s="47">
        <f t="shared" si="2"/>
        <v>0</v>
      </c>
      <c r="P167" s="47">
        <f t="shared" si="3"/>
        <v>0</v>
      </c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  <c r="AC167" s="195"/>
      <c r="AD167" s="195"/>
      <c r="AE167" s="195"/>
      <c r="AF167" s="195"/>
      <c r="AG167" s="195"/>
      <c r="AH167" s="195"/>
      <c r="AI167" s="195"/>
      <c r="AJ167" s="195"/>
    </row>
    <row r="168" spans="1:36" ht="32.25" customHeight="1">
      <c r="A168" s="215"/>
      <c r="C168" s="18" t="s">
        <v>4931</v>
      </c>
      <c r="D168" s="1" t="s">
        <v>4932</v>
      </c>
      <c r="E168" s="225" t="s">
        <v>4878</v>
      </c>
      <c r="F168" s="73" t="s">
        <v>4441</v>
      </c>
      <c r="G168" s="73" t="s">
        <v>4441</v>
      </c>
      <c r="H168" s="246" t="s">
        <v>4874</v>
      </c>
      <c r="I168" s="50" t="s">
        <v>4301</v>
      </c>
      <c r="J168" s="195"/>
      <c r="K168" s="195"/>
      <c r="L168" s="195"/>
      <c r="M168" s="47">
        <f t="shared" si="0"/>
        <v>0</v>
      </c>
      <c r="N168" s="47">
        <f t="shared" si="1"/>
        <v>0</v>
      </c>
      <c r="O168" s="47">
        <f t="shared" si="2"/>
        <v>0</v>
      </c>
      <c r="P168" s="47">
        <f t="shared" si="3"/>
        <v>0</v>
      </c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</row>
    <row r="169" spans="1:36" ht="32.25" customHeight="1">
      <c r="A169" s="215"/>
      <c r="B169" s="195"/>
      <c r="C169" s="195"/>
      <c r="D169" s="195"/>
      <c r="E169" s="195"/>
      <c r="F169" s="195"/>
      <c r="G169" s="195"/>
      <c r="H169" s="246"/>
      <c r="I169" s="195"/>
      <c r="J169" s="195"/>
      <c r="K169" s="195"/>
      <c r="L169" s="195"/>
      <c r="M169" s="47">
        <f t="shared" si="0"/>
        <v>0</v>
      </c>
      <c r="N169" s="47">
        <f t="shared" si="1"/>
        <v>0</v>
      </c>
      <c r="O169" s="47">
        <f t="shared" si="2"/>
        <v>0</v>
      </c>
      <c r="P169" s="47">
        <f t="shared" si="3"/>
        <v>0</v>
      </c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</row>
    <row r="170" spans="1:36" ht="32.25" customHeight="1">
      <c r="A170" s="253" t="s">
        <v>4933</v>
      </c>
      <c r="B170" s="254" t="s">
        <v>4934</v>
      </c>
      <c r="C170" s="254"/>
      <c r="D170" s="254"/>
      <c r="E170" s="254"/>
      <c r="F170" s="254"/>
      <c r="G170" s="254"/>
      <c r="H170" s="660" t="s">
        <v>4933</v>
      </c>
      <c r="I170" s="50"/>
      <c r="J170" s="195"/>
      <c r="K170" s="195"/>
      <c r="L170" s="195"/>
      <c r="M170" s="47">
        <f t="shared" si="0"/>
        <v>0</v>
      </c>
      <c r="N170" s="47">
        <f t="shared" si="1"/>
        <v>0</v>
      </c>
      <c r="O170" s="47">
        <f t="shared" si="2"/>
        <v>0</v>
      </c>
      <c r="P170" s="47">
        <f t="shared" si="3"/>
        <v>0</v>
      </c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</row>
    <row r="171" spans="1:36" ht="32.25" customHeight="1">
      <c r="A171" s="215"/>
      <c r="B171" s="255" t="s">
        <v>3633</v>
      </c>
      <c r="C171" s="256" t="s">
        <v>4935</v>
      </c>
      <c r="D171" s="257" t="s">
        <v>4936</v>
      </c>
      <c r="E171" s="215"/>
      <c r="F171" s="258">
        <f t="shared" ref="F171:F177" si="11">G171*0.6</f>
        <v>2400</v>
      </c>
      <c r="G171" s="259">
        <v>4000</v>
      </c>
      <c r="H171" s="246" t="s">
        <v>4933</v>
      </c>
      <c r="I171" s="50"/>
      <c r="J171" s="195"/>
      <c r="K171" s="195"/>
      <c r="L171" s="195"/>
      <c r="M171" s="47">
        <f t="shared" si="0"/>
        <v>0</v>
      </c>
      <c r="N171" s="47">
        <f t="shared" si="1"/>
        <v>0</v>
      </c>
      <c r="O171" s="47">
        <f t="shared" si="2"/>
        <v>0</v>
      </c>
      <c r="P171" s="47">
        <f t="shared" si="3"/>
        <v>0</v>
      </c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</row>
    <row r="172" spans="1:36" ht="32.25" customHeight="1">
      <c r="A172" s="215"/>
      <c r="B172" s="256" t="s">
        <v>3633</v>
      </c>
      <c r="C172" s="256" t="s">
        <v>4937</v>
      </c>
      <c r="D172" s="257" t="s">
        <v>4938</v>
      </c>
      <c r="E172" s="215"/>
      <c r="F172" s="258">
        <f t="shared" si="11"/>
        <v>4200</v>
      </c>
      <c r="G172" s="259">
        <v>7000</v>
      </c>
      <c r="H172" s="246" t="s">
        <v>4933</v>
      </c>
      <c r="I172" s="50"/>
      <c r="J172" s="195"/>
      <c r="K172" s="195"/>
      <c r="L172" s="195"/>
      <c r="M172" s="47">
        <f t="shared" si="0"/>
        <v>0</v>
      </c>
      <c r="N172" s="47">
        <f t="shared" si="1"/>
        <v>0</v>
      </c>
      <c r="O172" s="47">
        <f t="shared" si="2"/>
        <v>0</v>
      </c>
      <c r="P172" s="47">
        <f t="shared" si="3"/>
        <v>0</v>
      </c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</row>
    <row r="173" spans="1:36" ht="32.25" customHeight="1">
      <c r="A173" s="215"/>
      <c r="B173" s="256" t="s">
        <v>3633</v>
      </c>
      <c r="C173" s="256" t="s">
        <v>4939</v>
      </c>
      <c r="D173" s="257" t="s">
        <v>4940</v>
      </c>
      <c r="E173" s="215"/>
      <c r="F173" s="258">
        <f t="shared" si="11"/>
        <v>5700</v>
      </c>
      <c r="G173" s="259">
        <v>9500</v>
      </c>
      <c r="H173" s="246" t="s">
        <v>4933</v>
      </c>
      <c r="I173" s="50"/>
      <c r="J173" s="195"/>
      <c r="K173" s="195"/>
      <c r="L173" s="195"/>
      <c r="M173" s="47">
        <f t="shared" si="0"/>
        <v>0</v>
      </c>
      <c r="N173" s="47">
        <f t="shared" si="1"/>
        <v>0</v>
      </c>
      <c r="O173" s="47">
        <f t="shared" si="2"/>
        <v>0</v>
      </c>
      <c r="P173" s="47">
        <f t="shared" si="3"/>
        <v>0</v>
      </c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</row>
    <row r="174" spans="1:36" ht="32.25" customHeight="1">
      <c r="A174" s="215"/>
      <c r="B174" s="256" t="s">
        <v>3633</v>
      </c>
      <c r="C174" s="256" t="s">
        <v>4941</v>
      </c>
      <c r="D174" s="257" t="s">
        <v>4942</v>
      </c>
      <c r="E174" s="215"/>
      <c r="F174" s="258">
        <f t="shared" si="11"/>
        <v>12600</v>
      </c>
      <c r="G174" s="259">
        <v>21000</v>
      </c>
      <c r="H174" s="246" t="s">
        <v>4933</v>
      </c>
      <c r="I174" s="50"/>
      <c r="J174" s="195"/>
      <c r="K174" s="195"/>
      <c r="L174" s="195"/>
      <c r="M174" s="47">
        <f t="shared" si="0"/>
        <v>0</v>
      </c>
      <c r="N174" s="47">
        <f t="shared" si="1"/>
        <v>0</v>
      </c>
      <c r="O174" s="47">
        <f t="shared" si="2"/>
        <v>0</v>
      </c>
      <c r="P174" s="47">
        <f t="shared" si="3"/>
        <v>0</v>
      </c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</row>
    <row r="175" spans="1:36" ht="32.25" customHeight="1">
      <c r="A175" s="215"/>
      <c r="B175" s="256" t="s">
        <v>3633</v>
      </c>
      <c r="C175" s="256" t="s">
        <v>4943</v>
      </c>
      <c r="D175" s="257" t="s">
        <v>4944</v>
      </c>
      <c r="E175" s="215"/>
      <c r="F175" s="258">
        <f t="shared" si="11"/>
        <v>32400</v>
      </c>
      <c r="G175" s="259">
        <v>54000</v>
      </c>
      <c r="H175" s="246" t="s">
        <v>4933</v>
      </c>
      <c r="I175" s="50"/>
      <c r="J175" s="195"/>
      <c r="K175" s="195"/>
      <c r="L175" s="195"/>
      <c r="M175" s="47">
        <f t="shared" si="0"/>
        <v>0</v>
      </c>
      <c r="N175" s="47">
        <f t="shared" si="1"/>
        <v>0</v>
      </c>
      <c r="O175" s="47">
        <f t="shared" si="2"/>
        <v>0</v>
      </c>
      <c r="P175" s="47">
        <f t="shared" si="3"/>
        <v>0</v>
      </c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</row>
    <row r="176" spans="1:36" ht="32.25" customHeight="1">
      <c r="A176" s="215"/>
      <c r="B176" s="256" t="s">
        <v>3633</v>
      </c>
      <c r="C176" s="256" t="s">
        <v>4945</v>
      </c>
      <c r="D176" s="257" t="s">
        <v>4946</v>
      </c>
      <c r="E176" s="215"/>
      <c r="F176" s="258">
        <f t="shared" si="11"/>
        <v>57600</v>
      </c>
      <c r="G176" s="259">
        <v>96000</v>
      </c>
      <c r="H176" s="246" t="s">
        <v>4933</v>
      </c>
      <c r="I176" s="50"/>
      <c r="J176" s="195"/>
      <c r="K176" s="195"/>
      <c r="L176" s="195"/>
      <c r="M176" s="47">
        <f t="shared" si="0"/>
        <v>0</v>
      </c>
      <c r="N176" s="47">
        <f t="shared" si="1"/>
        <v>0</v>
      </c>
      <c r="O176" s="47">
        <f t="shared" si="2"/>
        <v>0</v>
      </c>
      <c r="P176" s="47">
        <f t="shared" si="3"/>
        <v>0</v>
      </c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</row>
    <row r="177" spans="1:36" ht="32.25" customHeight="1">
      <c r="A177" s="215"/>
      <c r="B177" s="256" t="s">
        <v>3633</v>
      </c>
      <c r="C177" s="256" t="s">
        <v>4947</v>
      </c>
      <c r="D177" s="257" t="s">
        <v>4948</v>
      </c>
      <c r="E177" s="215"/>
      <c r="F177" s="258">
        <f t="shared" si="11"/>
        <v>99000</v>
      </c>
      <c r="G177" s="259">
        <v>165000</v>
      </c>
      <c r="H177" s="246" t="s">
        <v>4933</v>
      </c>
      <c r="I177" s="50"/>
      <c r="J177" s="195"/>
      <c r="K177" s="195"/>
      <c r="L177" s="195"/>
      <c r="M177" s="47">
        <f t="shared" si="0"/>
        <v>0</v>
      </c>
      <c r="N177" s="47">
        <f t="shared" si="1"/>
        <v>0</v>
      </c>
      <c r="O177" s="47">
        <f t="shared" si="2"/>
        <v>0</v>
      </c>
      <c r="P177" s="47">
        <f t="shared" si="3"/>
        <v>0</v>
      </c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</row>
    <row r="178" spans="1:36" ht="32.25" customHeight="1">
      <c r="A178" s="215"/>
      <c r="B178" s="254" t="s">
        <v>4949</v>
      </c>
      <c r="C178" s="260"/>
      <c r="D178" s="261"/>
      <c r="E178" s="261"/>
      <c r="F178" s="261"/>
      <c r="G178" s="261"/>
      <c r="H178" s="246" t="s">
        <v>4933</v>
      </c>
      <c r="I178" s="50"/>
      <c r="J178" s="195"/>
      <c r="K178" s="195"/>
      <c r="L178" s="195"/>
      <c r="M178" s="47">
        <f t="shared" si="0"/>
        <v>0</v>
      </c>
      <c r="N178" s="47">
        <f t="shared" si="1"/>
        <v>0</v>
      </c>
      <c r="O178" s="47">
        <f t="shared" si="2"/>
        <v>0</v>
      </c>
      <c r="P178" s="47">
        <f t="shared" si="3"/>
        <v>0</v>
      </c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</row>
    <row r="179" spans="1:36" ht="32.25" customHeight="1">
      <c r="A179" s="215"/>
      <c r="B179" s="262" t="s">
        <v>3633</v>
      </c>
      <c r="C179" s="263" t="s">
        <v>4950</v>
      </c>
      <c r="D179" s="257" t="s">
        <v>4951</v>
      </c>
      <c r="E179" s="215"/>
      <c r="F179" s="258">
        <f t="shared" ref="F179:F183" si="12">G179*0.6</f>
        <v>2280</v>
      </c>
      <c r="G179" s="259">
        <v>3800</v>
      </c>
      <c r="H179" s="246" t="s">
        <v>4933</v>
      </c>
      <c r="I179" s="50"/>
      <c r="J179" s="195"/>
      <c r="K179" s="195"/>
      <c r="L179" s="195"/>
      <c r="M179" s="47">
        <f t="shared" si="0"/>
        <v>0</v>
      </c>
      <c r="N179" s="47">
        <f t="shared" si="1"/>
        <v>0</v>
      </c>
      <c r="O179" s="47">
        <f t="shared" si="2"/>
        <v>0</v>
      </c>
      <c r="P179" s="47">
        <f t="shared" si="3"/>
        <v>0</v>
      </c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195"/>
      <c r="AH179" s="195"/>
      <c r="AI179" s="195"/>
      <c r="AJ179" s="195"/>
    </row>
    <row r="180" spans="1:36" ht="32.25" customHeight="1">
      <c r="A180" s="215"/>
      <c r="B180" s="262" t="s">
        <v>3633</v>
      </c>
      <c r="C180" s="263" t="s">
        <v>4952</v>
      </c>
      <c r="D180" s="257" t="s">
        <v>4953</v>
      </c>
      <c r="E180" s="215"/>
      <c r="F180" s="258">
        <f t="shared" si="12"/>
        <v>2700</v>
      </c>
      <c r="G180" s="259">
        <v>4500</v>
      </c>
      <c r="H180" s="246" t="s">
        <v>4933</v>
      </c>
      <c r="I180" s="50"/>
      <c r="J180" s="195"/>
      <c r="K180" s="195"/>
      <c r="L180" s="195"/>
      <c r="M180" s="47">
        <f t="shared" si="0"/>
        <v>0</v>
      </c>
      <c r="N180" s="47">
        <f t="shared" si="1"/>
        <v>0</v>
      </c>
      <c r="O180" s="47">
        <f t="shared" si="2"/>
        <v>0</v>
      </c>
      <c r="P180" s="47">
        <f t="shared" si="3"/>
        <v>0</v>
      </c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  <c r="AA180" s="195"/>
      <c r="AB180" s="195"/>
      <c r="AC180" s="195"/>
      <c r="AD180" s="195"/>
      <c r="AE180" s="195"/>
      <c r="AF180" s="195"/>
      <c r="AG180" s="195"/>
      <c r="AH180" s="195"/>
      <c r="AI180" s="195"/>
      <c r="AJ180" s="195"/>
    </row>
    <row r="181" spans="1:36" ht="32.25" customHeight="1">
      <c r="A181" s="215"/>
      <c r="B181" s="262" t="s">
        <v>3633</v>
      </c>
      <c r="C181" s="263" t="s">
        <v>4954</v>
      </c>
      <c r="D181" s="257" t="s">
        <v>4955</v>
      </c>
      <c r="E181" s="215"/>
      <c r="F181" s="258">
        <f t="shared" si="12"/>
        <v>4680</v>
      </c>
      <c r="G181" s="259">
        <v>7800</v>
      </c>
      <c r="H181" s="246" t="s">
        <v>4933</v>
      </c>
      <c r="I181" s="50"/>
      <c r="J181" s="195"/>
      <c r="K181" s="195"/>
      <c r="L181" s="195"/>
      <c r="M181" s="47">
        <f t="shared" si="0"/>
        <v>0</v>
      </c>
      <c r="N181" s="47">
        <f t="shared" si="1"/>
        <v>0</v>
      </c>
      <c r="O181" s="47">
        <f t="shared" si="2"/>
        <v>0</v>
      </c>
      <c r="P181" s="47">
        <f t="shared" si="3"/>
        <v>0</v>
      </c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</row>
    <row r="182" spans="1:36" ht="32.25" customHeight="1">
      <c r="A182" s="215"/>
      <c r="B182" s="262" t="s">
        <v>3633</v>
      </c>
      <c r="C182" s="263" t="s">
        <v>4956</v>
      </c>
      <c r="D182" s="257" t="s">
        <v>4957</v>
      </c>
      <c r="E182" s="215"/>
      <c r="F182" s="258">
        <f t="shared" si="12"/>
        <v>9900</v>
      </c>
      <c r="G182" s="259">
        <v>16500</v>
      </c>
      <c r="H182" s="246" t="s">
        <v>4933</v>
      </c>
      <c r="I182" s="50"/>
      <c r="J182" s="195"/>
      <c r="K182" s="195"/>
      <c r="L182" s="195"/>
      <c r="M182" s="47">
        <f t="shared" si="0"/>
        <v>0</v>
      </c>
      <c r="N182" s="47">
        <f t="shared" si="1"/>
        <v>0</v>
      </c>
      <c r="O182" s="47">
        <f t="shared" si="2"/>
        <v>0</v>
      </c>
      <c r="P182" s="47">
        <f t="shared" si="3"/>
        <v>0</v>
      </c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</row>
    <row r="183" spans="1:36" ht="32.25" customHeight="1">
      <c r="A183" s="215"/>
      <c r="B183" s="262" t="s">
        <v>3633</v>
      </c>
      <c r="C183" s="263" t="s">
        <v>4958</v>
      </c>
      <c r="D183" s="257" t="s">
        <v>4959</v>
      </c>
      <c r="E183" s="215"/>
      <c r="F183" s="258">
        <f t="shared" si="12"/>
        <v>20100</v>
      </c>
      <c r="G183" s="259">
        <v>33500</v>
      </c>
      <c r="H183" s="246" t="s">
        <v>4933</v>
      </c>
      <c r="I183" s="50"/>
      <c r="J183" s="195"/>
      <c r="K183" s="195"/>
      <c r="L183" s="195"/>
      <c r="M183" s="47">
        <f t="shared" si="0"/>
        <v>0</v>
      </c>
      <c r="N183" s="47">
        <f t="shared" si="1"/>
        <v>0</v>
      </c>
      <c r="O183" s="47">
        <f t="shared" si="2"/>
        <v>0</v>
      </c>
      <c r="P183" s="47">
        <f t="shared" si="3"/>
        <v>0</v>
      </c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</row>
    <row r="184" spans="1:36" ht="32.25" customHeight="1">
      <c r="A184" s="215"/>
      <c r="B184" s="254" t="s">
        <v>4960</v>
      </c>
      <c r="C184" s="264"/>
      <c r="D184" s="261"/>
      <c r="E184" s="261"/>
      <c r="F184" s="261"/>
      <c r="G184" s="261"/>
      <c r="H184" s="246" t="s">
        <v>4933</v>
      </c>
      <c r="I184" s="50"/>
      <c r="J184" s="195"/>
      <c r="K184" s="195"/>
      <c r="L184" s="195"/>
      <c r="M184" s="47">
        <f t="shared" si="0"/>
        <v>0</v>
      </c>
      <c r="N184" s="47">
        <f t="shared" si="1"/>
        <v>0</v>
      </c>
      <c r="O184" s="47">
        <f t="shared" si="2"/>
        <v>0</v>
      </c>
      <c r="P184" s="47">
        <f t="shared" si="3"/>
        <v>0</v>
      </c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</row>
    <row r="185" spans="1:36" ht="32.25" customHeight="1">
      <c r="A185" s="215"/>
      <c r="B185" s="262" t="s">
        <v>3633</v>
      </c>
      <c r="C185" s="263" t="s">
        <v>4961</v>
      </c>
      <c r="D185" s="257" t="s">
        <v>4962</v>
      </c>
      <c r="E185" s="215"/>
      <c r="F185" s="258">
        <f t="shared" ref="F185:F186" si="13">G185*0.6</f>
        <v>3240</v>
      </c>
      <c r="G185" s="259">
        <v>5400</v>
      </c>
      <c r="H185" s="246" t="s">
        <v>4933</v>
      </c>
      <c r="I185" s="50"/>
      <c r="J185" s="195"/>
      <c r="K185" s="195"/>
      <c r="L185" s="195"/>
      <c r="M185" s="47">
        <f t="shared" si="0"/>
        <v>0</v>
      </c>
      <c r="N185" s="47">
        <f t="shared" si="1"/>
        <v>0</v>
      </c>
      <c r="O185" s="47">
        <f t="shared" si="2"/>
        <v>0</v>
      </c>
      <c r="P185" s="47">
        <f t="shared" si="3"/>
        <v>0</v>
      </c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</row>
    <row r="186" spans="1:36" ht="32.25" customHeight="1">
      <c r="A186" s="215"/>
      <c r="B186" s="262" t="s">
        <v>3633</v>
      </c>
      <c r="C186" s="263" t="s">
        <v>4963</v>
      </c>
      <c r="D186" s="257" t="s">
        <v>4964</v>
      </c>
      <c r="E186" s="215"/>
      <c r="F186" s="258">
        <f t="shared" si="13"/>
        <v>3900</v>
      </c>
      <c r="G186" s="259">
        <v>6500</v>
      </c>
      <c r="H186" s="246" t="s">
        <v>4933</v>
      </c>
      <c r="I186" s="50"/>
      <c r="J186" s="195"/>
      <c r="K186" s="195"/>
      <c r="L186" s="195"/>
      <c r="M186" s="47">
        <f t="shared" si="0"/>
        <v>0</v>
      </c>
      <c r="N186" s="47">
        <f t="shared" si="1"/>
        <v>0</v>
      </c>
      <c r="O186" s="47">
        <f t="shared" si="2"/>
        <v>0</v>
      </c>
      <c r="P186" s="47">
        <f t="shared" si="3"/>
        <v>0</v>
      </c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</row>
    <row r="187" spans="1:36" ht="32.25" customHeight="1">
      <c r="A187" s="215"/>
      <c r="B187" s="254" t="s">
        <v>4965</v>
      </c>
      <c r="C187" s="264"/>
      <c r="D187" s="261"/>
      <c r="E187" s="261"/>
      <c r="F187" s="261"/>
      <c r="G187" s="261"/>
      <c r="H187" s="246" t="s">
        <v>4933</v>
      </c>
      <c r="I187" s="50"/>
      <c r="J187" s="195"/>
      <c r="K187" s="195"/>
      <c r="L187" s="195"/>
      <c r="M187" s="47">
        <f t="shared" si="0"/>
        <v>0</v>
      </c>
      <c r="N187" s="47">
        <f t="shared" si="1"/>
        <v>0</v>
      </c>
      <c r="O187" s="47">
        <f t="shared" si="2"/>
        <v>0</v>
      </c>
      <c r="P187" s="47">
        <f t="shared" si="3"/>
        <v>0</v>
      </c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</row>
    <row r="188" spans="1:36" ht="32.25" customHeight="1">
      <c r="A188" s="215"/>
      <c r="B188" s="262" t="s">
        <v>3633</v>
      </c>
      <c r="C188" s="263" t="s">
        <v>4966</v>
      </c>
      <c r="D188" s="257" t="s">
        <v>4967</v>
      </c>
      <c r="E188" s="215"/>
      <c r="F188" s="258">
        <f t="shared" ref="F188:F189" si="14">G188*0.6</f>
        <v>5040</v>
      </c>
      <c r="G188" s="259">
        <v>8400</v>
      </c>
      <c r="H188" s="246" t="s">
        <v>4933</v>
      </c>
      <c r="I188" s="50"/>
      <c r="J188" s="195"/>
      <c r="K188" s="195"/>
      <c r="L188" s="195"/>
      <c r="M188" s="47">
        <f t="shared" si="0"/>
        <v>0</v>
      </c>
      <c r="N188" s="47">
        <f t="shared" si="1"/>
        <v>0</v>
      </c>
      <c r="O188" s="47">
        <f t="shared" si="2"/>
        <v>0</v>
      </c>
      <c r="P188" s="47">
        <f t="shared" si="3"/>
        <v>0</v>
      </c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</row>
    <row r="189" spans="1:36" ht="32.25" customHeight="1">
      <c r="A189" s="215"/>
      <c r="B189" s="262" t="s">
        <v>3633</v>
      </c>
      <c r="C189" s="263" t="s">
        <v>4968</v>
      </c>
      <c r="D189" s="257" t="s">
        <v>4969</v>
      </c>
      <c r="E189" s="215"/>
      <c r="F189" s="258">
        <f t="shared" si="14"/>
        <v>6300</v>
      </c>
      <c r="G189" s="259">
        <v>10500</v>
      </c>
      <c r="H189" s="246" t="s">
        <v>4933</v>
      </c>
      <c r="I189" s="50"/>
      <c r="J189" s="195"/>
      <c r="K189" s="195"/>
      <c r="L189" s="195"/>
      <c r="M189" s="47">
        <f t="shared" si="0"/>
        <v>0</v>
      </c>
      <c r="N189" s="47">
        <f t="shared" si="1"/>
        <v>0</v>
      </c>
      <c r="O189" s="47">
        <f t="shared" si="2"/>
        <v>0</v>
      </c>
      <c r="P189" s="47">
        <f t="shared" si="3"/>
        <v>0</v>
      </c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</row>
    <row r="190" spans="1:36" ht="32.25" customHeight="1">
      <c r="A190" s="215"/>
      <c r="B190" s="265" t="s">
        <v>4970</v>
      </c>
      <c r="C190" s="266"/>
      <c r="D190" s="267"/>
      <c r="E190" s="267"/>
      <c r="F190" s="267"/>
      <c r="G190" s="267"/>
      <c r="H190" s="246" t="s">
        <v>4933</v>
      </c>
      <c r="I190" s="50"/>
      <c r="J190" s="195"/>
      <c r="K190" s="195"/>
      <c r="L190" s="195"/>
      <c r="M190" s="47">
        <f t="shared" si="0"/>
        <v>0</v>
      </c>
      <c r="N190" s="47">
        <f t="shared" si="1"/>
        <v>0</v>
      </c>
      <c r="O190" s="47">
        <f t="shared" si="2"/>
        <v>0</v>
      </c>
      <c r="P190" s="47">
        <f t="shared" si="3"/>
        <v>0</v>
      </c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</row>
    <row r="191" spans="1:36" ht="32.25" customHeight="1">
      <c r="A191" s="215"/>
      <c r="B191" s="262" t="s">
        <v>3633</v>
      </c>
      <c r="C191" s="263" t="s">
        <v>4971</v>
      </c>
      <c r="D191" s="268" t="s">
        <v>4972</v>
      </c>
      <c r="E191" s="215"/>
      <c r="F191" s="258">
        <f t="shared" ref="F191:F193" si="15">G191*0.6</f>
        <v>3900</v>
      </c>
      <c r="G191" s="269">
        <v>6500</v>
      </c>
      <c r="H191" s="246" t="s">
        <v>4933</v>
      </c>
      <c r="I191" s="50"/>
      <c r="J191" s="195"/>
      <c r="K191" s="195"/>
      <c r="L191" s="195"/>
      <c r="M191" s="47">
        <f t="shared" si="0"/>
        <v>0</v>
      </c>
      <c r="N191" s="47">
        <f t="shared" si="1"/>
        <v>0</v>
      </c>
      <c r="O191" s="47">
        <f t="shared" si="2"/>
        <v>0</v>
      </c>
      <c r="P191" s="47">
        <f t="shared" si="3"/>
        <v>0</v>
      </c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</row>
    <row r="192" spans="1:36" ht="32.25" customHeight="1">
      <c r="A192" s="215"/>
      <c r="B192" s="262" t="s">
        <v>3633</v>
      </c>
      <c r="C192" s="263" t="s">
        <v>4973</v>
      </c>
      <c r="D192" s="268" t="s">
        <v>4974</v>
      </c>
      <c r="E192" s="215"/>
      <c r="F192" s="258">
        <f t="shared" si="15"/>
        <v>4500</v>
      </c>
      <c r="G192" s="269">
        <v>7500</v>
      </c>
      <c r="H192" s="246" t="s">
        <v>4933</v>
      </c>
      <c r="I192" s="50"/>
      <c r="J192" s="195"/>
      <c r="K192" s="195"/>
      <c r="L192" s="195"/>
      <c r="M192" s="47">
        <f t="shared" si="0"/>
        <v>0</v>
      </c>
      <c r="N192" s="47">
        <f t="shared" si="1"/>
        <v>0</v>
      </c>
      <c r="O192" s="47">
        <f t="shared" si="2"/>
        <v>0</v>
      </c>
      <c r="P192" s="47">
        <f t="shared" si="3"/>
        <v>0</v>
      </c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</row>
    <row r="193" spans="1:36" ht="32.25" customHeight="1">
      <c r="A193" s="215"/>
      <c r="B193" s="262" t="s">
        <v>3633</v>
      </c>
      <c r="C193" s="263" t="s">
        <v>4975</v>
      </c>
      <c r="D193" s="268" t="s">
        <v>4976</v>
      </c>
      <c r="E193" s="215"/>
      <c r="F193" s="258">
        <f t="shared" si="15"/>
        <v>5400</v>
      </c>
      <c r="G193" s="269">
        <v>9000</v>
      </c>
      <c r="H193" s="246" t="s">
        <v>4933</v>
      </c>
      <c r="I193" s="50"/>
      <c r="J193" s="195"/>
      <c r="K193" s="195"/>
      <c r="L193" s="195"/>
      <c r="M193" s="47">
        <f t="shared" si="0"/>
        <v>0</v>
      </c>
      <c r="N193" s="47">
        <f t="shared" si="1"/>
        <v>0</v>
      </c>
      <c r="O193" s="47">
        <f t="shared" si="2"/>
        <v>0</v>
      </c>
      <c r="P193" s="47">
        <f t="shared" si="3"/>
        <v>0</v>
      </c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</row>
    <row r="194" spans="1:36" ht="32.25" customHeight="1">
      <c r="A194" s="215"/>
      <c r="B194" s="265" t="s">
        <v>4977</v>
      </c>
      <c r="C194" s="260"/>
      <c r="D194" s="267"/>
      <c r="E194" s="267"/>
      <c r="F194" s="267"/>
      <c r="G194" s="267"/>
      <c r="H194" s="246" t="s">
        <v>4933</v>
      </c>
      <c r="I194" s="50"/>
      <c r="J194" s="195"/>
      <c r="K194" s="195"/>
      <c r="L194" s="195"/>
      <c r="M194" s="47">
        <f t="shared" si="0"/>
        <v>0</v>
      </c>
      <c r="N194" s="47">
        <f t="shared" si="1"/>
        <v>0</v>
      </c>
      <c r="O194" s="47">
        <f t="shared" si="2"/>
        <v>0</v>
      </c>
      <c r="P194" s="47">
        <f t="shared" si="3"/>
        <v>0</v>
      </c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</row>
    <row r="195" spans="1:36" ht="32.25" customHeight="1">
      <c r="A195" s="215"/>
      <c r="B195" s="262" t="s">
        <v>3633</v>
      </c>
      <c r="C195" s="263" t="s">
        <v>4978</v>
      </c>
      <c r="D195" s="270" t="s">
        <v>4979</v>
      </c>
      <c r="E195" s="215"/>
      <c r="F195" s="258">
        <f t="shared" ref="F195:F197" si="16">G195*0.6</f>
        <v>3000</v>
      </c>
      <c r="G195" s="269">
        <v>5000</v>
      </c>
      <c r="H195" s="246" t="s">
        <v>4933</v>
      </c>
      <c r="I195" s="50"/>
      <c r="J195" s="195"/>
      <c r="K195" s="195"/>
      <c r="L195" s="195"/>
      <c r="M195" s="47">
        <f t="shared" si="0"/>
        <v>0</v>
      </c>
      <c r="N195" s="47">
        <f t="shared" si="1"/>
        <v>0</v>
      </c>
      <c r="O195" s="47">
        <f t="shared" si="2"/>
        <v>0</v>
      </c>
      <c r="P195" s="47">
        <f t="shared" si="3"/>
        <v>0</v>
      </c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5"/>
      <c r="AE195" s="195"/>
      <c r="AF195" s="195"/>
      <c r="AG195" s="195"/>
      <c r="AH195" s="195"/>
      <c r="AI195" s="195"/>
      <c r="AJ195" s="195"/>
    </row>
    <row r="196" spans="1:36" ht="32.25" customHeight="1">
      <c r="A196" s="215"/>
      <c r="B196" s="262" t="s">
        <v>3633</v>
      </c>
      <c r="C196" s="263" t="s">
        <v>4980</v>
      </c>
      <c r="D196" s="270" t="s">
        <v>4981</v>
      </c>
      <c r="E196" s="215"/>
      <c r="F196" s="258">
        <f t="shared" si="16"/>
        <v>4200</v>
      </c>
      <c r="G196" s="269">
        <v>7000</v>
      </c>
      <c r="H196" s="246" t="s">
        <v>4933</v>
      </c>
      <c r="I196" s="50"/>
      <c r="J196" s="195"/>
      <c r="K196" s="195"/>
      <c r="L196" s="195"/>
      <c r="M196" s="47">
        <f t="shared" si="0"/>
        <v>0</v>
      </c>
      <c r="N196" s="47">
        <f t="shared" si="1"/>
        <v>0</v>
      </c>
      <c r="O196" s="47">
        <f t="shared" si="2"/>
        <v>0</v>
      </c>
      <c r="P196" s="47">
        <f t="shared" si="3"/>
        <v>0</v>
      </c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  <c r="AA196" s="195"/>
      <c r="AB196" s="195"/>
      <c r="AC196" s="195"/>
      <c r="AD196" s="195"/>
      <c r="AE196" s="195"/>
      <c r="AF196" s="195"/>
      <c r="AG196" s="195"/>
      <c r="AH196" s="195"/>
      <c r="AI196" s="195"/>
      <c r="AJ196" s="195"/>
    </row>
    <row r="197" spans="1:36" ht="32.25" customHeight="1">
      <c r="A197" s="215"/>
      <c r="B197" s="255" t="s">
        <v>3633</v>
      </c>
      <c r="C197" s="263" t="s">
        <v>4982</v>
      </c>
      <c r="D197" s="271" t="s">
        <v>4983</v>
      </c>
      <c r="E197" s="215"/>
      <c r="F197" s="258">
        <f t="shared" si="16"/>
        <v>5400</v>
      </c>
      <c r="G197" s="259">
        <v>9000</v>
      </c>
      <c r="H197" s="246" t="s">
        <v>4933</v>
      </c>
      <c r="I197" s="50"/>
      <c r="J197" s="195"/>
      <c r="K197" s="195"/>
      <c r="L197" s="195"/>
      <c r="M197" s="47">
        <f t="shared" si="0"/>
        <v>0</v>
      </c>
      <c r="N197" s="47">
        <f t="shared" si="1"/>
        <v>0</v>
      </c>
      <c r="O197" s="47">
        <f t="shared" si="2"/>
        <v>0</v>
      </c>
      <c r="P197" s="47">
        <f t="shared" si="3"/>
        <v>0</v>
      </c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  <c r="AA197" s="195"/>
      <c r="AB197" s="195"/>
      <c r="AC197" s="195"/>
      <c r="AD197" s="195"/>
      <c r="AE197" s="195"/>
      <c r="AF197" s="195"/>
      <c r="AG197" s="195"/>
      <c r="AH197" s="195"/>
      <c r="AI197" s="195"/>
      <c r="AJ197" s="195"/>
    </row>
    <row r="198" spans="1:36" ht="32.25" customHeight="1">
      <c r="A198" s="195"/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47">
        <f t="shared" si="0"/>
        <v>0</v>
      </c>
      <c r="N198" s="47">
        <f t="shared" si="1"/>
        <v>0</v>
      </c>
      <c r="O198" s="47">
        <f t="shared" si="2"/>
        <v>0</v>
      </c>
      <c r="P198" s="47">
        <f t="shared" si="3"/>
        <v>0</v>
      </c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95"/>
      <c r="AB198" s="195"/>
      <c r="AC198" s="195"/>
      <c r="AD198" s="195"/>
      <c r="AE198" s="195"/>
      <c r="AF198" s="195"/>
      <c r="AG198" s="195"/>
      <c r="AH198" s="195"/>
      <c r="AI198" s="195"/>
      <c r="AJ198" s="195"/>
    </row>
    <row r="199" spans="1:36" ht="32.25" customHeight="1">
      <c r="A199" s="272" t="s">
        <v>4984</v>
      </c>
      <c r="B199" s="195"/>
      <c r="C199" s="195"/>
      <c r="D199" s="273"/>
      <c r="E199" s="195"/>
      <c r="F199" s="195"/>
      <c r="G199" s="195"/>
      <c r="H199" s="272" t="s">
        <v>4984</v>
      </c>
      <c r="I199" s="50"/>
      <c r="J199" s="195"/>
      <c r="K199" s="195"/>
      <c r="L199" s="195"/>
      <c r="M199" s="47">
        <f t="shared" si="0"/>
        <v>0</v>
      </c>
      <c r="N199" s="47">
        <f t="shared" si="1"/>
        <v>0</v>
      </c>
      <c r="O199" s="47">
        <f t="shared" si="2"/>
        <v>0</v>
      </c>
      <c r="P199" s="47">
        <f t="shared" si="3"/>
        <v>0</v>
      </c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</row>
    <row r="200" spans="1:36" ht="19.5" customHeight="1">
      <c r="A200" s="846" t="s">
        <v>4985</v>
      </c>
      <c r="B200" s="847"/>
      <c r="C200" s="847"/>
      <c r="D200" s="847"/>
      <c r="E200" s="847"/>
      <c r="F200" s="847"/>
      <c r="G200" s="847"/>
      <c r="H200" s="847"/>
      <c r="I200" s="847"/>
      <c r="J200" s="848"/>
      <c r="K200" s="274"/>
      <c r="L200" s="275"/>
      <c r="M200" s="47">
        <f t="shared" si="0"/>
        <v>0</v>
      </c>
      <c r="N200" s="47">
        <f t="shared" si="1"/>
        <v>0</v>
      </c>
      <c r="O200" s="47">
        <f t="shared" si="2"/>
        <v>0</v>
      </c>
      <c r="P200" s="47">
        <f t="shared" si="3"/>
        <v>0</v>
      </c>
      <c r="Q200" s="276"/>
      <c r="R200" s="276"/>
      <c r="S200" s="276"/>
      <c r="T200" s="276"/>
      <c r="U200" s="276"/>
      <c r="V200" s="276"/>
      <c r="W200" s="276"/>
      <c r="X200" s="276"/>
      <c r="Y200" s="276"/>
      <c r="Z200" s="276"/>
      <c r="AA200" s="276"/>
      <c r="AB200" s="276"/>
      <c r="AC200" s="276"/>
      <c r="AD200" s="276"/>
      <c r="AE200" s="276"/>
      <c r="AF200" s="276"/>
      <c r="AG200" s="276"/>
      <c r="AH200" s="276"/>
      <c r="AI200" s="276"/>
      <c r="AJ200" s="276"/>
    </row>
    <row r="201" spans="1:36" ht="21" customHeight="1">
      <c r="A201" s="277" t="s">
        <v>4986</v>
      </c>
      <c r="B201" s="278" t="s">
        <v>4987</v>
      </c>
      <c r="C201" s="277" t="s">
        <v>4988</v>
      </c>
      <c r="D201" s="278" t="s">
        <v>195</v>
      </c>
      <c r="E201" s="279" t="s">
        <v>520</v>
      </c>
      <c r="F201" s="280" t="s">
        <v>517</v>
      </c>
      <c r="G201" s="281" t="s">
        <v>518</v>
      </c>
      <c r="H201" s="277" t="s">
        <v>4984</v>
      </c>
      <c r="I201" s="279" t="s">
        <v>519</v>
      </c>
      <c r="J201" s="279" t="s">
        <v>202</v>
      </c>
      <c r="K201" s="274"/>
      <c r="L201" s="275"/>
      <c r="M201" s="47">
        <f t="shared" si="0"/>
        <v>0</v>
      </c>
      <c r="N201" s="47">
        <f t="shared" si="1"/>
        <v>0</v>
      </c>
      <c r="O201" s="47">
        <f t="shared" si="2"/>
        <v>0</v>
      </c>
      <c r="P201" s="47">
        <f t="shared" si="3"/>
        <v>0</v>
      </c>
      <c r="Q201" s="282"/>
      <c r="R201" s="282"/>
      <c r="S201" s="282"/>
      <c r="T201" s="282"/>
      <c r="U201" s="282"/>
      <c r="V201" s="282"/>
      <c r="W201" s="282"/>
      <c r="X201" s="282"/>
      <c r="Y201" s="282"/>
      <c r="Z201" s="282"/>
      <c r="AA201" s="282"/>
      <c r="AB201" s="282"/>
      <c r="AC201" s="282"/>
      <c r="AD201" s="282"/>
      <c r="AE201" s="282"/>
      <c r="AF201" s="282"/>
      <c r="AG201" s="282"/>
      <c r="AH201" s="282"/>
      <c r="AI201" s="282"/>
      <c r="AJ201" s="282"/>
    </row>
    <row r="202" spans="1:36" ht="40.5" customHeight="1">
      <c r="A202" s="283">
        <v>1</v>
      </c>
      <c r="B202" s="284"/>
      <c r="C202" s="285" t="s">
        <v>4989</v>
      </c>
      <c r="D202" s="286" t="s">
        <v>4990</v>
      </c>
      <c r="E202" s="287" t="s">
        <v>4991</v>
      </c>
      <c r="F202" s="288">
        <v>36960</v>
      </c>
      <c r="G202" s="288">
        <v>61600</v>
      </c>
      <c r="H202" s="277" t="s">
        <v>4984</v>
      </c>
      <c r="I202" s="274" t="s">
        <v>4992</v>
      </c>
      <c r="J202" s="274"/>
      <c r="K202" s="274"/>
      <c r="L202" s="275"/>
      <c r="M202" s="47">
        <f t="shared" si="0"/>
        <v>0</v>
      </c>
      <c r="N202" s="47">
        <f t="shared" si="1"/>
        <v>0</v>
      </c>
      <c r="O202" s="47">
        <f t="shared" si="2"/>
        <v>0</v>
      </c>
      <c r="P202" s="47">
        <f t="shared" si="3"/>
        <v>0</v>
      </c>
      <c r="Q202" s="289"/>
      <c r="R202" s="289"/>
      <c r="S202" s="289"/>
      <c r="T202" s="289"/>
      <c r="U202" s="289"/>
      <c r="V202" s="289"/>
      <c r="W202" s="289"/>
      <c r="X202" s="289"/>
      <c r="Y202" s="289"/>
      <c r="Z202" s="289"/>
      <c r="AA202" s="289"/>
      <c r="AB202" s="289"/>
      <c r="AC202" s="289"/>
      <c r="AD202" s="289"/>
      <c r="AE202" s="289"/>
      <c r="AF202" s="289"/>
      <c r="AG202" s="289"/>
      <c r="AH202" s="289"/>
      <c r="AI202" s="289"/>
      <c r="AJ202" s="289"/>
    </row>
    <row r="203" spans="1:36" ht="52.5" customHeight="1">
      <c r="A203" s="283">
        <v>2</v>
      </c>
      <c r="B203" s="290"/>
      <c r="C203" s="285" t="s">
        <v>4993</v>
      </c>
      <c r="D203" s="291" t="s">
        <v>4994</v>
      </c>
      <c r="E203" s="287" t="s">
        <v>4991</v>
      </c>
      <c r="F203" s="292">
        <v>16800</v>
      </c>
      <c r="G203" s="292">
        <v>28000</v>
      </c>
      <c r="H203" s="277" t="s">
        <v>4984</v>
      </c>
      <c r="I203" s="274" t="s">
        <v>4992</v>
      </c>
      <c r="J203" s="274"/>
      <c r="K203" s="274"/>
      <c r="L203" s="275"/>
      <c r="M203" s="47">
        <f t="shared" si="0"/>
        <v>0</v>
      </c>
      <c r="N203" s="47">
        <f t="shared" si="1"/>
        <v>0</v>
      </c>
      <c r="O203" s="47">
        <f t="shared" si="2"/>
        <v>0</v>
      </c>
      <c r="P203" s="47">
        <f t="shared" si="3"/>
        <v>0</v>
      </c>
      <c r="Q203" s="289"/>
      <c r="R203" s="289"/>
      <c r="S203" s="289"/>
      <c r="T203" s="289"/>
      <c r="U203" s="289"/>
      <c r="V203" s="289"/>
      <c r="W203" s="289"/>
      <c r="X203" s="289"/>
      <c r="Y203" s="289"/>
      <c r="Z203" s="289"/>
      <c r="AA203" s="289"/>
      <c r="AB203" s="289"/>
      <c r="AC203" s="289"/>
      <c r="AD203" s="289"/>
      <c r="AE203" s="289"/>
      <c r="AF203" s="289"/>
      <c r="AG203" s="289"/>
      <c r="AH203" s="289"/>
      <c r="AI203" s="289"/>
      <c r="AJ203" s="289"/>
    </row>
    <row r="204" spans="1:36" ht="54" customHeight="1">
      <c r="A204" s="283">
        <v>3</v>
      </c>
      <c r="B204" s="290"/>
      <c r="C204" s="285" t="s">
        <v>4995</v>
      </c>
      <c r="D204" s="291" t="s">
        <v>4996</v>
      </c>
      <c r="E204" s="287" t="s">
        <v>4991</v>
      </c>
      <c r="F204" s="292">
        <v>16800</v>
      </c>
      <c r="G204" s="292">
        <v>28000</v>
      </c>
      <c r="H204" s="277" t="s">
        <v>4984</v>
      </c>
      <c r="I204" s="274" t="s">
        <v>4992</v>
      </c>
      <c r="J204" s="274"/>
      <c r="K204" s="274"/>
      <c r="L204" s="275"/>
      <c r="M204" s="47">
        <f t="shared" si="0"/>
        <v>0</v>
      </c>
      <c r="N204" s="47">
        <f t="shared" si="1"/>
        <v>0</v>
      </c>
      <c r="O204" s="47">
        <f t="shared" si="2"/>
        <v>0</v>
      </c>
      <c r="P204" s="47">
        <f t="shared" si="3"/>
        <v>0</v>
      </c>
      <c r="Q204" s="289"/>
      <c r="R204" s="289"/>
      <c r="S204" s="289"/>
      <c r="T204" s="289"/>
      <c r="U204" s="289"/>
      <c r="V204" s="289"/>
      <c r="W204" s="289"/>
      <c r="X204" s="289"/>
      <c r="Y204" s="289"/>
      <c r="Z204" s="289"/>
      <c r="AA204" s="289"/>
      <c r="AB204" s="289"/>
      <c r="AC204" s="289"/>
      <c r="AD204" s="289"/>
      <c r="AE204" s="289"/>
      <c r="AF204" s="289"/>
      <c r="AG204" s="289"/>
      <c r="AH204" s="289"/>
      <c r="AI204" s="289"/>
      <c r="AJ204" s="289"/>
    </row>
    <row r="205" spans="1:36" ht="48" customHeight="1">
      <c r="A205" s="283">
        <v>4</v>
      </c>
      <c r="B205" s="290"/>
      <c r="C205" s="285" t="s">
        <v>4997</v>
      </c>
      <c r="D205" s="291" t="s">
        <v>4998</v>
      </c>
      <c r="E205" s="287" t="s">
        <v>4991</v>
      </c>
      <c r="F205" s="292">
        <v>18480</v>
      </c>
      <c r="G205" s="292">
        <v>30800</v>
      </c>
      <c r="H205" s="277" t="s">
        <v>4984</v>
      </c>
      <c r="I205" s="274" t="s">
        <v>4992</v>
      </c>
      <c r="J205" s="274"/>
      <c r="K205" s="274"/>
      <c r="L205" s="275"/>
      <c r="M205" s="47">
        <f t="shared" si="0"/>
        <v>0</v>
      </c>
      <c r="N205" s="47">
        <f t="shared" si="1"/>
        <v>0</v>
      </c>
      <c r="O205" s="47">
        <f t="shared" si="2"/>
        <v>0</v>
      </c>
      <c r="P205" s="47">
        <f t="shared" si="3"/>
        <v>0</v>
      </c>
      <c r="Q205" s="289"/>
      <c r="R205" s="289"/>
      <c r="S205" s="289"/>
      <c r="T205" s="289"/>
      <c r="U205" s="289"/>
      <c r="V205" s="289"/>
      <c r="W205" s="289"/>
      <c r="X205" s="289"/>
      <c r="Y205" s="289"/>
      <c r="Z205" s="289"/>
      <c r="AA205" s="289"/>
      <c r="AB205" s="289"/>
      <c r="AC205" s="289"/>
      <c r="AD205" s="289"/>
      <c r="AE205" s="289"/>
      <c r="AF205" s="289"/>
      <c r="AG205" s="289"/>
      <c r="AH205" s="289"/>
      <c r="AI205" s="289"/>
      <c r="AJ205" s="289"/>
    </row>
    <row r="206" spans="1:36" ht="45" customHeight="1">
      <c r="A206" s="283">
        <v>5</v>
      </c>
      <c r="B206" s="290"/>
      <c r="C206" s="285" t="s">
        <v>4999</v>
      </c>
      <c r="D206" s="291" t="s">
        <v>5000</v>
      </c>
      <c r="E206" s="287" t="s">
        <v>4991</v>
      </c>
      <c r="F206" s="292">
        <v>5376</v>
      </c>
      <c r="G206" s="292">
        <v>8960</v>
      </c>
      <c r="H206" s="277" t="s">
        <v>4984</v>
      </c>
      <c r="I206" s="274" t="s">
        <v>4992</v>
      </c>
      <c r="J206" s="274"/>
      <c r="K206" s="274"/>
      <c r="L206" s="275"/>
      <c r="M206" s="47">
        <f t="shared" si="0"/>
        <v>0</v>
      </c>
      <c r="N206" s="47">
        <f t="shared" si="1"/>
        <v>0</v>
      </c>
      <c r="O206" s="47">
        <f t="shared" si="2"/>
        <v>0</v>
      </c>
      <c r="P206" s="47">
        <f t="shared" si="3"/>
        <v>0</v>
      </c>
      <c r="Q206" s="289"/>
      <c r="R206" s="289"/>
      <c r="S206" s="289"/>
      <c r="T206" s="289"/>
      <c r="U206" s="289"/>
      <c r="V206" s="289"/>
      <c r="W206" s="289"/>
      <c r="X206" s="289"/>
      <c r="Y206" s="289"/>
      <c r="Z206" s="289"/>
      <c r="AA206" s="289"/>
      <c r="AB206" s="289"/>
      <c r="AC206" s="289"/>
      <c r="AD206" s="289"/>
      <c r="AE206" s="289"/>
      <c r="AF206" s="289"/>
      <c r="AG206" s="289"/>
      <c r="AH206" s="289"/>
      <c r="AI206" s="289"/>
      <c r="AJ206" s="289"/>
    </row>
    <row r="207" spans="1:36" ht="13.5" customHeight="1">
      <c r="A207" s="195"/>
      <c r="B207" s="195"/>
      <c r="C207" s="195"/>
      <c r="D207" s="273"/>
      <c r="E207" s="195"/>
      <c r="F207" s="195"/>
      <c r="G207" s="195"/>
      <c r="H207" s="195"/>
      <c r="I207" s="50"/>
      <c r="J207" s="195"/>
      <c r="K207" s="195"/>
      <c r="L207" s="195"/>
      <c r="M207" s="47">
        <f t="shared" si="0"/>
        <v>0</v>
      </c>
      <c r="N207" s="47">
        <f t="shared" si="1"/>
        <v>0</v>
      </c>
      <c r="O207" s="47">
        <f t="shared" si="2"/>
        <v>0</v>
      </c>
      <c r="P207" s="47">
        <f t="shared" si="3"/>
        <v>0</v>
      </c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</row>
    <row r="208" spans="1:36" ht="19.5" customHeight="1">
      <c r="A208" s="846" t="s">
        <v>5001</v>
      </c>
      <c r="B208" s="847"/>
      <c r="C208" s="847"/>
      <c r="D208" s="847"/>
      <c r="E208" s="847"/>
      <c r="F208" s="847"/>
      <c r="G208" s="847"/>
      <c r="H208" s="847"/>
      <c r="I208" s="847"/>
      <c r="J208" s="848"/>
      <c r="K208" s="282"/>
      <c r="L208" s="276"/>
      <c r="M208" s="47">
        <f t="shared" si="0"/>
        <v>0</v>
      </c>
      <c r="N208" s="47">
        <f t="shared" si="1"/>
        <v>0</v>
      </c>
      <c r="O208" s="47">
        <f t="shared" si="2"/>
        <v>0</v>
      </c>
      <c r="P208" s="47">
        <f t="shared" si="3"/>
        <v>0</v>
      </c>
      <c r="Q208" s="276"/>
      <c r="R208" s="276"/>
      <c r="S208" s="276"/>
      <c r="T208" s="276"/>
      <c r="U208" s="276"/>
      <c r="V208" s="276"/>
      <c r="W208" s="276"/>
      <c r="X208" s="276"/>
      <c r="Y208" s="276"/>
      <c r="Z208" s="276"/>
      <c r="AA208" s="276"/>
      <c r="AB208" s="276"/>
      <c r="AC208" s="276"/>
      <c r="AD208" s="276"/>
      <c r="AE208" s="276"/>
      <c r="AF208" s="276"/>
      <c r="AG208" s="276"/>
      <c r="AH208" s="276"/>
      <c r="AI208" s="276"/>
      <c r="AJ208" s="276"/>
    </row>
    <row r="209" spans="1:36" ht="21" customHeight="1">
      <c r="A209" s="277" t="s">
        <v>4986</v>
      </c>
      <c r="B209" s="278" t="s">
        <v>4987</v>
      </c>
      <c r="C209" s="277" t="s">
        <v>4988</v>
      </c>
      <c r="D209" s="278" t="s">
        <v>195</v>
      </c>
      <c r="E209" s="279" t="s">
        <v>520</v>
      </c>
      <c r="F209" s="280" t="s">
        <v>517</v>
      </c>
      <c r="G209" s="281" t="s">
        <v>518</v>
      </c>
      <c r="H209" s="277" t="s">
        <v>4984</v>
      </c>
      <c r="I209" s="279" t="s">
        <v>519</v>
      </c>
      <c r="J209" s="279" t="s">
        <v>202</v>
      </c>
      <c r="K209" s="282"/>
      <c r="L209" s="282"/>
      <c r="M209" s="47">
        <f t="shared" si="0"/>
        <v>0</v>
      </c>
      <c r="N209" s="47">
        <f t="shared" si="1"/>
        <v>0</v>
      </c>
      <c r="O209" s="47">
        <f t="shared" si="2"/>
        <v>0</v>
      </c>
      <c r="P209" s="47">
        <f t="shared" si="3"/>
        <v>0</v>
      </c>
      <c r="Q209" s="282"/>
      <c r="R209" s="282"/>
      <c r="S209" s="282"/>
      <c r="T209" s="282"/>
      <c r="U209" s="282"/>
      <c r="V209" s="282"/>
      <c r="W209" s="282"/>
      <c r="X209" s="282"/>
      <c r="Y209" s="282"/>
      <c r="Z209" s="282"/>
      <c r="AA209" s="282"/>
      <c r="AB209" s="282"/>
      <c r="AC209" s="282"/>
      <c r="AD209" s="282"/>
      <c r="AE209" s="282"/>
      <c r="AF209" s="282"/>
      <c r="AG209" s="282"/>
      <c r="AH209" s="282"/>
      <c r="AI209" s="282"/>
      <c r="AJ209" s="282"/>
    </row>
    <row r="210" spans="1:36" ht="40.5" customHeight="1">
      <c r="A210" s="283">
        <v>1</v>
      </c>
      <c r="B210" s="284"/>
      <c r="C210" s="285" t="s">
        <v>4989</v>
      </c>
      <c r="D210" s="293" t="s">
        <v>4990</v>
      </c>
      <c r="E210" s="287" t="s">
        <v>4991</v>
      </c>
      <c r="F210" s="294">
        <v>36960</v>
      </c>
      <c r="G210" s="292">
        <v>61600</v>
      </c>
      <c r="H210" s="277" t="s">
        <v>4984</v>
      </c>
      <c r="I210" s="274" t="s">
        <v>4992</v>
      </c>
      <c r="J210" s="289"/>
      <c r="K210" s="289"/>
      <c r="L210" s="289"/>
      <c r="M210" s="47">
        <f t="shared" si="0"/>
        <v>0</v>
      </c>
      <c r="N210" s="47">
        <f t="shared" si="1"/>
        <v>0</v>
      </c>
      <c r="O210" s="47">
        <f t="shared" si="2"/>
        <v>0</v>
      </c>
      <c r="P210" s="47">
        <f t="shared" si="3"/>
        <v>0</v>
      </c>
      <c r="Q210" s="289"/>
      <c r="R210" s="289"/>
      <c r="S210" s="289"/>
      <c r="T210" s="289"/>
      <c r="U210" s="289"/>
      <c r="V210" s="289"/>
      <c r="W210" s="289"/>
      <c r="X210" s="289"/>
      <c r="Y210" s="289"/>
      <c r="Z210" s="289"/>
      <c r="AA210" s="289"/>
      <c r="AB210" s="289"/>
      <c r="AC210" s="289"/>
      <c r="AD210" s="289"/>
      <c r="AE210" s="289"/>
      <c r="AF210" s="289"/>
      <c r="AG210" s="289"/>
      <c r="AH210" s="289"/>
      <c r="AI210" s="289"/>
      <c r="AJ210" s="289"/>
    </row>
    <row r="211" spans="1:36" ht="40.5" customHeight="1">
      <c r="A211" s="283">
        <v>2</v>
      </c>
      <c r="B211" s="849"/>
      <c r="C211" s="295" t="s">
        <v>5002</v>
      </c>
      <c r="D211" s="293" t="s">
        <v>5003</v>
      </c>
      <c r="E211" s="287" t="s">
        <v>4991</v>
      </c>
      <c r="F211" s="294">
        <v>5756.8</v>
      </c>
      <c r="G211" s="292">
        <v>9594.6666666666679</v>
      </c>
      <c r="H211" s="277" t="s">
        <v>4984</v>
      </c>
      <c r="I211" s="274" t="s">
        <v>4992</v>
      </c>
      <c r="J211" s="289"/>
      <c r="K211" s="289"/>
      <c r="L211" s="289"/>
      <c r="M211" s="47">
        <f t="shared" si="0"/>
        <v>0</v>
      </c>
      <c r="N211" s="47">
        <f t="shared" si="1"/>
        <v>0</v>
      </c>
      <c r="O211" s="47">
        <f t="shared" si="2"/>
        <v>0</v>
      </c>
      <c r="P211" s="47">
        <f t="shared" si="3"/>
        <v>0</v>
      </c>
      <c r="Q211" s="289"/>
      <c r="R211" s="289"/>
      <c r="S211" s="289"/>
      <c r="T211" s="289"/>
      <c r="U211" s="289"/>
      <c r="V211" s="289"/>
      <c r="W211" s="289"/>
      <c r="X211" s="289"/>
      <c r="Y211" s="289"/>
      <c r="Z211" s="289"/>
      <c r="AA211" s="289"/>
      <c r="AB211" s="289"/>
      <c r="AC211" s="289"/>
      <c r="AD211" s="289"/>
      <c r="AE211" s="289"/>
      <c r="AF211" s="289"/>
      <c r="AG211" s="289"/>
      <c r="AH211" s="289"/>
      <c r="AI211" s="289"/>
      <c r="AJ211" s="289"/>
    </row>
    <row r="212" spans="1:36" ht="40.5" customHeight="1">
      <c r="A212" s="283">
        <v>3</v>
      </c>
      <c r="B212" s="845"/>
      <c r="C212" s="295" t="s">
        <v>5004</v>
      </c>
      <c r="D212" s="293" t="s">
        <v>5005</v>
      </c>
      <c r="E212" s="287" t="s">
        <v>4991</v>
      </c>
      <c r="F212" s="294">
        <v>5756.8</v>
      </c>
      <c r="G212" s="292">
        <v>9594.6666666666679</v>
      </c>
      <c r="H212" s="277" t="s">
        <v>4984</v>
      </c>
      <c r="I212" s="274" t="s">
        <v>4992</v>
      </c>
      <c r="J212" s="289"/>
      <c r="K212" s="289"/>
      <c r="L212" s="289"/>
      <c r="M212" s="47">
        <f t="shared" si="0"/>
        <v>0</v>
      </c>
      <c r="N212" s="47">
        <f t="shared" si="1"/>
        <v>0</v>
      </c>
      <c r="O212" s="47">
        <f t="shared" si="2"/>
        <v>0</v>
      </c>
      <c r="P212" s="47">
        <f t="shared" si="3"/>
        <v>0</v>
      </c>
      <c r="Q212" s="289"/>
      <c r="R212" s="289"/>
      <c r="S212" s="289"/>
      <c r="T212" s="289"/>
      <c r="U212" s="289"/>
      <c r="V212" s="289"/>
      <c r="W212" s="289"/>
      <c r="X212" s="289"/>
      <c r="Y212" s="289"/>
      <c r="Z212" s="289"/>
      <c r="AA212" s="289"/>
      <c r="AB212" s="289"/>
      <c r="AC212" s="289"/>
      <c r="AD212" s="289"/>
      <c r="AE212" s="289"/>
      <c r="AF212" s="289"/>
      <c r="AG212" s="289"/>
      <c r="AH212" s="289"/>
      <c r="AI212" s="289"/>
      <c r="AJ212" s="289"/>
    </row>
    <row r="213" spans="1:36" ht="40.5" customHeight="1">
      <c r="A213" s="283">
        <v>4</v>
      </c>
      <c r="B213" s="284"/>
      <c r="C213" s="295" t="s">
        <v>5006</v>
      </c>
      <c r="D213" s="293" t="s">
        <v>5007</v>
      </c>
      <c r="E213" s="287" t="s">
        <v>4991</v>
      </c>
      <c r="F213" s="294">
        <v>2798.88</v>
      </c>
      <c r="G213" s="292">
        <v>4664.8</v>
      </c>
      <c r="H213" s="277" t="s">
        <v>4984</v>
      </c>
      <c r="I213" s="274" t="s">
        <v>4992</v>
      </c>
      <c r="J213" s="289"/>
      <c r="K213" s="289"/>
      <c r="L213" s="289"/>
      <c r="M213" s="47">
        <f t="shared" si="0"/>
        <v>0</v>
      </c>
      <c r="N213" s="47">
        <f t="shared" si="1"/>
        <v>0</v>
      </c>
      <c r="O213" s="47">
        <f t="shared" si="2"/>
        <v>0</v>
      </c>
      <c r="P213" s="47">
        <f t="shared" si="3"/>
        <v>0</v>
      </c>
      <c r="Q213" s="289"/>
      <c r="R213" s="289"/>
      <c r="S213" s="289"/>
      <c r="T213" s="289"/>
      <c r="U213" s="289"/>
      <c r="V213" s="289"/>
      <c r="W213" s="289"/>
      <c r="X213" s="289"/>
      <c r="Y213" s="289"/>
      <c r="Z213" s="289"/>
      <c r="AA213" s="289"/>
      <c r="AB213" s="289"/>
      <c r="AC213" s="289"/>
      <c r="AD213" s="289"/>
      <c r="AE213" s="289"/>
      <c r="AF213" s="289"/>
      <c r="AG213" s="289"/>
      <c r="AH213" s="289"/>
      <c r="AI213" s="289"/>
      <c r="AJ213" s="289"/>
    </row>
    <row r="214" spans="1:36" ht="40.5" customHeight="1">
      <c r="A214" s="283">
        <v>5</v>
      </c>
      <c r="B214" s="284"/>
      <c r="C214" s="295" t="s">
        <v>5008</v>
      </c>
      <c r="D214" s="293" t="s">
        <v>5009</v>
      </c>
      <c r="E214" s="287" t="s">
        <v>4991</v>
      </c>
      <c r="F214" s="294">
        <v>2867.2000000000003</v>
      </c>
      <c r="G214" s="292">
        <v>4778.666666666667</v>
      </c>
      <c r="H214" s="277" t="s">
        <v>4984</v>
      </c>
      <c r="I214" s="274" t="s">
        <v>4992</v>
      </c>
      <c r="J214" s="289"/>
      <c r="K214" s="289"/>
      <c r="L214" s="289"/>
      <c r="M214" s="47">
        <f t="shared" si="0"/>
        <v>0</v>
      </c>
      <c r="N214" s="47">
        <f t="shared" si="1"/>
        <v>0</v>
      </c>
      <c r="O214" s="47">
        <f t="shared" si="2"/>
        <v>0</v>
      </c>
      <c r="P214" s="47">
        <f t="shared" si="3"/>
        <v>0</v>
      </c>
      <c r="Q214" s="289"/>
      <c r="R214" s="289"/>
      <c r="S214" s="289"/>
      <c r="T214" s="289"/>
      <c r="U214" s="289"/>
      <c r="V214" s="289"/>
      <c r="W214" s="289"/>
      <c r="X214" s="289"/>
      <c r="Y214" s="289"/>
      <c r="Z214" s="289"/>
      <c r="AA214" s="289"/>
      <c r="AB214" s="289"/>
      <c r="AC214" s="289"/>
      <c r="AD214" s="289"/>
      <c r="AE214" s="289"/>
      <c r="AF214" s="289"/>
      <c r="AG214" s="289"/>
      <c r="AH214" s="289"/>
      <c r="AI214" s="289"/>
      <c r="AJ214" s="289"/>
    </row>
    <row r="215" spans="1:36" ht="40.5" customHeight="1">
      <c r="A215" s="283">
        <v>6</v>
      </c>
      <c r="B215" s="296"/>
      <c r="C215" s="297" t="s">
        <v>5010</v>
      </c>
      <c r="D215" s="293" t="s">
        <v>5011</v>
      </c>
      <c r="E215" s="287" t="s">
        <v>4991</v>
      </c>
      <c r="F215" s="294">
        <v>10326.4</v>
      </c>
      <c r="G215" s="292">
        <v>17210.666666666668</v>
      </c>
      <c r="H215" s="277" t="s">
        <v>4984</v>
      </c>
      <c r="I215" s="274" t="s">
        <v>4992</v>
      </c>
      <c r="J215" s="289"/>
      <c r="K215" s="289"/>
      <c r="L215" s="289"/>
      <c r="M215" s="47">
        <f t="shared" si="0"/>
        <v>0</v>
      </c>
      <c r="N215" s="47">
        <f t="shared" si="1"/>
        <v>0</v>
      </c>
      <c r="O215" s="47">
        <f t="shared" si="2"/>
        <v>0</v>
      </c>
      <c r="P215" s="47">
        <f t="shared" si="3"/>
        <v>0</v>
      </c>
      <c r="Q215" s="289"/>
      <c r="R215" s="289"/>
      <c r="S215" s="289"/>
      <c r="T215" s="289"/>
      <c r="U215" s="289"/>
      <c r="V215" s="289"/>
      <c r="W215" s="289"/>
      <c r="X215" s="289"/>
      <c r="Y215" s="289"/>
      <c r="Z215" s="289"/>
      <c r="AA215" s="289"/>
      <c r="AB215" s="289"/>
      <c r="AC215" s="289"/>
      <c r="AD215" s="289"/>
      <c r="AE215" s="289"/>
      <c r="AF215" s="289"/>
      <c r="AG215" s="289"/>
      <c r="AH215" s="289"/>
      <c r="AI215" s="289"/>
      <c r="AJ215" s="289"/>
    </row>
    <row r="216" spans="1:36" ht="40.5" customHeight="1">
      <c r="A216" s="283">
        <v>7</v>
      </c>
      <c r="B216" s="295"/>
      <c r="C216" s="298" t="s">
        <v>5012</v>
      </c>
      <c r="D216" s="293" t="s">
        <v>5013</v>
      </c>
      <c r="E216" s="287" t="s">
        <v>4991</v>
      </c>
      <c r="F216" s="294">
        <v>15680</v>
      </c>
      <c r="G216" s="292">
        <v>26133.333333333336</v>
      </c>
      <c r="H216" s="277" t="s">
        <v>4984</v>
      </c>
      <c r="I216" s="274" t="s">
        <v>4992</v>
      </c>
      <c r="J216" s="289"/>
      <c r="K216" s="289"/>
      <c r="L216" s="289"/>
      <c r="M216" s="47">
        <f t="shared" si="0"/>
        <v>0</v>
      </c>
      <c r="N216" s="47">
        <f t="shared" si="1"/>
        <v>0</v>
      </c>
      <c r="O216" s="47">
        <f t="shared" si="2"/>
        <v>0</v>
      </c>
      <c r="P216" s="47">
        <f t="shared" si="3"/>
        <v>0</v>
      </c>
      <c r="Q216" s="289"/>
      <c r="R216" s="289"/>
      <c r="S216" s="289"/>
      <c r="T216" s="289"/>
      <c r="U216" s="289"/>
      <c r="V216" s="289"/>
      <c r="W216" s="289"/>
      <c r="X216" s="289"/>
      <c r="Y216" s="289"/>
      <c r="Z216" s="289"/>
      <c r="AA216" s="289"/>
      <c r="AB216" s="289"/>
      <c r="AC216" s="289"/>
      <c r="AD216" s="289"/>
      <c r="AE216" s="289"/>
      <c r="AF216" s="289"/>
      <c r="AG216" s="289"/>
      <c r="AH216" s="289"/>
      <c r="AI216" s="289"/>
      <c r="AJ216" s="289"/>
    </row>
    <row r="217" spans="1:36" ht="40.5" customHeight="1">
      <c r="A217" s="283">
        <v>8</v>
      </c>
      <c r="B217" s="295"/>
      <c r="C217" s="298" t="s">
        <v>5014</v>
      </c>
      <c r="D217" s="293" t="s">
        <v>5015</v>
      </c>
      <c r="E217" s="287" t="s">
        <v>4991</v>
      </c>
      <c r="F217" s="294">
        <v>20160</v>
      </c>
      <c r="G217" s="292">
        <v>33600</v>
      </c>
      <c r="H217" s="277" t="s">
        <v>4984</v>
      </c>
      <c r="I217" s="274" t="s">
        <v>4992</v>
      </c>
      <c r="J217" s="289"/>
      <c r="K217" s="289"/>
      <c r="L217" s="289"/>
      <c r="M217" s="47">
        <f t="shared" si="0"/>
        <v>0</v>
      </c>
      <c r="N217" s="47">
        <f t="shared" si="1"/>
        <v>0</v>
      </c>
      <c r="O217" s="47">
        <f t="shared" si="2"/>
        <v>0</v>
      </c>
      <c r="P217" s="47">
        <f t="shared" si="3"/>
        <v>0</v>
      </c>
      <c r="Q217" s="289"/>
      <c r="R217" s="289"/>
      <c r="S217" s="289"/>
      <c r="T217" s="289"/>
      <c r="U217" s="289"/>
      <c r="V217" s="289"/>
      <c r="W217" s="289"/>
      <c r="X217" s="289"/>
      <c r="Y217" s="289"/>
      <c r="Z217" s="289"/>
      <c r="AA217" s="289"/>
      <c r="AB217" s="289"/>
      <c r="AC217" s="289"/>
      <c r="AD217" s="289"/>
      <c r="AE217" s="289"/>
      <c r="AF217" s="289"/>
      <c r="AG217" s="289"/>
      <c r="AH217" s="289"/>
      <c r="AI217" s="289"/>
      <c r="AJ217" s="289"/>
    </row>
    <row r="218" spans="1:36" ht="40.5" customHeight="1">
      <c r="A218" s="283">
        <v>9</v>
      </c>
      <c r="B218" s="284"/>
      <c r="C218" s="297" t="s">
        <v>5016</v>
      </c>
      <c r="D218" s="299" t="s">
        <v>5017</v>
      </c>
      <c r="E218" s="287" t="s">
        <v>4991</v>
      </c>
      <c r="F218" s="294">
        <v>11984.000000000002</v>
      </c>
      <c r="G218" s="292">
        <v>19973.333333333336</v>
      </c>
      <c r="H218" s="277" t="s">
        <v>4984</v>
      </c>
      <c r="I218" s="274" t="s">
        <v>4992</v>
      </c>
      <c r="J218" s="289"/>
      <c r="K218" s="289"/>
      <c r="L218" s="289"/>
      <c r="M218" s="47">
        <f t="shared" si="0"/>
        <v>0</v>
      </c>
      <c r="N218" s="47">
        <f t="shared" si="1"/>
        <v>0</v>
      </c>
      <c r="O218" s="47">
        <f t="shared" si="2"/>
        <v>0</v>
      </c>
      <c r="P218" s="47">
        <f t="shared" si="3"/>
        <v>0</v>
      </c>
      <c r="Q218" s="289"/>
      <c r="R218" s="289"/>
      <c r="S218" s="289"/>
      <c r="T218" s="289"/>
      <c r="U218" s="289"/>
      <c r="V218" s="289"/>
      <c r="W218" s="289"/>
      <c r="X218" s="289"/>
      <c r="Y218" s="289"/>
      <c r="Z218" s="289"/>
      <c r="AA218" s="289"/>
      <c r="AB218" s="289"/>
      <c r="AC218" s="289"/>
      <c r="AD218" s="289"/>
      <c r="AE218" s="289"/>
      <c r="AF218" s="289"/>
      <c r="AG218" s="289"/>
      <c r="AH218" s="289"/>
      <c r="AI218" s="289"/>
      <c r="AJ218" s="289"/>
    </row>
    <row r="219" spans="1:36" ht="40.5" customHeight="1">
      <c r="A219" s="283">
        <v>10</v>
      </c>
      <c r="B219" s="284"/>
      <c r="C219" s="298" t="s">
        <v>5018</v>
      </c>
      <c r="D219" s="299" t="s">
        <v>5019</v>
      </c>
      <c r="E219" s="287" t="s">
        <v>4991</v>
      </c>
      <c r="F219" s="294">
        <v>7616</v>
      </c>
      <c r="G219" s="292">
        <v>12693.333333333334</v>
      </c>
      <c r="H219" s="277" t="s">
        <v>4984</v>
      </c>
      <c r="I219" s="274" t="s">
        <v>4992</v>
      </c>
      <c r="J219" s="289"/>
      <c r="K219" s="289"/>
      <c r="L219" s="289"/>
      <c r="M219" s="47">
        <f t="shared" si="0"/>
        <v>0</v>
      </c>
      <c r="N219" s="47">
        <f t="shared" si="1"/>
        <v>0</v>
      </c>
      <c r="O219" s="47">
        <f t="shared" si="2"/>
        <v>0</v>
      </c>
      <c r="P219" s="47">
        <f t="shared" si="3"/>
        <v>0</v>
      </c>
      <c r="Q219" s="289"/>
      <c r="R219" s="289"/>
      <c r="S219" s="289"/>
      <c r="T219" s="289"/>
      <c r="U219" s="289"/>
      <c r="V219" s="289"/>
      <c r="W219" s="289"/>
      <c r="X219" s="289"/>
      <c r="Y219" s="289"/>
      <c r="Z219" s="289"/>
      <c r="AA219" s="289"/>
      <c r="AB219" s="289"/>
      <c r="AC219" s="289"/>
      <c r="AD219" s="289"/>
      <c r="AE219" s="289"/>
      <c r="AF219" s="289"/>
      <c r="AG219" s="289"/>
      <c r="AH219" s="289"/>
      <c r="AI219" s="289"/>
      <c r="AJ219" s="289"/>
    </row>
    <row r="220" spans="1:36" ht="40.5" customHeight="1">
      <c r="A220" s="283">
        <v>11</v>
      </c>
      <c r="B220" s="295"/>
      <c r="C220" s="298" t="s">
        <v>5020</v>
      </c>
      <c r="D220" s="299" t="s">
        <v>5021</v>
      </c>
      <c r="E220" s="287" t="s">
        <v>4991</v>
      </c>
      <c r="F220" s="294">
        <v>560.00000000000011</v>
      </c>
      <c r="G220" s="292">
        <v>933.33333333333348</v>
      </c>
      <c r="H220" s="277" t="s">
        <v>4984</v>
      </c>
      <c r="I220" s="274" t="s">
        <v>4992</v>
      </c>
      <c r="J220" s="289"/>
      <c r="K220" s="289"/>
      <c r="L220" s="289"/>
      <c r="M220" s="47">
        <f t="shared" si="0"/>
        <v>0</v>
      </c>
      <c r="N220" s="47">
        <f t="shared" si="1"/>
        <v>0</v>
      </c>
      <c r="O220" s="47">
        <f t="shared" si="2"/>
        <v>0</v>
      </c>
      <c r="P220" s="47">
        <f t="shared" si="3"/>
        <v>0</v>
      </c>
      <c r="Q220" s="289"/>
      <c r="R220" s="289"/>
      <c r="S220" s="289"/>
      <c r="T220" s="289"/>
      <c r="U220" s="289"/>
      <c r="V220" s="289"/>
      <c r="W220" s="289"/>
      <c r="X220" s="289"/>
      <c r="Y220" s="289"/>
      <c r="Z220" s="289"/>
      <c r="AA220" s="289"/>
      <c r="AB220" s="289"/>
      <c r="AC220" s="289"/>
      <c r="AD220" s="289"/>
      <c r="AE220" s="289"/>
      <c r="AF220" s="289"/>
      <c r="AG220" s="289"/>
      <c r="AH220" s="289"/>
      <c r="AI220" s="289"/>
      <c r="AJ220" s="289"/>
    </row>
    <row r="221" spans="1:36" ht="40.5" customHeight="1">
      <c r="A221" s="283">
        <v>12</v>
      </c>
      <c r="B221" s="296"/>
      <c r="C221" s="300" t="s">
        <v>5022</v>
      </c>
      <c r="D221" s="301" t="s">
        <v>5023</v>
      </c>
      <c r="E221" s="287" t="s">
        <v>4991</v>
      </c>
      <c r="F221" s="294">
        <v>156.80000000000001</v>
      </c>
      <c r="G221" s="302">
        <v>261.33333333333337</v>
      </c>
      <c r="H221" s="277" t="s">
        <v>4984</v>
      </c>
      <c r="I221" s="274" t="s">
        <v>4992</v>
      </c>
      <c r="J221" s="289"/>
      <c r="K221" s="289"/>
      <c r="L221" s="289"/>
      <c r="M221" s="47">
        <f t="shared" si="0"/>
        <v>0</v>
      </c>
      <c r="N221" s="47">
        <f t="shared" si="1"/>
        <v>0</v>
      </c>
      <c r="O221" s="47">
        <f t="shared" si="2"/>
        <v>0</v>
      </c>
      <c r="P221" s="47">
        <f t="shared" si="3"/>
        <v>0</v>
      </c>
      <c r="Q221" s="289"/>
      <c r="R221" s="289"/>
      <c r="S221" s="289"/>
      <c r="T221" s="289"/>
      <c r="U221" s="289"/>
      <c r="V221" s="289"/>
      <c r="W221" s="289"/>
      <c r="X221" s="289"/>
      <c r="Y221" s="289"/>
      <c r="Z221" s="289"/>
      <c r="AA221" s="289"/>
      <c r="AB221" s="289"/>
      <c r="AC221" s="289"/>
      <c r="AD221" s="289"/>
      <c r="AE221" s="289"/>
      <c r="AF221" s="289"/>
      <c r="AG221" s="289"/>
      <c r="AH221" s="289"/>
      <c r="AI221" s="289"/>
      <c r="AJ221" s="289"/>
    </row>
    <row r="222" spans="1:36" ht="19.5" customHeight="1">
      <c r="A222" s="846" t="s">
        <v>5001</v>
      </c>
      <c r="B222" s="847"/>
      <c r="C222" s="847"/>
      <c r="D222" s="847"/>
      <c r="E222" s="847"/>
      <c r="F222" s="847"/>
      <c r="G222" s="847"/>
      <c r="H222" s="847"/>
      <c r="I222" s="847"/>
      <c r="J222" s="848"/>
      <c r="K222" s="289"/>
      <c r="L222" s="303"/>
      <c r="M222" s="47">
        <f t="shared" si="0"/>
        <v>0</v>
      </c>
      <c r="N222" s="47">
        <f t="shared" si="1"/>
        <v>0</v>
      </c>
      <c r="O222" s="47">
        <f t="shared" si="2"/>
        <v>0</v>
      </c>
      <c r="P222" s="47">
        <f t="shared" si="3"/>
        <v>0</v>
      </c>
      <c r="Q222" s="276"/>
      <c r="R222" s="276"/>
      <c r="S222" s="276"/>
      <c r="T222" s="276"/>
      <c r="U222" s="276"/>
      <c r="V222" s="276"/>
      <c r="W222" s="276"/>
      <c r="X222" s="276"/>
      <c r="Y222" s="276"/>
      <c r="Z222" s="276"/>
      <c r="AA222" s="276"/>
      <c r="AB222" s="276"/>
      <c r="AC222" s="276"/>
      <c r="AD222" s="276"/>
      <c r="AE222" s="276"/>
      <c r="AF222" s="276"/>
      <c r="AG222" s="276"/>
      <c r="AH222" s="276"/>
      <c r="AI222" s="276"/>
      <c r="AJ222" s="276"/>
    </row>
    <row r="223" spans="1:36" ht="21" customHeight="1">
      <c r="A223" s="277" t="s">
        <v>4986</v>
      </c>
      <c r="B223" s="278" t="s">
        <v>4987</v>
      </c>
      <c r="C223" s="277" t="s">
        <v>4988</v>
      </c>
      <c r="D223" s="278" t="s">
        <v>195</v>
      </c>
      <c r="E223" s="279" t="s">
        <v>520</v>
      </c>
      <c r="F223" s="280" t="s">
        <v>517</v>
      </c>
      <c r="G223" s="281" t="s">
        <v>518</v>
      </c>
      <c r="H223" s="277" t="s">
        <v>4984</v>
      </c>
      <c r="I223" s="279" t="s">
        <v>519</v>
      </c>
      <c r="J223" s="279" t="s">
        <v>202</v>
      </c>
      <c r="K223" s="289"/>
      <c r="L223" s="303"/>
      <c r="M223" s="47">
        <f t="shared" si="0"/>
        <v>0</v>
      </c>
      <c r="N223" s="47">
        <f t="shared" si="1"/>
        <v>0</v>
      </c>
      <c r="O223" s="47">
        <f t="shared" si="2"/>
        <v>0</v>
      </c>
      <c r="P223" s="47">
        <f t="shared" si="3"/>
        <v>0</v>
      </c>
      <c r="Q223" s="282"/>
      <c r="R223" s="282"/>
      <c r="S223" s="282"/>
      <c r="T223" s="282"/>
      <c r="U223" s="282"/>
      <c r="V223" s="282"/>
      <c r="W223" s="282"/>
      <c r="X223" s="282"/>
      <c r="Y223" s="282"/>
      <c r="Z223" s="282"/>
      <c r="AA223" s="282"/>
      <c r="AB223" s="282"/>
      <c r="AC223" s="282"/>
      <c r="AD223" s="282"/>
      <c r="AE223" s="282"/>
      <c r="AF223" s="282"/>
      <c r="AG223" s="282"/>
      <c r="AH223" s="282"/>
      <c r="AI223" s="282"/>
      <c r="AJ223" s="282"/>
    </row>
    <row r="224" spans="1:36" ht="40.5" customHeight="1">
      <c r="A224" s="283">
        <v>1</v>
      </c>
      <c r="B224" s="284"/>
      <c r="C224" s="285" t="s">
        <v>4989</v>
      </c>
      <c r="D224" s="293" t="s">
        <v>4990</v>
      </c>
      <c r="E224" s="287" t="s">
        <v>4991</v>
      </c>
      <c r="F224" s="294">
        <v>36960</v>
      </c>
      <c r="G224" s="292">
        <v>61600</v>
      </c>
      <c r="H224" s="277" t="s">
        <v>4984</v>
      </c>
      <c r="I224" s="274" t="s">
        <v>4992</v>
      </c>
      <c r="J224" s="289"/>
      <c r="K224" s="289"/>
      <c r="L224" s="303"/>
      <c r="M224" s="47">
        <f t="shared" si="0"/>
        <v>0</v>
      </c>
      <c r="N224" s="47">
        <f t="shared" si="1"/>
        <v>0</v>
      </c>
      <c r="O224" s="47">
        <f t="shared" si="2"/>
        <v>0</v>
      </c>
      <c r="P224" s="47">
        <f t="shared" si="3"/>
        <v>0</v>
      </c>
      <c r="Q224" s="289"/>
      <c r="R224" s="289"/>
      <c r="S224" s="289"/>
      <c r="T224" s="289"/>
      <c r="U224" s="289"/>
      <c r="V224" s="289"/>
      <c r="W224" s="289"/>
      <c r="X224" s="289"/>
      <c r="Y224" s="289"/>
      <c r="Z224" s="289"/>
      <c r="AA224" s="289"/>
      <c r="AB224" s="289"/>
      <c r="AC224" s="289"/>
      <c r="AD224" s="289"/>
      <c r="AE224" s="289"/>
      <c r="AF224" s="289"/>
      <c r="AG224" s="289"/>
      <c r="AH224" s="289"/>
      <c r="AI224" s="289"/>
      <c r="AJ224" s="289"/>
    </row>
    <row r="225" spans="1:36" ht="40.5" customHeight="1">
      <c r="A225" s="283">
        <v>2</v>
      </c>
      <c r="B225" s="849"/>
      <c r="C225" s="295" t="s">
        <v>5002</v>
      </c>
      <c r="D225" s="293" t="s">
        <v>5003</v>
      </c>
      <c r="E225" s="287" t="s">
        <v>4991</v>
      </c>
      <c r="F225" s="294">
        <v>5756.8</v>
      </c>
      <c r="G225" s="292">
        <v>9594.6666666666679</v>
      </c>
      <c r="H225" s="277" t="s">
        <v>4984</v>
      </c>
      <c r="I225" s="274" t="s">
        <v>4992</v>
      </c>
      <c r="J225" s="289"/>
      <c r="K225" s="289"/>
      <c r="L225" s="303"/>
      <c r="M225" s="47">
        <f t="shared" si="0"/>
        <v>0</v>
      </c>
      <c r="N225" s="47">
        <f t="shared" si="1"/>
        <v>0</v>
      </c>
      <c r="O225" s="47">
        <f t="shared" si="2"/>
        <v>0</v>
      </c>
      <c r="P225" s="47">
        <f t="shared" si="3"/>
        <v>0</v>
      </c>
      <c r="Q225" s="289"/>
      <c r="R225" s="289"/>
      <c r="S225" s="289"/>
      <c r="T225" s="289"/>
      <c r="U225" s="289"/>
      <c r="V225" s="289"/>
      <c r="W225" s="289"/>
      <c r="X225" s="289"/>
      <c r="Y225" s="289"/>
      <c r="Z225" s="289"/>
      <c r="AA225" s="289"/>
      <c r="AB225" s="289"/>
      <c r="AC225" s="289"/>
      <c r="AD225" s="289"/>
      <c r="AE225" s="289"/>
      <c r="AF225" s="289"/>
      <c r="AG225" s="289"/>
      <c r="AH225" s="289"/>
      <c r="AI225" s="289"/>
      <c r="AJ225" s="289"/>
    </row>
    <row r="226" spans="1:36" ht="40.5" customHeight="1">
      <c r="A226" s="283">
        <v>3</v>
      </c>
      <c r="B226" s="845"/>
      <c r="C226" s="295" t="s">
        <v>5004</v>
      </c>
      <c r="D226" s="293" t="s">
        <v>5005</v>
      </c>
      <c r="E226" s="287" t="s">
        <v>4991</v>
      </c>
      <c r="F226" s="294">
        <v>5756.8</v>
      </c>
      <c r="G226" s="292">
        <v>9594.6666666666679</v>
      </c>
      <c r="H226" s="277" t="s">
        <v>4984</v>
      </c>
      <c r="I226" s="274" t="s">
        <v>4992</v>
      </c>
      <c r="J226" s="289"/>
      <c r="K226" s="289"/>
      <c r="L226" s="303"/>
      <c r="M226" s="47">
        <f t="shared" si="0"/>
        <v>0</v>
      </c>
      <c r="N226" s="47">
        <f t="shared" si="1"/>
        <v>0</v>
      </c>
      <c r="O226" s="47">
        <f t="shared" si="2"/>
        <v>0</v>
      </c>
      <c r="P226" s="47">
        <f t="shared" si="3"/>
        <v>0</v>
      </c>
      <c r="Q226" s="289"/>
      <c r="R226" s="289"/>
      <c r="S226" s="289"/>
      <c r="T226" s="289"/>
      <c r="U226" s="289"/>
      <c r="V226" s="289"/>
      <c r="W226" s="289"/>
      <c r="X226" s="289"/>
      <c r="Y226" s="289"/>
      <c r="Z226" s="289"/>
      <c r="AA226" s="289"/>
      <c r="AB226" s="289"/>
      <c r="AC226" s="289"/>
      <c r="AD226" s="289"/>
      <c r="AE226" s="289"/>
      <c r="AF226" s="289"/>
      <c r="AG226" s="289"/>
      <c r="AH226" s="289"/>
      <c r="AI226" s="289"/>
      <c r="AJ226" s="289"/>
    </row>
    <row r="227" spans="1:36" ht="40.5" customHeight="1">
      <c r="A227" s="283">
        <v>4</v>
      </c>
      <c r="B227" s="284"/>
      <c r="C227" s="295" t="s">
        <v>5006</v>
      </c>
      <c r="D227" s="293" t="s">
        <v>5007</v>
      </c>
      <c r="E227" s="287" t="s">
        <v>4991</v>
      </c>
      <c r="F227" s="294">
        <v>2798.88</v>
      </c>
      <c r="G227" s="292">
        <v>4664.8</v>
      </c>
      <c r="H227" s="277" t="s">
        <v>4984</v>
      </c>
      <c r="I227" s="274" t="s">
        <v>4992</v>
      </c>
      <c r="J227" s="289"/>
      <c r="K227" s="289"/>
      <c r="L227" s="303"/>
      <c r="M227" s="47">
        <f t="shared" si="0"/>
        <v>0</v>
      </c>
      <c r="N227" s="47">
        <f t="shared" si="1"/>
        <v>0</v>
      </c>
      <c r="O227" s="47">
        <f t="shared" si="2"/>
        <v>0</v>
      </c>
      <c r="P227" s="47">
        <f t="shared" si="3"/>
        <v>0</v>
      </c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  <c r="AC227" s="289"/>
      <c r="AD227" s="289"/>
      <c r="AE227" s="289"/>
      <c r="AF227" s="289"/>
      <c r="AG227" s="289"/>
      <c r="AH227" s="289"/>
      <c r="AI227" s="289"/>
      <c r="AJ227" s="289"/>
    </row>
    <row r="228" spans="1:36" ht="40.5" customHeight="1">
      <c r="A228" s="283">
        <v>5</v>
      </c>
      <c r="B228" s="284"/>
      <c r="C228" s="295" t="s">
        <v>5008</v>
      </c>
      <c r="D228" s="293" t="s">
        <v>5009</v>
      </c>
      <c r="E228" s="287" t="s">
        <v>4991</v>
      </c>
      <c r="F228" s="294">
        <v>2867.2000000000003</v>
      </c>
      <c r="G228" s="292">
        <v>4778.666666666667</v>
      </c>
      <c r="H228" s="277" t="s">
        <v>4984</v>
      </c>
      <c r="I228" s="274" t="s">
        <v>4992</v>
      </c>
      <c r="J228" s="289"/>
      <c r="K228" s="289"/>
      <c r="L228" s="303"/>
      <c r="M228" s="47">
        <f t="shared" si="0"/>
        <v>0</v>
      </c>
      <c r="N228" s="47">
        <f t="shared" si="1"/>
        <v>0</v>
      </c>
      <c r="O228" s="47">
        <f t="shared" si="2"/>
        <v>0</v>
      </c>
      <c r="P228" s="47">
        <f t="shared" si="3"/>
        <v>0</v>
      </c>
      <c r="Q228" s="289"/>
      <c r="R228" s="289"/>
      <c r="S228" s="289"/>
      <c r="T228" s="289"/>
      <c r="U228" s="289"/>
      <c r="V228" s="289"/>
      <c r="W228" s="289"/>
      <c r="X228" s="289"/>
      <c r="Y228" s="289"/>
      <c r="Z228" s="289"/>
      <c r="AA228" s="289"/>
      <c r="AB228" s="289"/>
      <c r="AC228" s="289"/>
      <c r="AD228" s="289"/>
      <c r="AE228" s="289"/>
      <c r="AF228" s="289"/>
      <c r="AG228" s="289"/>
      <c r="AH228" s="289"/>
      <c r="AI228" s="289"/>
      <c r="AJ228" s="289"/>
    </row>
    <row r="229" spans="1:36" ht="40.5" customHeight="1">
      <c r="A229" s="283">
        <v>6</v>
      </c>
      <c r="B229" s="296"/>
      <c r="C229" s="297" t="s">
        <v>5010</v>
      </c>
      <c r="D229" s="293" t="s">
        <v>5011</v>
      </c>
      <c r="E229" s="287" t="s">
        <v>4991</v>
      </c>
      <c r="F229" s="294">
        <v>10326.4</v>
      </c>
      <c r="G229" s="292">
        <v>17210.666666666668</v>
      </c>
      <c r="H229" s="277" t="s">
        <v>4984</v>
      </c>
      <c r="I229" s="274" t="s">
        <v>4992</v>
      </c>
      <c r="J229" s="289"/>
      <c r="K229" s="289"/>
      <c r="L229" s="303"/>
      <c r="M229" s="47">
        <f t="shared" si="0"/>
        <v>0</v>
      </c>
      <c r="N229" s="47">
        <f t="shared" si="1"/>
        <v>0</v>
      </c>
      <c r="O229" s="47">
        <f t="shared" si="2"/>
        <v>0</v>
      </c>
      <c r="P229" s="47">
        <f t="shared" si="3"/>
        <v>0</v>
      </c>
      <c r="Q229" s="289"/>
      <c r="R229" s="289"/>
      <c r="S229" s="289"/>
      <c r="T229" s="289"/>
      <c r="U229" s="289"/>
      <c r="V229" s="289"/>
      <c r="W229" s="289"/>
      <c r="X229" s="289"/>
      <c r="Y229" s="289"/>
      <c r="Z229" s="289"/>
      <c r="AA229" s="289"/>
      <c r="AB229" s="289"/>
      <c r="AC229" s="289"/>
      <c r="AD229" s="289"/>
      <c r="AE229" s="289"/>
      <c r="AF229" s="289"/>
      <c r="AG229" s="289"/>
      <c r="AH229" s="289"/>
      <c r="AI229" s="289"/>
      <c r="AJ229" s="289"/>
    </row>
    <row r="230" spans="1:36" ht="40.5" customHeight="1">
      <c r="A230" s="283">
        <v>7</v>
      </c>
      <c r="B230" s="295"/>
      <c r="C230" s="298" t="s">
        <v>5012</v>
      </c>
      <c r="D230" s="293" t="s">
        <v>5013</v>
      </c>
      <c r="E230" s="287" t="s">
        <v>4991</v>
      </c>
      <c r="F230" s="294">
        <v>15680</v>
      </c>
      <c r="G230" s="292">
        <v>26133.333333333336</v>
      </c>
      <c r="H230" s="277" t="s">
        <v>4984</v>
      </c>
      <c r="I230" s="274" t="s">
        <v>4992</v>
      </c>
      <c r="J230" s="289"/>
      <c r="K230" s="289"/>
      <c r="L230" s="303"/>
      <c r="M230" s="47">
        <f t="shared" si="0"/>
        <v>0</v>
      </c>
      <c r="N230" s="47">
        <f t="shared" si="1"/>
        <v>0</v>
      </c>
      <c r="O230" s="47">
        <f t="shared" si="2"/>
        <v>0</v>
      </c>
      <c r="P230" s="47">
        <f t="shared" si="3"/>
        <v>0</v>
      </c>
      <c r="Q230" s="289"/>
      <c r="R230" s="289"/>
      <c r="S230" s="289"/>
      <c r="T230" s="289"/>
      <c r="U230" s="289"/>
      <c r="V230" s="289"/>
      <c r="W230" s="289"/>
      <c r="X230" s="289"/>
      <c r="Y230" s="289"/>
      <c r="Z230" s="289"/>
      <c r="AA230" s="289"/>
      <c r="AB230" s="289"/>
      <c r="AC230" s="289"/>
      <c r="AD230" s="289"/>
      <c r="AE230" s="289"/>
      <c r="AF230" s="289"/>
      <c r="AG230" s="289"/>
      <c r="AH230" s="289"/>
      <c r="AI230" s="289"/>
      <c r="AJ230" s="289"/>
    </row>
    <row r="231" spans="1:36" ht="40.5" customHeight="1">
      <c r="A231" s="283">
        <v>8</v>
      </c>
      <c r="B231" s="295"/>
      <c r="C231" s="298" t="s">
        <v>5014</v>
      </c>
      <c r="D231" s="293" t="s">
        <v>5015</v>
      </c>
      <c r="E231" s="287" t="s">
        <v>4991</v>
      </c>
      <c r="F231" s="294">
        <v>20160</v>
      </c>
      <c r="G231" s="292">
        <v>33600</v>
      </c>
      <c r="H231" s="277" t="s">
        <v>4984</v>
      </c>
      <c r="I231" s="274" t="s">
        <v>4992</v>
      </c>
      <c r="J231" s="289"/>
      <c r="K231" s="289"/>
      <c r="L231" s="303"/>
      <c r="M231" s="47">
        <f t="shared" si="0"/>
        <v>0</v>
      </c>
      <c r="N231" s="47">
        <f t="shared" si="1"/>
        <v>0</v>
      </c>
      <c r="O231" s="47">
        <f t="shared" si="2"/>
        <v>0</v>
      </c>
      <c r="P231" s="47">
        <f t="shared" si="3"/>
        <v>0</v>
      </c>
      <c r="Q231" s="289"/>
      <c r="R231" s="289"/>
      <c r="S231" s="289"/>
      <c r="T231" s="289"/>
      <c r="U231" s="289"/>
      <c r="V231" s="289"/>
      <c r="W231" s="289"/>
      <c r="X231" s="289"/>
      <c r="Y231" s="289"/>
      <c r="Z231" s="289"/>
      <c r="AA231" s="289"/>
      <c r="AB231" s="289"/>
      <c r="AC231" s="289"/>
      <c r="AD231" s="289"/>
      <c r="AE231" s="289"/>
      <c r="AF231" s="289"/>
      <c r="AG231" s="289"/>
      <c r="AH231" s="289"/>
      <c r="AI231" s="289"/>
      <c r="AJ231" s="289"/>
    </row>
    <row r="232" spans="1:36" ht="40.5" customHeight="1">
      <c r="A232" s="283">
        <v>9</v>
      </c>
      <c r="B232" s="284"/>
      <c r="C232" s="297" t="s">
        <v>5024</v>
      </c>
      <c r="D232" s="293" t="s">
        <v>5025</v>
      </c>
      <c r="E232" s="287" t="s">
        <v>4991</v>
      </c>
      <c r="F232" s="294">
        <v>15120</v>
      </c>
      <c r="G232" s="292">
        <v>25200</v>
      </c>
      <c r="H232" s="277" t="s">
        <v>4984</v>
      </c>
      <c r="I232" s="274" t="s">
        <v>4992</v>
      </c>
      <c r="J232" s="289"/>
      <c r="K232" s="289"/>
      <c r="L232" s="303"/>
      <c r="M232" s="47">
        <f t="shared" si="0"/>
        <v>0</v>
      </c>
      <c r="N232" s="47">
        <f t="shared" si="1"/>
        <v>0</v>
      </c>
      <c r="O232" s="47">
        <f t="shared" si="2"/>
        <v>0</v>
      </c>
      <c r="P232" s="47">
        <f t="shared" si="3"/>
        <v>0</v>
      </c>
      <c r="Q232" s="289"/>
      <c r="R232" s="289"/>
      <c r="S232" s="289"/>
      <c r="T232" s="289"/>
      <c r="U232" s="289"/>
      <c r="V232" s="289"/>
      <c r="W232" s="289"/>
      <c r="X232" s="289"/>
      <c r="Y232" s="289"/>
      <c r="Z232" s="289"/>
      <c r="AA232" s="289"/>
      <c r="AB232" s="289"/>
      <c r="AC232" s="289"/>
      <c r="AD232" s="289"/>
      <c r="AE232" s="289"/>
      <c r="AF232" s="289"/>
      <c r="AG232" s="289"/>
      <c r="AH232" s="289"/>
      <c r="AI232" s="289"/>
      <c r="AJ232" s="289"/>
    </row>
    <row r="233" spans="1:36" ht="40.5" customHeight="1">
      <c r="A233" s="283">
        <v>10</v>
      </c>
      <c r="B233" s="284"/>
      <c r="C233" s="295" t="s">
        <v>5026</v>
      </c>
      <c r="D233" s="293" t="s">
        <v>5027</v>
      </c>
      <c r="E233" s="287" t="s">
        <v>4991</v>
      </c>
      <c r="F233" s="294">
        <v>10080</v>
      </c>
      <c r="G233" s="292">
        <v>16800</v>
      </c>
      <c r="H233" s="277" t="s">
        <v>4984</v>
      </c>
      <c r="I233" s="274" t="s">
        <v>4992</v>
      </c>
      <c r="J233" s="289"/>
      <c r="K233" s="289"/>
      <c r="L233" s="303"/>
      <c r="M233" s="47">
        <f t="shared" si="0"/>
        <v>0</v>
      </c>
      <c r="N233" s="47">
        <f t="shared" si="1"/>
        <v>0</v>
      </c>
      <c r="O233" s="47">
        <f t="shared" si="2"/>
        <v>0</v>
      </c>
      <c r="P233" s="47">
        <f t="shared" si="3"/>
        <v>0</v>
      </c>
      <c r="Q233" s="289"/>
      <c r="R233" s="289"/>
      <c r="S233" s="289"/>
      <c r="T233" s="289"/>
      <c r="U233" s="289"/>
      <c r="V233" s="289"/>
      <c r="W233" s="289"/>
      <c r="X233" s="289"/>
      <c r="Y233" s="289"/>
      <c r="Z233" s="289"/>
      <c r="AA233" s="289"/>
      <c r="AB233" s="289"/>
      <c r="AC233" s="289"/>
      <c r="AD233" s="289"/>
      <c r="AE233" s="289"/>
      <c r="AF233" s="289"/>
      <c r="AG233" s="289"/>
      <c r="AH233" s="289"/>
      <c r="AI233" s="289"/>
      <c r="AJ233" s="289"/>
    </row>
    <row r="234" spans="1:36" ht="40.5" customHeight="1">
      <c r="A234" s="283">
        <v>11</v>
      </c>
      <c r="B234" s="295"/>
      <c r="C234" s="298" t="s">
        <v>5028</v>
      </c>
      <c r="D234" s="293" t="s">
        <v>5021</v>
      </c>
      <c r="E234" s="287" t="s">
        <v>4991</v>
      </c>
      <c r="F234" s="294">
        <v>649.6</v>
      </c>
      <c r="G234" s="292">
        <v>1082.6666666666667</v>
      </c>
      <c r="H234" s="277" t="s">
        <v>4984</v>
      </c>
      <c r="I234" s="274" t="s">
        <v>4992</v>
      </c>
      <c r="J234" s="289"/>
      <c r="K234" s="289"/>
      <c r="L234" s="303"/>
      <c r="M234" s="47">
        <f t="shared" si="0"/>
        <v>0</v>
      </c>
      <c r="N234" s="47">
        <f t="shared" si="1"/>
        <v>0</v>
      </c>
      <c r="O234" s="47">
        <f t="shared" si="2"/>
        <v>0</v>
      </c>
      <c r="P234" s="47">
        <f t="shared" si="3"/>
        <v>0</v>
      </c>
      <c r="Q234" s="289"/>
      <c r="R234" s="289"/>
      <c r="S234" s="289"/>
      <c r="T234" s="289"/>
      <c r="U234" s="289"/>
      <c r="V234" s="289"/>
      <c r="W234" s="289"/>
      <c r="X234" s="289"/>
      <c r="Y234" s="289"/>
      <c r="Z234" s="289"/>
      <c r="AA234" s="289"/>
      <c r="AB234" s="289"/>
      <c r="AC234" s="289"/>
      <c r="AD234" s="289"/>
      <c r="AE234" s="289"/>
      <c r="AF234" s="289"/>
      <c r="AG234" s="289"/>
      <c r="AH234" s="289"/>
      <c r="AI234" s="289"/>
      <c r="AJ234" s="289"/>
    </row>
    <row r="235" spans="1:36" ht="40.5" customHeight="1">
      <c r="A235" s="283">
        <v>12</v>
      </c>
      <c r="B235" s="296"/>
      <c r="C235" s="300" t="s">
        <v>5022</v>
      </c>
      <c r="D235" s="301" t="s">
        <v>5023</v>
      </c>
      <c r="E235" s="287" t="s">
        <v>4991</v>
      </c>
      <c r="F235" s="294">
        <v>156.80000000000001</v>
      </c>
      <c r="G235" s="302">
        <v>261.33333333333337</v>
      </c>
      <c r="H235" s="277" t="s">
        <v>4984</v>
      </c>
      <c r="I235" s="274" t="s">
        <v>4992</v>
      </c>
      <c r="J235" s="289"/>
      <c r="K235" s="289"/>
      <c r="L235" s="303"/>
      <c r="M235" s="47">
        <f t="shared" si="0"/>
        <v>0</v>
      </c>
      <c r="N235" s="47">
        <f t="shared" si="1"/>
        <v>0</v>
      </c>
      <c r="O235" s="47">
        <f t="shared" si="2"/>
        <v>0</v>
      </c>
      <c r="P235" s="47">
        <f t="shared" si="3"/>
        <v>0</v>
      </c>
      <c r="Q235" s="289"/>
      <c r="R235" s="289"/>
      <c r="S235" s="289"/>
      <c r="T235" s="289"/>
      <c r="U235" s="289"/>
      <c r="V235" s="289"/>
      <c r="W235" s="289"/>
      <c r="X235" s="289"/>
      <c r="Y235" s="289"/>
      <c r="Z235" s="289"/>
      <c r="AA235" s="289"/>
      <c r="AB235" s="289"/>
      <c r="AC235" s="289"/>
      <c r="AD235" s="289"/>
      <c r="AE235" s="289"/>
      <c r="AF235" s="289"/>
      <c r="AG235" s="289"/>
      <c r="AH235" s="289"/>
      <c r="AI235" s="289"/>
      <c r="AJ235" s="289"/>
    </row>
    <row r="236" spans="1:36" ht="32.25" customHeight="1">
      <c r="A236" s="304" t="s">
        <v>5029</v>
      </c>
      <c r="B236" s="305"/>
      <c r="C236" s="195"/>
      <c r="D236" s="273"/>
      <c r="E236" s="195"/>
      <c r="F236" s="195"/>
      <c r="G236" s="195"/>
      <c r="H236" s="304" t="s">
        <v>5029</v>
      </c>
      <c r="I236" s="50"/>
      <c r="J236" s="195"/>
      <c r="K236" s="195"/>
      <c r="L236" s="195"/>
      <c r="M236" s="47">
        <f t="shared" si="0"/>
        <v>0</v>
      </c>
      <c r="N236" s="47">
        <f t="shared" si="1"/>
        <v>0</v>
      </c>
      <c r="O236" s="47">
        <f t="shared" si="2"/>
        <v>0</v>
      </c>
      <c r="P236" s="47">
        <f t="shared" si="3"/>
        <v>0</v>
      </c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  <c r="AA236" s="195"/>
      <c r="AB236" s="195"/>
      <c r="AC236" s="195"/>
      <c r="AD236" s="195"/>
      <c r="AE236" s="195"/>
      <c r="AF236" s="195"/>
      <c r="AG236" s="195"/>
      <c r="AH236" s="195"/>
      <c r="AI236" s="195"/>
      <c r="AJ236" s="195"/>
    </row>
    <row r="237" spans="1:36" ht="21" customHeight="1">
      <c r="A237" s="277" t="s">
        <v>4986</v>
      </c>
      <c r="B237" s="278" t="s">
        <v>4987</v>
      </c>
      <c r="C237" s="277" t="s">
        <v>4988</v>
      </c>
      <c r="D237" s="278" t="s">
        <v>195</v>
      </c>
      <c r="E237" s="306" t="s">
        <v>520</v>
      </c>
      <c r="F237" s="280" t="s">
        <v>517</v>
      </c>
      <c r="G237" s="281" t="s">
        <v>518</v>
      </c>
      <c r="H237" s="277" t="s">
        <v>4984</v>
      </c>
      <c r="I237" s="279" t="s">
        <v>519</v>
      </c>
      <c r="J237" s="307" t="s">
        <v>202</v>
      </c>
      <c r="K237" s="282"/>
      <c r="L237" s="282"/>
      <c r="M237" s="47">
        <f t="shared" si="0"/>
        <v>0</v>
      </c>
      <c r="N237" s="47">
        <f t="shared" si="1"/>
        <v>0</v>
      </c>
      <c r="O237" s="47">
        <f t="shared" si="2"/>
        <v>0</v>
      </c>
      <c r="P237" s="47">
        <f t="shared" si="3"/>
        <v>0</v>
      </c>
      <c r="Q237" s="282"/>
      <c r="R237" s="282"/>
      <c r="S237" s="282"/>
      <c r="T237" s="282"/>
      <c r="U237" s="282"/>
      <c r="V237" s="282"/>
      <c r="W237" s="282"/>
      <c r="X237" s="282"/>
      <c r="Y237" s="282"/>
      <c r="Z237" s="282"/>
      <c r="AA237" s="282"/>
      <c r="AB237" s="282"/>
      <c r="AC237" s="282"/>
      <c r="AD237" s="282"/>
      <c r="AE237" s="282"/>
      <c r="AF237" s="282"/>
      <c r="AG237" s="282"/>
      <c r="AH237" s="282"/>
      <c r="AI237" s="282"/>
      <c r="AJ237" s="282"/>
    </row>
    <row r="238" spans="1:36" ht="45.75" customHeight="1">
      <c r="A238" s="283">
        <v>1</v>
      </c>
      <c r="B238" s="843"/>
      <c r="C238" s="308" t="s">
        <v>5030</v>
      </c>
      <c r="D238" s="309" t="s">
        <v>5031</v>
      </c>
      <c r="E238" s="287" t="s">
        <v>4991</v>
      </c>
      <c r="F238" s="288">
        <v>7280</v>
      </c>
      <c r="G238" s="288">
        <v>12133.333333333334</v>
      </c>
      <c r="H238" s="277" t="s">
        <v>4984</v>
      </c>
      <c r="I238" s="274" t="s">
        <v>4992</v>
      </c>
      <c r="J238" s="289"/>
      <c r="K238" s="289"/>
      <c r="L238" s="289"/>
      <c r="M238" s="47">
        <f t="shared" si="0"/>
        <v>0</v>
      </c>
      <c r="N238" s="47">
        <f t="shared" si="1"/>
        <v>0</v>
      </c>
      <c r="O238" s="47">
        <f t="shared" si="2"/>
        <v>0</v>
      </c>
      <c r="P238" s="47">
        <f t="shared" si="3"/>
        <v>0</v>
      </c>
      <c r="Q238" s="289"/>
      <c r="R238" s="289"/>
      <c r="S238" s="289"/>
      <c r="T238" s="289"/>
      <c r="U238" s="289"/>
      <c r="V238" s="289"/>
      <c r="W238" s="289"/>
      <c r="X238" s="289"/>
      <c r="Y238" s="289"/>
      <c r="Z238" s="289"/>
      <c r="AA238" s="289"/>
      <c r="AB238" s="289"/>
      <c r="AC238" s="289"/>
      <c r="AD238" s="289"/>
      <c r="AE238" s="289"/>
      <c r="AF238" s="289"/>
      <c r="AG238" s="289"/>
      <c r="AH238" s="289"/>
      <c r="AI238" s="289"/>
      <c r="AJ238" s="289"/>
    </row>
    <row r="239" spans="1:36" ht="40.5" customHeight="1">
      <c r="A239" s="283">
        <v>2</v>
      </c>
      <c r="B239" s="844"/>
      <c r="C239" s="308" t="s">
        <v>5032</v>
      </c>
      <c r="D239" s="309" t="s">
        <v>5033</v>
      </c>
      <c r="E239" s="287" t="s">
        <v>4991</v>
      </c>
      <c r="F239" s="292">
        <v>7840</v>
      </c>
      <c r="G239" s="292">
        <v>13066.666666666668</v>
      </c>
      <c r="H239" s="277" t="s">
        <v>4984</v>
      </c>
      <c r="I239" s="274" t="s">
        <v>4992</v>
      </c>
      <c r="J239" s="289"/>
      <c r="K239" s="289"/>
      <c r="L239" s="289"/>
      <c r="M239" s="47">
        <f t="shared" si="0"/>
        <v>0</v>
      </c>
      <c r="N239" s="47">
        <f t="shared" si="1"/>
        <v>0</v>
      </c>
      <c r="O239" s="47">
        <f t="shared" si="2"/>
        <v>0</v>
      </c>
      <c r="P239" s="47">
        <f t="shared" si="3"/>
        <v>0</v>
      </c>
      <c r="Q239" s="289"/>
      <c r="R239" s="289"/>
      <c r="S239" s="289"/>
      <c r="T239" s="289"/>
      <c r="U239" s="289"/>
      <c r="V239" s="289"/>
      <c r="W239" s="289"/>
      <c r="X239" s="289"/>
      <c r="Y239" s="289"/>
      <c r="Z239" s="289"/>
      <c r="AA239" s="289"/>
      <c r="AB239" s="289"/>
      <c r="AC239" s="289"/>
      <c r="AD239" s="289"/>
      <c r="AE239" s="289"/>
      <c r="AF239" s="289"/>
      <c r="AG239" s="289"/>
      <c r="AH239" s="289"/>
      <c r="AI239" s="289"/>
      <c r="AJ239" s="289"/>
    </row>
    <row r="240" spans="1:36" ht="40.5" customHeight="1">
      <c r="A240" s="283">
        <v>3</v>
      </c>
      <c r="B240" s="844"/>
      <c r="C240" s="308" t="s">
        <v>5034</v>
      </c>
      <c r="D240" s="309" t="s">
        <v>5035</v>
      </c>
      <c r="E240" s="287" t="s">
        <v>4991</v>
      </c>
      <c r="F240" s="292">
        <v>8960.0000000000018</v>
      </c>
      <c r="G240" s="292">
        <v>14933.333333333336</v>
      </c>
      <c r="H240" s="277" t="s">
        <v>4984</v>
      </c>
      <c r="I240" s="274" t="s">
        <v>4992</v>
      </c>
      <c r="J240" s="289"/>
      <c r="K240" s="289"/>
      <c r="L240" s="289"/>
      <c r="M240" s="47">
        <f t="shared" si="0"/>
        <v>0</v>
      </c>
      <c r="N240" s="47">
        <f t="shared" si="1"/>
        <v>0</v>
      </c>
      <c r="O240" s="47">
        <f t="shared" si="2"/>
        <v>0</v>
      </c>
      <c r="P240" s="47">
        <f t="shared" si="3"/>
        <v>0</v>
      </c>
      <c r="Q240" s="289"/>
      <c r="R240" s="289"/>
      <c r="S240" s="289"/>
      <c r="T240" s="289"/>
      <c r="U240" s="289"/>
      <c r="V240" s="289"/>
      <c r="W240" s="289"/>
      <c r="X240" s="289"/>
      <c r="Y240" s="289"/>
      <c r="Z240" s="289"/>
      <c r="AA240" s="289"/>
      <c r="AB240" s="289"/>
      <c r="AC240" s="289"/>
      <c r="AD240" s="289"/>
      <c r="AE240" s="289"/>
      <c r="AF240" s="289"/>
      <c r="AG240" s="289"/>
      <c r="AH240" s="289"/>
      <c r="AI240" s="289"/>
      <c r="AJ240" s="289"/>
    </row>
    <row r="241" spans="1:36" ht="40.5" customHeight="1">
      <c r="A241" s="283">
        <v>4</v>
      </c>
      <c r="B241" s="844"/>
      <c r="C241" s="308" t="s">
        <v>5036</v>
      </c>
      <c r="D241" s="309" t="s">
        <v>5037</v>
      </c>
      <c r="E241" s="287" t="s">
        <v>4991</v>
      </c>
      <c r="F241" s="292">
        <v>11760</v>
      </c>
      <c r="G241" s="292">
        <v>19600</v>
      </c>
      <c r="H241" s="277" t="s">
        <v>4984</v>
      </c>
      <c r="I241" s="274" t="s">
        <v>4992</v>
      </c>
      <c r="J241" s="289"/>
      <c r="K241" s="289"/>
      <c r="L241" s="289"/>
      <c r="M241" s="47">
        <f t="shared" si="0"/>
        <v>0</v>
      </c>
      <c r="N241" s="47">
        <f t="shared" si="1"/>
        <v>0</v>
      </c>
      <c r="O241" s="47">
        <f t="shared" si="2"/>
        <v>0</v>
      </c>
      <c r="P241" s="47">
        <f t="shared" si="3"/>
        <v>0</v>
      </c>
      <c r="Q241" s="289"/>
      <c r="R241" s="289"/>
      <c r="S241" s="289"/>
      <c r="T241" s="289"/>
      <c r="U241" s="289"/>
      <c r="V241" s="289"/>
      <c r="W241" s="289"/>
      <c r="X241" s="289"/>
      <c r="Y241" s="289"/>
      <c r="Z241" s="289"/>
      <c r="AA241" s="289"/>
      <c r="AB241" s="289"/>
      <c r="AC241" s="289"/>
      <c r="AD241" s="289"/>
      <c r="AE241" s="289"/>
      <c r="AF241" s="289"/>
      <c r="AG241" s="289"/>
      <c r="AH241" s="289"/>
      <c r="AI241" s="289"/>
      <c r="AJ241" s="289"/>
    </row>
    <row r="242" spans="1:36" ht="40.5" customHeight="1">
      <c r="A242" s="283">
        <v>5</v>
      </c>
      <c r="B242" s="844"/>
      <c r="C242" s="308" t="s">
        <v>5038</v>
      </c>
      <c r="D242" s="309" t="s">
        <v>5039</v>
      </c>
      <c r="E242" s="287" t="s">
        <v>4991</v>
      </c>
      <c r="F242" s="292">
        <v>14000.000000000002</v>
      </c>
      <c r="G242" s="292">
        <v>23333.333333333336</v>
      </c>
      <c r="H242" s="277" t="s">
        <v>4984</v>
      </c>
      <c r="I242" s="274" t="s">
        <v>4992</v>
      </c>
      <c r="J242" s="289"/>
      <c r="K242" s="289"/>
      <c r="L242" s="289"/>
      <c r="M242" s="47">
        <f t="shared" si="0"/>
        <v>0</v>
      </c>
      <c r="N242" s="47">
        <f t="shared" si="1"/>
        <v>0</v>
      </c>
      <c r="O242" s="47">
        <f t="shared" si="2"/>
        <v>0</v>
      </c>
      <c r="P242" s="47">
        <f t="shared" si="3"/>
        <v>0</v>
      </c>
      <c r="Q242" s="289"/>
      <c r="R242" s="289"/>
      <c r="S242" s="289"/>
      <c r="T242" s="289"/>
      <c r="U242" s="289"/>
      <c r="V242" s="289"/>
      <c r="W242" s="289"/>
      <c r="X242" s="289"/>
      <c r="Y242" s="289"/>
      <c r="Z242" s="289"/>
      <c r="AA242" s="289"/>
      <c r="AB242" s="289"/>
      <c r="AC242" s="289"/>
      <c r="AD242" s="289"/>
      <c r="AE242" s="289"/>
      <c r="AF242" s="289"/>
      <c r="AG242" s="289"/>
      <c r="AH242" s="289"/>
      <c r="AI242" s="289"/>
      <c r="AJ242" s="289"/>
    </row>
    <row r="243" spans="1:36" ht="43.5" customHeight="1">
      <c r="A243" s="283">
        <v>6</v>
      </c>
      <c r="B243" s="845"/>
      <c r="C243" s="308" t="s">
        <v>5040</v>
      </c>
      <c r="D243" s="309" t="s">
        <v>5041</v>
      </c>
      <c r="E243" s="287" t="s">
        <v>4991</v>
      </c>
      <c r="F243" s="292">
        <v>16240</v>
      </c>
      <c r="G243" s="292">
        <v>27066.666666666668</v>
      </c>
      <c r="H243" s="277" t="s">
        <v>4984</v>
      </c>
      <c r="I243" s="274" t="s">
        <v>4992</v>
      </c>
      <c r="J243" s="289"/>
      <c r="K243" s="289"/>
      <c r="L243" s="289"/>
      <c r="M243" s="47">
        <f t="shared" si="0"/>
        <v>0</v>
      </c>
      <c r="N243" s="47">
        <f t="shared" si="1"/>
        <v>0</v>
      </c>
      <c r="O243" s="47">
        <f t="shared" si="2"/>
        <v>0</v>
      </c>
      <c r="P243" s="47">
        <f t="shared" si="3"/>
        <v>0</v>
      </c>
      <c r="Q243" s="289"/>
      <c r="R243" s="289"/>
      <c r="S243" s="289"/>
      <c r="T243" s="289"/>
      <c r="U243" s="289"/>
      <c r="V243" s="289"/>
      <c r="W243" s="289"/>
      <c r="X243" s="289"/>
      <c r="Y243" s="289"/>
      <c r="Z243" s="289"/>
      <c r="AA243" s="289"/>
      <c r="AB243" s="289"/>
      <c r="AC243" s="289"/>
      <c r="AD243" s="289"/>
      <c r="AE243" s="289"/>
      <c r="AF243" s="289"/>
      <c r="AG243" s="289"/>
      <c r="AH243" s="289"/>
      <c r="AI243" s="289"/>
      <c r="AJ243" s="289"/>
    </row>
    <row r="244" spans="1:36" ht="40.5" customHeight="1">
      <c r="A244" s="283">
        <v>7</v>
      </c>
      <c r="B244" s="310"/>
      <c r="C244" s="311" t="s">
        <v>5042</v>
      </c>
      <c r="D244" s="312" t="s">
        <v>5043</v>
      </c>
      <c r="E244" s="287" t="s">
        <v>4991</v>
      </c>
      <c r="F244" s="292">
        <v>10080</v>
      </c>
      <c r="G244" s="292">
        <v>16800</v>
      </c>
      <c r="H244" s="277" t="s">
        <v>4984</v>
      </c>
      <c r="I244" s="274" t="s">
        <v>4992</v>
      </c>
      <c r="J244" s="289"/>
      <c r="K244" s="289"/>
      <c r="L244" s="289"/>
      <c r="M244" s="47">
        <f t="shared" si="0"/>
        <v>0</v>
      </c>
      <c r="N244" s="47">
        <f t="shared" si="1"/>
        <v>0</v>
      </c>
      <c r="O244" s="47">
        <f t="shared" si="2"/>
        <v>0</v>
      </c>
      <c r="P244" s="47">
        <f t="shared" si="3"/>
        <v>0</v>
      </c>
      <c r="Q244" s="289"/>
      <c r="R244" s="289"/>
      <c r="S244" s="289"/>
      <c r="T244" s="289"/>
      <c r="U244" s="289"/>
      <c r="V244" s="289"/>
      <c r="W244" s="289"/>
      <c r="X244" s="289"/>
      <c r="Y244" s="289"/>
      <c r="Z244" s="289"/>
      <c r="AA244" s="289"/>
      <c r="AB244" s="289"/>
      <c r="AC244" s="289"/>
      <c r="AD244" s="289"/>
      <c r="AE244" s="289"/>
      <c r="AF244" s="289"/>
      <c r="AG244" s="289"/>
      <c r="AH244" s="289"/>
      <c r="AI244" s="289"/>
      <c r="AJ244" s="289"/>
    </row>
    <row r="245" spans="1:36" ht="40.5" customHeight="1">
      <c r="A245" s="283">
        <v>8</v>
      </c>
      <c r="B245" s="313"/>
      <c r="C245" s="311" t="s">
        <v>5044</v>
      </c>
      <c r="D245" s="312" t="s">
        <v>5045</v>
      </c>
      <c r="E245" s="287" t="s">
        <v>4991</v>
      </c>
      <c r="F245" s="292">
        <v>5129.5999999999995</v>
      </c>
      <c r="G245" s="292">
        <v>8549.3333333333321</v>
      </c>
      <c r="H245" s="277" t="s">
        <v>4984</v>
      </c>
      <c r="I245" s="274" t="s">
        <v>4992</v>
      </c>
      <c r="J245" s="289"/>
      <c r="K245" s="289"/>
      <c r="L245" s="289"/>
      <c r="M245" s="47">
        <f t="shared" si="0"/>
        <v>0</v>
      </c>
      <c r="N245" s="47">
        <f t="shared" si="1"/>
        <v>0</v>
      </c>
      <c r="O245" s="47">
        <f t="shared" si="2"/>
        <v>0</v>
      </c>
      <c r="P245" s="47">
        <f t="shared" si="3"/>
        <v>0</v>
      </c>
      <c r="Q245" s="289"/>
      <c r="R245" s="289"/>
      <c r="S245" s="289"/>
      <c r="T245" s="289"/>
      <c r="U245" s="289"/>
      <c r="V245" s="289"/>
      <c r="W245" s="289"/>
      <c r="X245" s="289"/>
      <c r="Y245" s="289"/>
      <c r="Z245" s="289"/>
      <c r="AA245" s="289"/>
      <c r="AB245" s="289"/>
      <c r="AC245" s="289"/>
      <c r="AD245" s="289"/>
      <c r="AE245" s="289"/>
      <c r="AF245" s="289"/>
      <c r="AG245" s="289"/>
      <c r="AH245" s="289"/>
      <c r="AI245" s="289"/>
      <c r="AJ245" s="289"/>
    </row>
    <row r="246" spans="1:36" ht="51.75" customHeight="1">
      <c r="A246" s="283">
        <v>9</v>
      </c>
      <c r="B246" s="314"/>
      <c r="C246" s="315" t="s">
        <v>5046</v>
      </c>
      <c r="D246" s="316" t="s">
        <v>5047</v>
      </c>
      <c r="E246" s="287" t="s">
        <v>4991</v>
      </c>
      <c r="F246" s="317">
        <v>5376</v>
      </c>
      <c r="G246" s="317">
        <v>8960</v>
      </c>
      <c r="H246" s="277" t="s">
        <v>4984</v>
      </c>
      <c r="I246" s="274" t="s">
        <v>4992</v>
      </c>
      <c r="J246" s="289"/>
      <c r="K246" s="289"/>
      <c r="L246" s="289"/>
      <c r="M246" s="47">
        <f t="shared" si="0"/>
        <v>0</v>
      </c>
      <c r="N246" s="47">
        <f t="shared" si="1"/>
        <v>0</v>
      </c>
      <c r="O246" s="47">
        <f t="shared" si="2"/>
        <v>0</v>
      </c>
      <c r="P246" s="47">
        <f t="shared" si="3"/>
        <v>0</v>
      </c>
      <c r="Q246" s="289"/>
      <c r="R246" s="289"/>
      <c r="S246" s="289"/>
      <c r="T246" s="289"/>
      <c r="U246" s="289"/>
      <c r="V246" s="289"/>
      <c r="W246" s="289"/>
      <c r="X246" s="289"/>
      <c r="Y246" s="289"/>
      <c r="Z246" s="289"/>
      <c r="AA246" s="289"/>
      <c r="AB246" s="289"/>
      <c r="AC246" s="289"/>
      <c r="AD246" s="289"/>
      <c r="AE246" s="289"/>
      <c r="AF246" s="289"/>
      <c r="AG246" s="289"/>
      <c r="AH246" s="289"/>
      <c r="AI246" s="289"/>
      <c r="AJ246" s="289"/>
    </row>
    <row r="247" spans="1:36" ht="42" customHeight="1">
      <c r="A247" s="283">
        <v>10</v>
      </c>
      <c r="B247" s="318"/>
      <c r="C247" s="319" t="s">
        <v>5048</v>
      </c>
      <c r="D247" s="320" t="s">
        <v>5049</v>
      </c>
      <c r="E247" s="287" t="s">
        <v>4991</v>
      </c>
      <c r="F247" s="292">
        <v>6496.0000000000009</v>
      </c>
      <c r="G247" s="292">
        <v>10826.666666666668</v>
      </c>
      <c r="H247" s="277" t="s">
        <v>4984</v>
      </c>
      <c r="I247" s="274" t="s">
        <v>4992</v>
      </c>
      <c r="J247" s="289"/>
      <c r="K247" s="289"/>
      <c r="L247" s="289"/>
      <c r="M247" s="47">
        <f t="shared" si="0"/>
        <v>0</v>
      </c>
      <c r="N247" s="47">
        <f t="shared" si="1"/>
        <v>0</v>
      </c>
      <c r="O247" s="47">
        <f t="shared" si="2"/>
        <v>0</v>
      </c>
      <c r="P247" s="47">
        <f t="shared" si="3"/>
        <v>0</v>
      </c>
      <c r="Q247" s="289"/>
      <c r="R247" s="289"/>
      <c r="S247" s="289"/>
      <c r="T247" s="289"/>
      <c r="U247" s="289"/>
      <c r="V247" s="289"/>
      <c r="W247" s="289"/>
      <c r="X247" s="289"/>
      <c r="Y247" s="289"/>
      <c r="Z247" s="289"/>
      <c r="AA247" s="289"/>
      <c r="AB247" s="289"/>
      <c r="AC247" s="289"/>
      <c r="AD247" s="289"/>
      <c r="AE247" s="289"/>
      <c r="AF247" s="289"/>
      <c r="AG247" s="289"/>
      <c r="AH247" s="289"/>
      <c r="AI247" s="289"/>
      <c r="AJ247" s="289"/>
    </row>
    <row r="248" spans="1:36" ht="48.75" customHeight="1">
      <c r="A248" s="283">
        <v>11</v>
      </c>
      <c r="B248" s="321"/>
      <c r="C248" s="298" t="s">
        <v>5050</v>
      </c>
      <c r="D248" s="291" t="s">
        <v>5051</v>
      </c>
      <c r="E248" s="287" t="s">
        <v>4991</v>
      </c>
      <c r="F248" s="292">
        <v>16800</v>
      </c>
      <c r="G248" s="292">
        <v>28000</v>
      </c>
      <c r="H248" s="277" t="s">
        <v>4984</v>
      </c>
      <c r="I248" s="274" t="s">
        <v>4992</v>
      </c>
      <c r="J248" s="289"/>
      <c r="K248" s="289"/>
      <c r="L248" s="289"/>
      <c r="M248" s="47">
        <f t="shared" si="0"/>
        <v>0</v>
      </c>
      <c r="N248" s="47">
        <f t="shared" si="1"/>
        <v>0</v>
      </c>
      <c r="O248" s="47">
        <f t="shared" si="2"/>
        <v>0</v>
      </c>
      <c r="P248" s="47">
        <f t="shared" si="3"/>
        <v>0</v>
      </c>
      <c r="Q248" s="289"/>
      <c r="R248" s="289"/>
      <c r="S248" s="289"/>
      <c r="T248" s="289"/>
      <c r="U248" s="289"/>
      <c r="V248" s="289"/>
      <c r="W248" s="289"/>
      <c r="X248" s="289"/>
      <c r="Y248" s="289"/>
      <c r="Z248" s="289"/>
      <c r="AA248" s="289"/>
      <c r="AB248" s="289"/>
      <c r="AC248" s="289"/>
      <c r="AD248" s="289"/>
      <c r="AE248" s="289"/>
      <c r="AF248" s="289"/>
      <c r="AG248" s="289"/>
      <c r="AH248" s="289"/>
      <c r="AI248" s="289"/>
      <c r="AJ248" s="289"/>
    </row>
    <row r="249" spans="1:36" ht="32.25" customHeight="1">
      <c r="A249" s="195"/>
      <c r="B249" s="195"/>
      <c r="C249" s="195"/>
      <c r="D249" s="273"/>
      <c r="E249" s="195"/>
      <c r="F249" s="195"/>
      <c r="G249" s="195"/>
      <c r="H249" s="195"/>
      <c r="I249" s="50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  <c r="AC249" s="195"/>
      <c r="AD249" s="195"/>
      <c r="AE249" s="195"/>
      <c r="AF249" s="195"/>
      <c r="AG249" s="195"/>
      <c r="AH249" s="195"/>
      <c r="AI249" s="195"/>
      <c r="AJ249" s="195"/>
    </row>
    <row r="250" spans="1:36" ht="32.25" customHeight="1">
      <c r="A250" s="195"/>
      <c r="B250" s="195"/>
      <c r="C250" s="195"/>
      <c r="D250" s="273"/>
      <c r="E250" s="195"/>
      <c r="F250" s="195"/>
      <c r="G250" s="195"/>
      <c r="H250" s="195"/>
      <c r="I250" s="50"/>
      <c r="J250" s="195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  <c r="AA250" s="195"/>
      <c r="AB250" s="195"/>
      <c r="AC250" s="195"/>
      <c r="AD250" s="195"/>
      <c r="AE250" s="195"/>
      <c r="AF250" s="195"/>
      <c r="AG250" s="195"/>
      <c r="AH250" s="195"/>
      <c r="AI250" s="195"/>
      <c r="AJ250" s="195"/>
    </row>
    <row r="251" spans="1:36" ht="32.25" customHeight="1">
      <c r="A251" s="195"/>
      <c r="B251" s="195"/>
      <c r="C251" s="195"/>
      <c r="D251" s="273"/>
      <c r="E251" s="195"/>
      <c r="F251" s="195"/>
      <c r="G251" s="195"/>
      <c r="H251" s="195"/>
      <c r="I251" s="50"/>
      <c r="J251" s="195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  <c r="AA251" s="195"/>
      <c r="AB251" s="195"/>
      <c r="AC251" s="195"/>
      <c r="AD251" s="195"/>
      <c r="AE251" s="195"/>
      <c r="AF251" s="195"/>
      <c r="AG251" s="195"/>
      <c r="AH251" s="195"/>
      <c r="AI251" s="195"/>
      <c r="AJ251" s="195"/>
    </row>
    <row r="252" spans="1:36" ht="32.25" customHeight="1">
      <c r="A252" s="195"/>
      <c r="B252" s="195"/>
      <c r="C252" s="195"/>
      <c r="D252" s="273"/>
      <c r="E252" s="195"/>
      <c r="F252" s="195"/>
      <c r="G252" s="195"/>
      <c r="H252" s="195"/>
      <c r="I252" s="50"/>
      <c r="J252" s="195"/>
      <c r="K252" s="195"/>
      <c r="L252" s="195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  <c r="AA252" s="195"/>
      <c r="AB252" s="195"/>
      <c r="AC252" s="195"/>
      <c r="AD252" s="195"/>
      <c r="AE252" s="195"/>
      <c r="AF252" s="195"/>
      <c r="AG252" s="195"/>
      <c r="AH252" s="195"/>
      <c r="AI252" s="195"/>
      <c r="AJ252" s="195"/>
    </row>
    <row r="253" spans="1:36" ht="32.25" customHeight="1">
      <c r="A253" s="195"/>
      <c r="B253" s="195"/>
      <c r="C253" s="195"/>
      <c r="D253" s="273"/>
      <c r="E253" s="195"/>
      <c r="F253" s="195"/>
      <c r="G253" s="195"/>
      <c r="H253" s="195"/>
      <c r="I253" s="50"/>
      <c r="J253" s="195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  <c r="AA253" s="195"/>
      <c r="AB253" s="195"/>
      <c r="AC253" s="195"/>
      <c r="AD253" s="195"/>
      <c r="AE253" s="195"/>
      <c r="AF253" s="195"/>
      <c r="AG253" s="195"/>
      <c r="AH253" s="195"/>
      <c r="AI253" s="195"/>
      <c r="AJ253" s="195"/>
    </row>
    <row r="254" spans="1:36" ht="32.25" customHeight="1">
      <c r="A254" s="195"/>
      <c r="B254" s="195"/>
      <c r="C254" s="195"/>
      <c r="D254" s="273"/>
      <c r="E254" s="195"/>
      <c r="F254" s="195"/>
      <c r="G254" s="195"/>
      <c r="H254" s="195"/>
      <c r="I254" s="50"/>
      <c r="J254" s="195"/>
      <c r="K254" s="195"/>
      <c r="L254" s="195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  <c r="AA254" s="195"/>
      <c r="AB254" s="195"/>
      <c r="AC254" s="195"/>
      <c r="AD254" s="195"/>
      <c r="AE254" s="195"/>
      <c r="AF254" s="195"/>
      <c r="AG254" s="195"/>
      <c r="AH254" s="195"/>
      <c r="AI254" s="195"/>
      <c r="AJ254" s="195"/>
    </row>
    <row r="255" spans="1:36" ht="32.25" customHeight="1">
      <c r="A255" s="195"/>
      <c r="B255" s="195"/>
      <c r="C255" s="195"/>
      <c r="D255" s="273"/>
      <c r="E255" s="195"/>
      <c r="F255" s="195"/>
      <c r="G255" s="195"/>
      <c r="H255" s="195"/>
      <c r="I255" s="50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  <c r="AC255" s="195"/>
      <c r="AD255" s="195"/>
      <c r="AE255" s="195"/>
      <c r="AF255" s="195"/>
      <c r="AG255" s="195"/>
      <c r="AH255" s="195"/>
      <c r="AI255" s="195"/>
      <c r="AJ255" s="195"/>
    </row>
    <row r="256" spans="1:36" ht="32.25" customHeight="1">
      <c r="A256" s="195"/>
      <c r="B256" s="195"/>
      <c r="C256" s="195"/>
      <c r="D256" s="273"/>
      <c r="E256" s="195"/>
      <c r="F256" s="195"/>
      <c r="G256" s="195"/>
      <c r="H256" s="195"/>
      <c r="I256" s="50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  <c r="AA256" s="195"/>
      <c r="AB256" s="195"/>
      <c r="AC256" s="195"/>
      <c r="AD256" s="195"/>
      <c r="AE256" s="195"/>
      <c r="AF256" s="195"/>
      <c r="AG256" s="195"/>
      <c r="AH256" s="195"/>
      <c r="AI256" s="195"/>
      <c r="AJ256" s="195"/>
    </row>
    <row r="257" spans="1:36" ht="32.25" customHeight="1">
      <c r="A257" s="195"/>
      <c r="B257" s="195"/>
      <c r="C257" s="195"/>
      <c r="D257" s="273"/>
      <c r="E257" s="195"/>
      <c r="F257" s="195"/>
      <c r="G257" s="195"/>
      <c r="H257" s="195"/>
      <c r="I257" s="50"/>
      <c r="J257" s="195"/>
      <c r="K257" s="195"/>
      <c r="L257" s="195"/>
      <c r="M257" s="1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  <c r="AA257" s="195"/>
      <c r="AB257" s="195"/>
      <c r="AC257" s="195"/>
      <c r="AD257" s="195"/>
      <c r="AE257" s="195"/>
      <c r="AF257" s="195"/>
      <c r="AG257" s="195"/>
      <c r="AH257" s="195"/>
      <c r="AI257" s="195"/>
      <c r="AJ257" s="195"/>
    </row>
    <row r="258" spans="1:36" ht="32.25" customHeight="1">
      <c r="A258" s="195"/>
      <c r="B258" s="195"/>
      <c r="C258" s="195"/>
      <c r="D258" s="273"/>
      <c r="E258" s="195"/>
      <c r="F258" s="195"/>
      <c r="G258" s="195"/>
      <c r="H258" s="195"/>
      <c r="I258" s="50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  <c r="AD258" s="195"/>
      <c r="AE258" s="195"/>
      <c r="AF258" s="195"/>
      <c r="AG258" s="195"/>
      <c r="AH258" s="195"/>
      <c r="AI258" s="195"/>
      <c r="AJ258" s="195"/>
    </row>
    <row r="259" spans="1:36" ht="32.25" customHeight="1">
      <c r="A259" s="195"/>
      <c r="B259" s="195"/>
      <c r="C259" s="195"/>
      <c r="D259" s="273"/>
      <c r="E259" s="195"/>
      <c r="F259" s="195"/>
      <c r="G259" s="195"/>
      <c r="H259" s="195"/>
      <c r="I259" s="50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  <c r="AD259" s="195"/>
      <c r="AE259" s="195"/>
      <c r="AF259" s="195"/>
      <c r="AG259" s="195"/>
      <c r="AH259" s="195"/>
      <c r="AI259" s="195"/>
      <c r="AJ259" s="195"/>
    </row>
    <row r="260" spans="1:36" ht="32.25" customHeight="1">
      <c r="A260" s="195"/>
      <c r="B260" s="195"/>
      <c r="C260" s="195"/>
      <c r="D260" s="273"/>
      <c r="E260" s="195"/>
      <c r="F260" s="195"/>
      <c r="G260" s="195"/>
      <c r="H260" s="195"/>
      <c r="I260" s="50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  <c r="AD260" s="195"/>
      <c r="AE260" s="195"/>
      <c r="AF260" s="195"/>
      <c r="AG260" s="195"/>
      <c r="AH260" s="195"/>
      <c r="AI260" s="195"/>
      <c r="AJ260" s="195"/>
    </row>
    <row r="261" spans="1:36" ht="32.25" customHeight="1">
      <c r="A261" s="195"/>
      <c r="B261" s="195"/>
      <c r="C261" s="195"/>
      <c r="D261" s="273"/>
      <c r="E261" s="195"/>
      <c r="F261" s="195"/>
      <c r="G261" s="195"/>
      <c r="H261" s="195"/>
      <c r="I261" s="50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  <c r="AD261" s="195"/>
      <c r="AE261" s="195"/>
      <c r="AF261" s="195"/>
      <c r="AG261" s="195"/>
      <c r="AH261" s="195"/>
      <c r="AI261" s="195"/>
      <c r="AJ261" s="195"/>
    </row>
    <row r="262" spans="1:36" ht="32.25" customHeight="1">
      <c r="A262" s="195"/>
      <c r="B262" s="195"/>
      <c r="C262" s="195"/>
      <c r="D262" s="273"/>
      <c r="E262" s="195"/>
      <c r="F262" s="195"/>
      <c r="G262" s="195"/>
      <c r="H262" s="195"/>
      <c r="I262" s="50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  <c r="AD262" s="195"/>
      <c r="AE262" s="195"/>
      <c r="AF262" s="195"/>
      <c r="AG262" s="195"/>
      <c r="AH262" s="195"/>
      <c r="AI262" s="195"/>
      <c r="AJ262" s="195"/>
    </row>
    <row r="263" spans="1:36" ht="32.25" customHeight="1">
      <c r="A263" s="195"/>
      <c r="B263" s="195"/>
      <c r="C263" s="195"/>
      <c r="D263" s="273"/>
      <c r="E263" s="195"/>
      <c r="F263" s="195"/>
      <c r="G263" s="195"/>
      <c r="H263" s="195"/>
      <c r="I263" s="50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  <c r="AA263" s="195"/>
      <c r="AB263" s="195"/>
      <c r="AC263" s="195"/>
      <c r="AD263" s="195"/>
      <c r="AE263" s="195"/>
      <c r="AF263" s="195"/>
      <c r="AG263" s="195"/>
      <c r="AH263" s="195"/>
      <c r="AI263" s="195"/>
      <c r="AJ263" s="195"/>
    </row>
    <row r="264" spans="1:36" ht="32.25" customHeight="1">
      <c r="A264" s="195"/>
      <c r="B264" s="195"/>
      <c r="C264" s="195"/>
      <c r="D264" s="273"/>
      <c r="E264" s="195"/>
      <c r="F264" s="195"/>
      <c r="G264" s="195"/>
      <c r="H264" s="195"/>
      <c r="I264" s="50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  <c r="AA264" s="195"/>
      <c r="AB264" s="195"/>
      <c r="AC264" s="195"/>
      <c r="AD264" s="195"/>
      <c r="AE264" s="195"/>
      <c r="AF264" s="195"/>
      <c r="AG264" s="195"/>
      <c r="AH264" s="195"/>
      <c r="AI264" s="195"/>
      <c r="AJ264" s="195"/>
    </row>
    <row r="265" spans="1:36" ht="32.25" customHeight="1">
      <c r="A265" s="195"/>
      <c r="B265" s="195"/>
      <c r="C265" s="195"/>
      <c r="D265" s="273"/>
      <c r="E265" s="195"/>
      <c r="F265" s="195"/>
      <c r="G265" s="195"/>
      <c r="H265" s="195"/>
      <c r="I265" s="50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5"/>
      <c r="AE265" s="195"/>
      <c r="AF265" s="195"/>
      <c r="AG265" s="195"/>
      <c r="AH265" s="195"/>
      <c r="AI265" s="195"/>
      <c r="AJ265" s="195"/>
    </row>
    <row r="266" spans="1:36" ht="32.25" customHeight="1">
      <c r="A266" s="195"/>
      <c r="B266" s="195"/>
      <c r="C266" s="195"/>
      <c r="D266" s="273"/>
      <c r="E266" s="195"/>
      <c r="F266" s="195"/>
      <c r="G266" s="195"/>
      <c r="H266" s="195"/>
      <c r="I266" s="50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</row>
    <row r="267" spans="1:36" ht="32.25" customHeight="1">
      <c r="A267" s="195"/>
      <c r="B267" s="195"/>
      <c r="C267" s="195"/>
      <c r="D267" s="273"/>
      <c r="E267" s="195"/>
      <c r="F267" s="195"/>
      <c r="G267" s="195"/>
      <c r="H267" s="195"/>
      <c r="I267" s="50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  <c r="AA267" s="195"/>
      <c r="AB267" s="195"/>
      <c r="AC267" s="195"/>
      <c r="AD267" s="195"/>
      <c r="AE267" s="195"/>
      <c r="AF267" s="195"/>
      <c r="AG267" s="195"/>
      <c r="AH267" s="195"/>
      <c r="AI267" s="195"/>
      <c r="AJ267" s="195"/>
    </row>
    <row r="268" spans="1:36" ht="32.25" customHeight="1">
      <c r="A268" s="195"/>
      <c r="B268" s="195"/>
      <c r="C268" s="195"/>
      <c r="D268" s="273"/>
      <c r="E268" s="195"/>
      <c r="F268" s="195"/>
      <c r="G268" s="195"/>
      <c r="H268" s="195"/>
      <c r="I268" s="50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  <c r="AA268" s="195"/>
      <c r="AB268" s="195"/>
      <c r="AC268" s="195"/>
      <c r="AD268" s="195"/>
      <c r="AE268" s="195"/>
      <c r="AF268" s="195"/>
      <c r="AG268" s="195"/>
      <c r="AH268" s="195"/>
      <c r="AI268" s="195"/>
      <c r="AJ268" s="195"/>
    </row>
    <row r="269" spans="1:36" ht="32.25" customHeight="1">
      <c r="A269" s="195"/>
      <c r="B269" s="195"/>
      <c r="C269" s="195"/>
      <c r="D269" s="273"/>
      <c r="E269" s="195"/>
      <c r="F269" s="195"/>
      <c r="G269" s="195"/>
      <c r="H269" s="195"/>
      <c r="I269" s="50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D269" s="195"/>
      <c r="AE269" s="195"/>
      <c r="AF269" s="195"/>
      <c r="AG269" s="195"/>
      <c r="AH269" s="195"/>
      <c r="AI269" s="195"/>
      <c r="AJ269" s="195"/>
    </row>
    <row r="270" spans="1:36" ht="32.25" customHeight="1">
      <c r="A270" s="195"/>
      <c r="B270" s="195"/>
      <c r="C270" s="195"/>
      <c r="D270" s="273"/>
      <c r="E270" s="195"/>
      <c r="F270" s="195"/>
      <c r="G270" s="195"/>
      <c r="H270" s="195"/>
      <c r="I270" s="50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  <c r="AC270" s="195"/>
      <c r="AD270" s="195"/>
      <c r="AE270" s="195"/>
      <c r="AF270" s="195"/>
      <c r="AG270" s="195"/>
      <c r="AH270" s="195"/>
      <c r="AI270" s="195"/>
      <c r="AJ270" s="195"/>
    </row>
    <row r="271" spans="1:36" ht="32.25" customHeight="1">
      <c r="A271" s="195"/>
      <c r="B271" s="195"/>
      <c r="C271" s="195"/>
      <c r="D271" s="273"/>
      <c r="E271" s="195"/>
      <c r="F271" s="195"/>
      <c r="G271" s="195"/>
      <c r="H271" s="195"/>
      <c r="I271" s="50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  <c r="AA271" s="195"/>
      <c r="AB271" s="195"/>
      <c r="AC271" s="195"/>
      <c r="AD271" s="195"/>
      <c r="AE271" s="195"/>
      <c r="AF271" s="195"/>
      <c r="AG271" s="195"/>
      <c r="AH271" s="195"/>
      <c r="AI271" s="195"/>
      <c r="AJ271" s="195"/>
    </row>
    <row r="272" spans="1:36" ht="32.25" customHeight="1">
      <c r="A272" s="195"/>
      <c r="B272" s="195"/>
      <c r="C272" s="195"/>
      <c r="D272" s="273"/>
      <c r="E272" s="195"/>
      <c r="F272" s="195"/>
      <c r="G272" s="195"/>
      <c r="H272" s="195"/>
      <c r="I272" s="50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  <c r="AA272" s="195"/>
      <c r="AB272" s="195"/>
      <c r="AC272" s="195"/>
      <c r="AD272" s="195"/>
      <c r="AE272" s="195"/>
      <c r="AF272" s="195"/>
      <c r="AG272" s="195"/>
      <c r="AH272" s="195"/>
      <c r="AI272" s="195"/>
      <c r="AJ272" s="195"/>
    </row>
    <row r="273" spans="1:36" ht="32.25" customHeight="1">
      <c r="A273" s="195"/>
      <c r="B273" s="195"/>
      <c r="C273" s="195"/>
      <c r="D273" s="273"/>
      <c r="E273" s="195"/>
      <c r="F273" s="195"/>
      <c r="G273" s="195"/>
      <c r="H273" s="195"/>
      <c r="I273" s="50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  <c r="AA273" s="195"/>
      <c r="AB273" s="195"/>
      <c r="AC273" s="195"/>
      <c r="AD273" s="195"/>
      <c r="AE273" s="195"/>
      <c r="AF273" s="195"/>
      <c r="AG273" s="195"/>
      <c r="AH273" s="195"/>
      <c r="AI273" s="195"/>
      <c r="AJ273" s="195"/>
    </row>
    <row r="274" spans="1:36" ht="32.25" customHeight="1">
      <c r="A274" s="195"/>
      <c r="B274" s="195"/>
      <c r="C274" s="195"/>
      <c r="D274" s="273"/>
      <c r="E274" s="195"/>
      <c r="F274" s="195"/>
      <c r="G274" s="195"/>
      <c r="H274" s="195"/>
      <c r="I274" s="50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  <c r="AC274" s="195"/>
      <c r="AD274" s="195"/>
      <c r="AE274" s="195"/>
      <c r="AF274" s="195"/>
      <c r="AG274" s="195"/>
      <c r="AH274" s="195"/>
      <c r="AI274" s="195"/>
      <c r="AJ274" s="195"/>
    </row>
    <row r="275" spans="1:36" ht="32.25" customHeight="1">
      <c r="A275" s="195"/>
      <c r="B275" s="195"/>
      <c r="C275" s="195"/>
      <c r="D275" s="273"/>
      <c r="E275" s="195"/>
      <c r="F275" s="195"/>
      <c r="G275" s="195"/>
      <c r="H275" s="195"/>
      <c r="I275" s="50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  <c r="AA275" s="195"/>
      <c r="AB275" s="195"/>
      <c r="AC275" s="195"/>
      <c r="AD275" s="195"/>
      <c r="AE275" s="195"/>
      <c r="AF275" s="195"/>
      <c r="AG275" s="195"/>
      <c r="AH275" s="195"/>
      <c r="AI275" s="195"/>
      <c r="AJ275" s="195"/>
    </row>
    <row r="276" spans="1:36" ht="32.25" customHeight="1">
      <c r="A276" s="195"/>
      <c r="B276" s="195"/>
      <c r="C276" s="195"/>
      <c r="D276" s="273"/>
      <c r="E276" s="195"/>
      <c r="F276" s="195"/>
      <c r="G276" s="195"/>
      <c r="H276" s="195"/>
      <c r="I276" s="50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  <c r="AD276" s="195"/>
      <c r="AE276" s="195"/>
      <c r="AF276" s="195"/>
      <c r="AG276" s="195"/>
      <c r="AH276" s="195"/>
      <c r="AI276" s="195"/>
      <c r="AJ276" s="195"/>
    </row>
    <row r="277" spans="1:36" ht="32.25" customHeight="1">
      <c r="A277" s="195"/>
      <c r="B277" s="195"/>
      <c r="C277" s="195"/>
      <c r="D277" s="273"/>
      <c r="E277" s="195"/>
      <c r="F277" s="195"/>
      <c r="G277" s="195"/>
      <c r="H277" s="195"/>
      <c r="I277" s="50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</row>
    <row r="278" spans="1:36" ht="32.25" customHeight="1">
      <c r="A278" s="195"/>
      <c r="B278" s="195"/>
      <c r="C278" s="195"/>
      <c r="D278" s="273"/>
      <c r="E278" s="195"/>
      <c r="F278" s="195"/>
      <c r="G278" s="195"/>
      <c r="H278" s="195"/>
      <c r="I278" s="50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</row>
    <row r="279" spans="1:36" ht="32.25" customHeight="1">
      <c r="A279" s="195"/>
      <c r="B279" s="195"/>
      <c r="C279" s="195"/>
      <c r="D279" s="273"/>
      <c r="E279" s="195"/>
      <c r="F279" s="195"/>
      <c r="G279" s="195"/>
      <c r="H279" s="195"/>
      <c r="I279" s="50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</row>
    <row r="280" spans="1:36" ht="32.25" customHeight="1">
      <c r="A280" s="195"/>
      <c r="B280" s="195"/>
      <c r="C280" s="195"/>
      <c r="D280" s="273"/>
      <c r="E280" s="195"/>
      <c r="F280" s="195"/>
      <c r="G280" s="195"/>
      <c r="H280" s="195"/>
      <c r="I280" s="50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</row>
    <row r="281" spans="1:36" ht="32.25" customHeight="1">
      <c r="A281" s="195"/>
      <c r="B281" s="195"/>
      <c r="C281" s="195"/>
      <c r="D281" s="273"/>
      <c r="E281" s="195"/>
      <c r="F281" s="195"/>
      <c r="G281" s="195"/>
      <c r="H281" s="195"/>
      <c r="I281" s="50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</row>
    <row r="282" spans="1:36" ht="32.25" customHeight="1">
      <c r="A282" s="195"/>
      <c r="B282" s="195"/>
      <c r="C282" s="195"/>
      <c r="D282" s="273"/>
      <c r="E282" s="195"/>
      <c r="F282" s="195"/>
      <c r="G282" s="195"/>
      <c r="H282" s="195"/>
      <c r="I282" s="50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</row>
    <row r="283" spans="1:36" ht="32.25" customHeight="1">
      <c r="A283" s="195"/>
      <c r="B283" s="195"/>
      <c r="C283" s="195"/>
      <c r="D283" s="273"/>
      <c r="E283" s="195"/>
      <c r="F283" s="195"/>
      <c r="G283" s="195"/>
      <c r="H283" s="195"/>
      <c r="I283" s="50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</row>
    <row r="284" spans="1:36" ht="32.25" customHeight="1">
      <c r="A284" s="195"/>
      <c r="B284" s="195"/>
      <c r="C284" s="195"/>
      <c r="D284" s="273"/>
      <c r="E284" s="195"/>
      <c r="F284" s="195"/>
      <c r="G284" s="195"/>
      <c r="H284" s="195"/>
      <c r="I284" s="50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</row>
    <row r="285" spans="1:36" ht="32.25" customHeight="1">
      <c r="A285" s="195"/>
      <c r="B285" s="195"/>
      <c r="C285" s="195"/>
      <c r="D285" s="273"/>
      <c r="E285" s="195"/>
      <c r="F285" s="195"/>
      <c r="G285" s="195"/>
      <c r="H285" s="195"/>
      <c r="I285" s="50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  <c r="AC285" s="195"/>
      <c r="AD285" s="195"/>
      <c r="AE285" s="195"/>
      <c r="AF285" s="195"/>
      <c r="AG285" s="195"/>
      <c r="AH285" s="195"/>
      <c r="AI285" s="195"/>
      <c r="AJ285" s="195"/>
    </row>
    <row r="286" spans="1:36" ht="32.25" customHeight="1">
      <c r="A286" s="195"/>
      <c r="B286" s="195"/>
      <c r="C286" s="195"/>
      <c r="D286" s="273"/>
      <c r="E286" s="195"/>
      <c r="F286" s="195"/>
      <c r="G286" s="195"/>
      <c r="H286" s="195"/>
      <c r="I286" s="50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</row>
    <row r="287" spans="1:36" ht="32.25" customHeight="1">
      <c r="A287" s="195"/>
      <c r="B287" s="195"/>
      <c r="C287" s="195"/>
      <c r="D287" s="273"/>
      <c r="E287" s="195"/>
      <c r="F287" s="195"/>
      <c r="G287" s="195"/>
      <c r="H287" s="195"/>
      <c r="I287" s="50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</row>
    <row r="288" spans="1:36" ht="32.25" customHeight="1">
      <c r="A288" s="195"/>
      <c r="B288" s="195"/>
      <c r="C288" s="195"/>
      <c r="D288" s="273"/>
      <c r="E288" s="195"/>
      <c r="F288" s="195"/>
      <c r="G288" s="195"/>
      <c r="H288" s="195"/>
      <c r="I288" s="50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  <c r="AD288" s="195"/>
      <c r="AE288" s="195"/>
      <c r="AF288" s="195"/>
      <c r="AG288" s="195"/>
      <c r="AH288" s="195"/>
      <c r="AI288" s="195"/>
      <c r="AJ288" s="195"/>
    </row>
    <row r="289" spans="1:36" ht="32.25" customHeight="1">
      <c r="A289" s="195"/>
      <c r="B289" s="195"/>
      <c r="C289" s="195"/>
      <c r="D289" s="273"/>
      <c r="E289" s="195"/>
      <c r="F289" s="195"/>
      <c r="G289" s="195"/>
      <c r="H289" s="195"/>
      <c r="I289" s="50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  <c r="AD289" s="195"/>
      <c r="AE289" s="195"/>
      <c r="AF289" s="195"/>
      <c r="AG289" s="195"/>
      <c r="AH289" s="195"/>
      <c r="AI289" s="195"/>
      <c r="AJ289" s="195"/>
    </row>
    <row r="290" spans="1:36" ht="32.25" customHeight="1">
      <c r="A290" s="195"/>
      <c r="B290" s="195"/>
      <c r="C290" s="195"/>
      <c r="D290" s="273"/>
      <c r="E290" s="195"/>
      <c r="F290" s="195"/>
      <c r="G290" s="195"/>
      <c r="H290" s="195"/>
      <c r="I290" s="50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  <c r="AD290" s="195"/>
      <c r="AE290" s="195"/>
      <c r="AF290" s="195"/>
      <c r="AG290" s="195"/>
      <c r="AH290" s="195"/>
      <c r="AI290" s="195"/>
      <c r="AJ290" s="195"/>
    </row>
    <row r="291" spans="1:36" ht="32.25" customHeight="1">
      <c r="A291" s="195"/>
      <c r="B291" s="195"/>
      <c r="C291" s="195"/>
      <c r="D291" s="273"/>
      <c r="E291" s="195"/>
      <c r="F291" s="195"/>
      <c r="G291" s="195"/>
      <c r="H291" s="195"/>
      <c r="I291" s="50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  <c r="AA291" s="195"/>
      <c r="AB291" s="195"/>
      <c r="AC291" s="195"/>
      <c r="AD291" s="195"/>
      <c r="AE291" s="195"/>
      <c r="AF291" s="195"/>
      <c r="AG291" s="195"/>
      <c r="AH291" s="195"/>
      <c r="AI291" s="195"/>
      <c r="AJ291" s="195"/>
    </row>
    <row r="292" spans="1:36" ht="32.25" customHeight="1">
      <c r="A292" s="195"/>
      <c r="B292" s="195"/>
      <c r="C292" s="195"/>
      <c r="D292" s="273"/>
      <c r="E292" s="195"/>
      <c r="F292" s="195"/>
      <c r="G292" s="195"/>
      <c r="H292" s="195"/>
      <c r="I292" s="50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  <c r="AA292" s="195"/>
      <c r="AB292" s="195"/>
      <c r="AC292" s="195"/>
      <c r="AD292" s="195"/>
      <c r="AE292" s="195"/>
      <c r="AF292" s="195"/>
      <c r="AG292" s="195"/>
      <c r="AH292" s="195"/>
      <c r="AI292" s="195"/>
      <c r="AJ292" s="195"/>
    </row>
    <row r="293" spans="1:36" ht="32.25" customHeight="1">
      <c r="A293" s="195"/>
      <c r="B293" s="195"/>
      <c r="C293" s="195"/>
      <c r="D293" s="273"/>
      <c r="E293" s="195"/>
      <c r="F293" s="195"/>
      <c r="G293" s="195"/>
      <c r="H293" s="195"/>
      <c r="I293" s="50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  <c r="AA293" s="195"/>
      <c r="AB293" s="195"/>
      <c r="AC293" s="195"/>
      <c r="AD293" s="195"/>
      <c r="AE293" s="195"/>
      <c r="AF293" s="195"/>
      <c r="AG293" s="195"/>
      <c r="AH293" s="195"/>
      <c r="AI293" s="195"/>
      <c r="AJ293" s="195"/>
    </row>
    <row r="294" spans="1:36" ht="32.25" customHeight="1">
      <c r="A294" s="195"/>
      <c r="B294" s="195"/>
      <c r="C294" s="195"/>
      <c r="D294" s="273"/>
      <c r="E294" s="195"/>
      <c r="F294" s="195"/>
      <c r="G294" s="195"/>
      <c r="H294" s="195"/>
      <c r="I294" s="50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  <c r="AA294" s="195"/>
      <c r="AB294" s="195"/>
      <c r="AC294" s="195"/>
      <c r="AD294" s="195"/>
      <c r="AE294" s="195"/>
      <c r="AF294" s="195"/>
      <c r="AG294" s="195"/>
      <c r="AH294" s="195"/>
      <c r="AI294" s="195"/>
      <c r="AJ294" s="195"/>
    </row>
    <row r="295" spans="1:36" ht="32.25" customHeight="1">
      <c r="A295" s="195"/>
      <c r="B295" s="195"/>
      <c r="C295" s="195"/>
      <c r="D295" s="273"/>
      <c r="E295" s="195"/>
      <c r="F295" s="195"/>
      <c r="G295" s="195"/>
      <c r="H295" s="195"/>
      <c r="I295" s="50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  <c r="AA295" s="195"/>
      <c r="AB295" s="195"/>
      <c r="AC295" s="195"/>
      <c r="AD295" s="195"/>
      <c r="AE295" s="195"/>
      <c r="AF295" s="195"/>
      <c r="AG295" s="195"/>
      <c r="AH295" s="195"/>
      <c r="AI295" s="195"/>
      <c r="AJ295" s="195"/>
    </row>
    <row r="296" spans="1:36" ht="32.25" customHeight="1">
      <c r="A296" s="195"/>
      <c r="B296" s="195"/>
      <c r="C296" s="195"/>
      <c r="D296" s="273"/>
      <c r="E296" s="195"/>
      <c r="F296" s="195"/>
      <c r="G296" s="195"/>
      <c r="H296" s="195"/>
      <c r="I296" s="50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  <c r="AA296" s="195"/>
      <c r="AB296" s="195"/>
      <c r="AC296" s="195"/>
      <c r="AD296" s="195"/>
      <c r="AE296" s="195"/>
      <c r="AF296" s="195"/>
      <c r="AG296" s="195"/>
      <c r="AH296" s="195"/>
      <c r="AI296" s="195"/>
      <c r="AJ296" s="195"/>
    </row>
    <row r="297" spans="1:36" ht="32.25" customHeight="1">
      <c r="A297" s="195"/>
      <c r="B297" s="195"/>
      <c r="C297" s="195"/>
      <c r="D297" s="273"/>
      <c r="E297" s="195"/>
      <c r="F297" s="195"/>
      <c r="G297" s="195"/>
      <c r="H297" s="195"/>
      <c r="I297" s="50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  <c r="AA297" s="195"/>
      <c r="AB297" s="195"/>
      <c r="AC297" s="195"/>
      <c r="AD297" s="195"/>
      <c r="AE297" s="195"/>
      <c r="AF297" s="195"/>
      <c r="AG297" s="195"/>
      <c r="AH297" s="195"/>
      <c r="AI297" s="195"/>
      <c r="AJ297" s="195"/>
    </row>
    <row r="298" spans="1:36" ht="32.25" customHeight="1">
      <c r="A298" s="195"/>
      <c r="B298" s="195"/>
      <c r="C298" s="195"/>
      <c r="D298" s="273"/>
      <c r="E298" s="195"/>
      <c r="F298" s="195"/>
      <c r="G298" s="195"/>
      <c r="H298" s="195"/>
      <c r="I298" s="50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  <c r="AD298" s="195"/>
      <c r="AE298" s="195"/>
      <c r="AF298" s="195"/>
      <c r="AG298" s="195"/>
      <c r="AH298" s="195"/>
      <c r="AI298" s="195"/>
      <c r="AJ298" s="195"/>
    </row>
    <row r="299" spans="1:36" ht="32.25" customHeight="1">
      <c r="A299" s="195"/>
      <c r="B299" s="195"/>
      <c r="C299" s="195"/>
      <c r="D299" s="273"/>
      <c r="E299" s="195"/>
      <c r="F299" s="195"/>
      <c r="G299" s="195"/>
      <c r="H299" s="195"/>
      <c r="I299" s="50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  <c r="AD299" s="195"/>
      <c r="AE299" s="195"/>
      <c r="AF299" s="195"/>
      <c r="AG299" s="195"/>
      <c r="AH299" s="195"/>
      <c r="AI299" s="195"/>
      <c r="AJ299" s="195"/>
    </row>
    <row r="300" spans="1:36" ht="32.25" customHeight="1">
      <c r="A300" s="195"/>
      <c r="B300" s="195"/>
      <c r="C300" s="195"/>
      <c r="D300" s="273"/>
      <c r="E300" s="195"/>
      <c r="F300" s="195"/>
      <c r="G300" s="195"/>
      <c r="H300" s="195"/>
      <c r="I300" s="50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</row>
    <row r="301" spans="1:36" ht="32.25" customHeight="1">
      <c r="A301" s="195"/>
      <c r="B301" s="195"/>
      <c r="C301" s="195"/>
      <c r="D301" s="273"/>
      <c r="E301" s="195"/>
      <c r="F301" s="195"/>
      <c r="G301" s="195"/>
      <c r="H301" s="195"/>
      <c r="I301" s="50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</row>
    <row r="302" spans="1:36" ht="32.25" customHeight="1">
      <c r="A302" s="195"/>
      <c r="B302" s="195"/>
      <c r="C302" s="195"/>
      <c r="D302" s="273"/>
      <c r="E302" s="195"/>
      <c r="F302" s="195"/>
      <c r="G302" s="195"/>
      <c r="H302" s="195"/>
      <c r="I302" s="50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</row>
    <row r="303" spans="1:36" ht="32.25" customHeight="1">
      <c r="A303" s="195"/>
      <c r="B303" s="195"/>
      <c r="C303" s="195"/>
      <c r="D303" s="273"/>
      <c r="E303" s="195"/>
      <c r="F303" s="195"/>
      <c r="G303" s="195"/>
      <c r="H303" s="195"/>
      <c r="I303" s="50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  <c r="AC303" s="195"/>
      <c r="AD303" s="195"/>
      <c r="AE303" s="195"/>
      <c r="AF303" s="195"/>
      <c r="AG303" s="195"/>
      <c r="AH303" s="195"/>
      <c r="AI303" s="195"/>
      <c r="AJ303" s="195"/>
    </row>
    <row r="304" spans="1:36" ht="32.25" customHeight="1">
      <c r="A304" s="195"/>
      <c r="B304" s="195"/>
      <c r="C304" s="195"/>
      <c r="D304" s="273"/>
      <c r="E304" s="195"/>
      <c r="F304" s="195"/>
      <c r="G304" s="195"/>
      <c r="H304" s="195"/>
      <c r="I304" s="50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  <c r="AC304" s="195"/>
      <c r="AD304" s="195"/>
      <c r="AE304" s="195"/>
      <c r="AF304" s="195"/>
      <c r="AG304" s="195"/>
      <c r="AH304" s="195"/>
      <c r="AI304" s="195"/>
      <c r="AJ304" s="195"/>
    </row>
    <row r="305" spans="1:36" ht="32.25" customHeight="1">
      <c r="A305" s="195"/>
      <c r="B305" s="195"/>
      <c r="C305" s="195"/>
      <c r="D305" s="273"/>
      <c r="E305" s="195"/>
      <c r="F305" s="195"/>
      <c r="G305" s="195"/>
      <c r="H305" s="195"/>
      <c r="I305" s="50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  <c r="AC305" s="195"/>
      <c r="AD305" s="195"/>
      <c r="AE305" s="195"/>
      <c r="AF305" s="195"/>
      <c r="AG305" s="195"/>
      <c r="AH305" s="195"/>
      <c r="AI305" s="195"/>
      <c r="AJ305" s="195"/>
    </row>
    <row r="306" spans="1:36" ht="32.25" customHeight="1">
      <c r="A306" s="195"/>
      <c r="B306" s="195"/>
      <c r="C306" s="195"/>
      <c r="D306" s="273"/>
      <c r="E306" s="195"/>
      <c r="F306" s="195"/>
      <c r="G306" s="195"/>
      <c r="H306" s="195"/>
      <c r="I306" s="50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  <c r="AC306" s="195"/>
      <c r="AD306" s="195"/>
      <c r="AE306" s="195"/>
      <c r="AF306" s="195"/>
      <c r="AG306" s="195"/>
      <c r="AH306" s="195"/>
      <c r="AI306" s="195"/>
      <c r="AJ306" s="195"/>
    </row>
    <row r="307" spans="1:36" ht="32.25" customHeight="1">
      <c r="A307" s="195"/>
      <c r="B307" s="195"/>
      <c r="C307" s="195"/>
      <c r="D307" s="273"/>
      <c r="E307" s="195"/>
      <c r="F307" s="195"/>
      <c r="G307" s="195"/>
      <c r="H307" s="195"/>
      <c r="I307" s="50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  <c r="AD307" s="195"/>
      <c r="AE307" s="195"/>
      <c r="AF307" s="195"/>
      <c r="AG307" s="195"/>
      <c r="AH307" s="195"/>
      <c r="AI307" s="195"/>
      <c r="AJ307" s="195"/>
    </row>
    <row r="308" spans="1:36" ht="32.25" customHeight="1">
      <c r="A308" s="195"/>
      <c r="B308" s="195"/>
      <c r="C308" s="195"/>
      <c r="D308" s="273"/>
      <c r="E308" s="195"/>
      <c r="F308" s="195"/>
      <c r="G308" s="195"/>
      <c r="H308" s="195"/>
      <c r="I308" s="50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5"/>
      <c r="AG308" s="195"/>
      <c r="AH308" s="195"/>
      <c r="AI308" s="195"/>
      <c r="AJ308" s="195"/>
    </row>
    <row r="309" spans="1:36" ht="32.25" customHeight="1">
      <c r="A309" s="195"/>
      <c r="B309" s="195"/>
      <c r="C309" s="195"/>
      <c r="D309" s="273"/>
      <c r="E309" s="195"/>
      <c r="F309" s="195"/>
      <c r="G309" s="195"/>
      <c r="H309" s="195"/>
      <c r="I309" s="50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  <c r="AD309" s="195"/>
      <c r="AE309" s="195"/>
      <c r="AF309" s="195"/>
      <c r="AG309" s="195"/>
      <c r="AH309" s="195"/>
      <c r="AI309" s="195"/>
      <c r="AJ309" s="195"/>
    </row>
    <row r="310" spans="1:36" ht="32.25" customHeight="1">
      <c r="A310" s="195"/>
      <c r="B310" s="195"/>
      <c r="C310" s="195"/>
      <c r="D310" s="273"/>
      <c r="E310" s="195"/>
      <c r="F310" s="195"/>
      <c r="G310" s="195"/>
      <c r="H310" s="195"/>
      <c r="I310" s="50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  <c r="AA310" s="195"/>
      <c r="AB310" s="195"/>
      <c r="AC310" s="195"/>
      <c r="AD310" s="195"/>
      <c r="AE310" s="195"/>
      <c r="AF310" s="195"/>
      <c r="AG310" s="195"/>
      <c r="AH310" s="195"/>
      <c r="AI310" s="195"/>
      <c r="AJ310" s="195"/>
    </row>
    <row r="311" spans="1:36" ht="32.25" customHeight="1">
      <c r="A311" s="195"/>
      <c r="B311" s="195"/>
      <c r="C311" s="195"/>
      <c r="D311" s="273"/>
      <c r="E311" s="195"/>
      <c r="F311" s="195"/>
      <c r="G311" s="195"/>
      <c r="H311" s="195"/>
      <c r="I311" s="50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  <c r="AA311" s="195"/>
      <c r="AB311" s="195"/>
      <c r="AC311" s="195"/>
      <c r="AD311" s="195"/>
      <c r="AE311" s="195"/>
      <c r="AF311" s="195"/>
      <c r="AG311" s="195"/>
      <c r="AH311" s="195"/>
      <c r="AI311" s="195"/>
      <c r="AJ311" s="195"/>
    </row>
    <row r="312" spans="1:36" ht="32.25" customHeight="1">
      <c r="A312" s="195"/>
      <c r="B312" s="195"/>
      <c r="C312" s="195"/>
      <c r="D312" s="273"/>
      <c r="E312" s="195"/>
      <c r="F312" s="195"/>
      <c r="G312" s="195"/>
      <c r="H312" s="195"/>
      <c r="I312" s="50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</row>
    <row r="313" spans="1:36" ht="32.25" customHeight="1">
      <c r="A313" s="195"/>
      <c r="B313" s="195"/>
      <c r="C313" s="195"/>
      <c r="D313" s="273"/>
      <c r="E313" s="195"/>
      <c r="F313" s="195"/>
      <c r="G313" s="195"/>
      <c r="H313" s="195"/>
      <c r="I313" s="50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  <c r="AE313" s="195"/>
      <c r="AF313" s="195"/>
      <c r="AG313" s="195"/>
      <c r="AH313" s="195"/>
      <c r="AI313" s="195"/>
      <c r="AJ313" s="195"/>
    </row>
    <row r="314" spans="1:36" ht="32.25" customHeight="1">
      <c r="A314" s="195"/>
      <c r="B314" s="195"/>
      <c r="C314" s="195"/>
      <c r="D314" s="273"/>
      <c r="E314" s="195"/>
      <c r="F314" s="195"/>
      <c r="G314" s="195"/>
      <c r="H314" s="195"/>
      <c r="I314" s="50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</row>
    <row r="315" spans="1:36" ht="32.25" customHeight="1">
      <c r="A315" s="195"/>
      <c r="B315" s="195"/>
      <c r="C315" s="195"/>
      <c r="D315" s="273"/>
      <c r="E315" s="195"/>
      <c r="F315" s="195"/>
      <c r="G315" s="195"/>
      <c r="H315" s="195"/>
      <c r="I315" s="50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</row>
    <row r="316" spans="1:36" ht="32.25" customHeight="1">
      <c r="A316" s="195"/>
      <c r="B316" s="195"/>
      <c r="C316" s="195"/>
      <c r="D316" s="273"/>
      <c r="E316" s="195"/>
      <c r="F316" s="195"/>
      <c r="G316" s="195"/>
      <c r="H316" s="195"/>
      <c r="I316" s="50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</row>
    <row r="317" spans="1:36" ht="32.25" customHeight="1">
      <c r="A317" s="195"/>
      <c r="B317" s="195"/>
      <c r="C317" s="195"/>
      <c r="D317" s="273"/>
      <c r="E317" s="195"/>
      <c r="F317" s="195"/>
      <c r="G317" s="195"/>
      <c r="H317" s="195"/>
      <c r="I317" s="50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</row>
    <row r="318" spans="1:36" ht="32.25" customHeight="1">
      <c r="A318" s="195"/>
      <c r="B318" s="195"/>
      <c r="C318" s="195"/>
      <c r="D318" s="273"/>
      <c r="E318" s="195"/>
      <c r="F318" s="195"/>
      <c r="G318" s="195"/>
      <c r="H318" s="195"/>
      <c r="I318" s="50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</row>
    <row r="319" spans="1:36" ht="32.25" customHeight="1">
      <c r="A319" s="195"/>
      <c r="B319" s="195"/>
      <c r="C319" s="195"/>
      <c r="D319" s="273"/>
      <c r="E319" s="195"/>
      <c r="F319" s="195"/>
      <c r="G319" s="195"/>
      <c r="H319" s="195"/>
      <c r="I319" s="50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</row>
    <row r="320" spans="1:36" ht="32.25" customHeight="1">
      <c r="A320" s="195"/>
      <c r="B320" s="195"/>
      <c r="C320" s="195"/>
      <c r="D320" s="273"/>
      <c r="E320" s="195"/>
      <c r="F320" s="195"/>
      <c r="G320" s="195"/>
      <c r="H320" s="195"/>
      <c r="I320" s="50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</row>
    <row r="321" spans="1:36" ht="32.25" customHeight="1">
      <c r="A321" s="195"/>
      <c r="B321" s="195"/>
      <c r="C321" s="195"/>
      <c r="D321" s="273"/>
      <c r="E321" s="195"/>
      <c r="F321" s="195"/>
      <c r="G321" s="195"/>
      <c r="H321" s="195"/>
      <c r="I321" s="50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  <c r="AA321" s="195"/>
      <c r="AB321" s="195"/>
      <c r="AC321" s="195"/>
      <c r="AD321" s="195"/>
      <c r="AE321" s="195"/>
      <c r="AF321" s="195"/>
      <c r="AG321" s="195"/>
      <c r="AH321" s="195"/>
      <c r="AI321" s="195"/>
      <c r="AJ321" s="195"/>
    </row>
    <row r="322" spans="1:36" ht="32.25" customHeight="1">
      <c r="A322" s="195"/>
      <c r="B322" s="195"/>
      <c r="C322" s="195"/>
      <c r="D322" s="273"/>
      <c r="E322" s="195"/>
      <c r="F322" s="195"/>
      <c r="G322" s="195"/>
      <c r="H322" s="195"/>
      <c r="I322" s="50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  <c r="AA322" s="195"/>
      <c r="AB322" s="195"/>
      <c r="AC322" s="195"/>
      <c r="AD322" s="195"/>
      <c r="AE322" s="195"/>
      <c r="AF322" s="195"/>
      <c r="AG322" s="195"/>
      <c r="AH322" s="195"/>
      <c r="AI322" s="195"/>
      <c r="AJ322" s="195"/>
    </row>
    <row r="323" spans="1:36" ht="32.25" customHeight="1">
      <c r="A323" s="195"/>
      <c r="B323" s="195"/>
      <c r="C323" s="195"/>
      <c r="D323" s="273"/>
      <c r="E323" s="195"/>
      <c r="F323" s="195"/>
      <c r="G323" s="195"/>
      <c r="H323" s="195"/>
      <c r="I323" s="50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  <c r="AC323" s="195"/>
      <c r="AD323" s="195"/>
      <c r="AE323" s="195"/>
      <c r="AF323" s="195"/>
      <c r="AG323" s="195"/>
      <c r="AH323" s="195"/>
      <c r="AI323" s="195"/>
      <c r="AJ323" s="195"/>
    </row>
    <row r="324" spans="1:36" ht="32.25" customHeight="1">
      <c r="A324" s="195"/>
      <c r="B324" s="195"/>
      <c r="C324" s="195"/>
      <c r="D324" s="273"/>
      <c r="E324" s="195"/>
      <c r="F324" s="195"/>
      <c r="G324" s="195"/>
      <c r="H324" s="195"/>
      <c r="I324" s="50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  <c r="AA324" s="195"/>
      <c r="AB324" s="195"/>
      <c r="AC324" s="195"/>
      <c r="AD324" s="195"/>
      <c r="AE324" s="195"/>
      <c r="AF324" s="195"/>
      <c r="AG324" s="195"/>
      <c r="AH324" s="195"/>
      <c r="AI324" s="195"/>
      <c r="AJ324" s="195"/>
    </row>
    <row r="325" spans="1:36" ht="32.25" customHeight="1">
      <c r="A325" s="195"/>
      <c r="B325" s="195"/>
      <c r="C325" s="195"/>
      <c r="D325" s="273"/>
      <c r="E325" s="195"/>
      <c r="F325" s="195"/>
      <c r="G325" s="195"/>
      <c r="H325" s="195"/>
      <c r="I325" s="50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  <c r="AA325" s="195"/>
      <c r="AB325" s="195"/>
      <c r="AC325" s="195"/>
      <c r="AD325" s="195"/>
      <c r="AE325" s="195"/>
      <c r="AF325" s="195"/>
      <c r="AG325" s="195"/>
      <c r="AH325" s="195"/>
      <c r="AI325" s="195"/>
      <c r="AJ325" s="195"/>
    </row>
    <row r="326" spans="1:36" ht="32.25" customHeight="1">
      <c r="A326" s="195"/>
      <c r="B326" s="195"/>
      <c r="C326" s="195"/>
      <c r="D326" s="273"/>
      <c r="E326" s="195"/>
      <c r="F326" s="195"/>
      <c r="G326" s="195"/>
      <c r="H326" s="195"/>
      <c r="I326" s="50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  <c r="AA326" s="195"/>
      <c r="AB326" s="195"/>
      <c r="AC326" s="195"/>
      <c r="AD326" s="195"/>
      <c r="AE326" s="195"/>
      <c r="AF326" s="195"/>
      <c r="AG326" s="195"/>
      <c r="AH326" s="195"/>
      <c r="AI326" s="195"/>
      <c r="AJ326" s="195"/>
    </row>
    <row r="327" spans="1:36" ht="32.25" customHeight="1">
      <c r="A327" s="195"/>
      <c r="B327" s="195"/>
      <c r="C327" s="195"/>
      <c r="D327" s="273"/>
      <c r="E327" s="195"/>
      <c r="F327" s="195"/>
      <c r="G327" s="195"/>
      <c r="H327" s="195"/>
      <c r="I327" s="50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  <c r="AA327" s="195"/>
      <c r="AB327" s="195"/>
      <c r="AC327" s="195"/>
      <c r="AD327" s="195"/>
      <c r="AE327" s="195"/>
      <c r="AF327" s="195"/>
      <c r="AG327" s="195"/>
      <c r="AH327" s="195"/>
      <c r="AI327" s="195"/>
      <c r="AJ327" s="195"/>
    </row>
    <row r="328" spans="1:36" ht="32.25" customHeight="1">
      <c r="A328" s="195"/>
      <c r="B328" s="195"/>
      <c r="C328" s="195"/>
      <c r="D328" s="273"/>
      <c r="E328" s="195"/>
      <c r="F328" s="195"/>
      <c r="G328" s="195"/>
      <c r="H328" s="195"/>
      <c r="I328" s="50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  <c r="AC328" s="195"/>
      <c r="AD328" s="195"/>
      <c r="AE328" s="195"/>
      <c r="AF328" s="195"/>
      <c r="AG328" s="195"/>
      <c r="AH328" s="195"/>
      <c r="AI328" s="195"/>
      <c r="AJ328" s="195"/>
    </row>
    <row r="329" spans="1:36" ht="32.25" customHeight="1">
      <c r="A329" s="195"/>
      <c r="B329" s="195"/>
      <c r="C329" s="195"/>
      <c r="D329" s="273"/>
      <c r="E329" s="195"/>
      <c r="F329" s="195"/>
      <c r="G329" s="195"/>
      <c r="H329" s="195"/>
      <c r="I329" s="50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  <c r="AD329" s="195"/>
      <c r="AE329" s="195"/>
      <c r="AF329" s="195"/>
      <c r="AG329" s="195"/>
      <c r="AH329" s="195"/>
      <c r="AI329" s="195"/>
      <c r="AJ329" s="195"/>
    </row>
    <row r="330" spans="1:36" ht="32.25" customHeight="1">
      <c r="A330" s="195"/>
      <c r="B330" s="195"/>
      <c r="C330" s="195"/>
      <c r="D330" s="273"/>
      <c r="E330" s="195"/>
      <c r="F330" s="195"/>
      <c r="G330" s="195"/>
      <c r="H330" s="195"/>
      <c r="I330" s="50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  <c r="AD330" s="195"/>
      <c r="AE330" s="195"/>
      <c r="AF330" s="195"/>
      <c r="AG330" s="195"/>
      <c r="AH330" s="195"/>
      <c r="AI330" s="195"/>
      <c r="AJ330" s="195"/>
    </row>
    <row r="331" spans="1:36" ht="32.25" customHeight="1">
      <c r="A331" s="195"/>
      <c r="B331" s="195"/>
      <c r="C331" s="195"/>
      <c r="D331" s="273"/>
      <c r="E331" s="195"/>
      <c r="F331" s="195"/>
      <c r="G331" s="195"/>
      <c r="H331" s="195"/>
      <c r="I331" s="50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  <c r="AC331" s="195"/>
      <c r="AD331" s="195"/>
      <c r="AE331" s="195"/>
      <c r="AF331" s="195"/>
      <c r="AG331" s="195"/>
      <c r="AH331" s="195"/>
      <c r="AI331" s="195"/>
      <c r="AJ331" s="195"/>
    </row>
    <row r="332" spans="1:36" ht="32.25" customHeight="1">
      <c r="A332" s="195"/>
      <c r="B332" s="195"/>
      <c r="C332" s="195"/>
      <c r="D332" s="273"/>
      <c r="E332" s="195"/>
      <c r="F332" s="195"/>
      <c r="G332" s="195"/>
      <c r="H332" s="195"/>
      <c r="I332" s="50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  <c r="AC332" s="195"/>
      <c r="AD332" s="195"/>
      <c r="AE332" s="195"/>
      <c r="AF332" s="195"/>
      <c r="AG332" s="195"/>
      <c r="AH332" s="195"/>
      <c r="AI332" s="195"/>
      <c r="AJ332" s="195"/>
    </row>
    <row r="333" spans="1:36" ht="32.25" customHeight="1">
      <c r="A333" s="195"/>
      <c r="B333" s="195"/>
      <c r="C333" s="195"/>
      <c r="D333" s="273"/>
      <c r="E333" s="195"/>
      <c r="F333" s="195"/>
      <c r="G333" s="195"/>
      <c r="H333" s="195"/>
      <c r="I333" s="50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  <c r="AC333" s="195"/>
      <c r="AD333" s="195"/>
      <c r="AE333" s="195"/>
      <c r="AF333" s="195"/>
      <c r="AG333" s="195"/>
      <c r="AH333" s="195"/>
      <c r="AI333" s="195"/>
      <c r="AJ333" s="195"/>
    </row>
    <row r="334" spans="1:36" ht="32.25" customHeight="1">
      <c r="A334" s="195"/>
      <c r="B334" s="195"/>
      <c r="C334" s="195"/>
      <c r="D334" s="273"/>
      <c r="E334" s="195"/>
      <c r="F334" s="195"/>
      <c r="G334" s="195"/>
      <c r="H334" s="195"/>
      <c r="I334" s="50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  <c r="AA334" s="195"/>
      <c r="AB334" s="195"/>
      <c r="AC334" s="195"/>
      <c r="AD334" s="195"/>
      <c r="AE334" s="195"/>
      <c r="AF334" s="195"/>
      <c r="AG334" s="195"/>
      <c r="AH334" s="195"/>
      <c r="AI334" s="195"/>
      <c r="AJ334" s="195"/>
    </row>
    <row r="335" spans="1:36" ht="32.25" customHeight="1">
      <c r="A335" s="195"/>
      <c r="B335" s="195"/>
      <c r="C335" s="195"/>
      <c r="D335" s="273"/>
      <c r="E335" s="195"/>
      <c r="F335" s="195"/>
      <c r="G335" s="195"/>
      <c r="H335" s="195"/>
      <c r="I335" s="50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  <c r="AC335" s="195"/>
      <c r="AD335" s="195"/>
      <c r="AE335" s="195"/>
      <c r="AF335" s="195"/>
      <c r="AG335" s="195"/>
      <c r="AH335" s="195"/>
      <c r="AI335" s="195"/>
      <c r="AJ335" s="195"/>
    </row>
    <row r="336" spans="1:36" ht="32.25" customHeight="1">
      <c r="A336" s="195"/>
      <c r="B336" s="195"/>
      <c r="C336" s="195"/>
      <c r="D336" s="273"/>
      <c r="E336" s="195"/>
      <c r="F336" s="195"/>
      <c r="G336" s="195"/>
      <c r="H336" s="195"/>
      <c r="I336" s="50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  <c r="AA336" s="195"/>
      <c r="AB336" s="195"/>
      <c r="AC336" s="195"/>
      <c r="AD336" s="195"/>
      <c r="AE336" s="195"/>
      <c r="AF336" s="195"/>
      <c r="AG336" s="195"/>
      <c r="AH336" s="195"/>
      <c r="AI336" s="195"/>
      <c r="AJ336" s="195"/>
    </row>
    <row r="337" spans="1:36" ht="32.25" customHeight="1">
      <c r="A337" s="195"/>
      <c r="B337" s="195"/>
      <c r="C337" s="195"/>
      <c r="D337" s="273"/>
      <c r="E337" s="195"/>
      <c r="F337" s="195"/>
      <c r="G337" s="195"/>
      <c r="H337" s="195"/>
      <c r="I337" s="50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  <c r="AC337" s="195"/>
      <c r="AD337" s="195"/>
      <c r="AE337" s="195"/>
      <c r="AF337" s="195"/>
      <c r="AG337" s="195"/>
      <c r="AH337" s="195"/>
      <c r="AI337" s="195"/>
      <c r="AJ337" s="195"/>
    </row>
    <row r="338" spans="1:36" ht="32.25" customHeight="1">
      <c r="A338" s="195"/>
      <c r="B338" s="195"/>
      <c r="C338" s="195"/>
      <c r="D338" s="273"/>
      <c r="E338" s="195"/>
      <c r="F338" s="195"/>
      <c r="G338" s="195"/>
      <c r="H338" s="195"/>
      <c r="I338" s="50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  <c r="AD338" s="195"/>
      <c r="AE338" s="195"/>
      <c r="AF338" s="195"/>
      <c r="AG338" s="195"/>
      <c r="AH338" s="195"/>
      <c r="AI338" s="195"/>
      <c r="AJ338" s="195"/>
    </row>
    <row r="339" spans="1:36" ht="32.25" customHeight="1">
      <c r="A339" s="195"/>
      <c r="B339" s="195"/>
      <c r="C339" s="195"/>
      <c r="D339" s="273"/>
      <c r="E339" s="195"/>
      <c r="F339" s="195"/>
      <c r="G339" s="195"/>
      <c r="H339" s="195"/>
      <c r="I339" s="50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  <c r="AC339" s="195"/>
      <c r="AD339" s="195"/>
      <c r="AE339" s="195"/>
      <c r="AF339" s="195"/>
      <c r="AG339" s="195"/>
      <c r="AH339" s="195"/>
      <c r="AI339" s="195"/>
      <c r="AJ339" s="195"/>
    </row>
    <row r="340" spans="1:36" ht="32.25" customHeight="1">
      <c r="A340" s="195"/>
      <c r="B340" s="195"/>
      <c r="C340" s="195"/>
      <c r="D340" s="273"/>
      <c r="E340" s="195"/>
      <c r="F340" s="195"/>
      <c r="G340" s="195"/>
      <c r="H340" s="195"/>
      <c r="I340" s="50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  <c r="AA340" s="195"/>
      <c r="AB340" s="195"/>
      <c r="AC340" s="195"/>
      <c r="AD340" s="195"/>
      <c r="AE340" s="195"/>
      <c r="AF340" s="195"/>
      <c r="AG340" s="195"/>
      <c r="AH340" s="195"/>
      <c r="AI340" s="195"/>
      <c r="AJ340" s="195"/>
    </row>
    <row r="341" spans="1:36" ht="32.25" customHeight="1">
      <c r="A341" s="195"/>
      <c r="B341" s="195"/>
      <c r="C341" s="195"/>
      <c r="D341" s="273"/>
      <c r="E341" s="195"/>
      <c r="F341" s="195"/>
      <c r="G341" s="195"/>
      <c r="H341" s="195"/>
      <c r="I341" s="50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  <c r="AA341" s="195"/>
      <c r="AB341" s="195"/>
      <c r="AC341" s="195"/>
      <c r="AD341" s="195"/>
      <c r="AE341" s="195"/>
      <c r="AF341" s="195"/>
      <c r="AG341" s="195"/>
      <c r="AH341" s="195"/>
      <c r="AI341" s="195"/>
      <c r="AJ341" s="195"/>
    </row>
    <row r="342" spans="1:36" ht="32.25" customHeight="1">
      <c r="A342" s="195"/>
      <c r="B342" s="195"/>
      <c r="C342" s="195"/>
      <c r="D342" s="273"/>
      <c r="E342" s="195"/>
      <c r="F342" s="195"/>
      <c r="G342" s="195"/>
      <c r="H342" s="195"/>
      <c r="I342" s="50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</row>
    <row r="343" spans="1:36" ht="32.25" customHeight="1">
      <c r="A343" s="195"/>
      <c r="B343" s="195"/>
      <c r="C343" s="195"/>
      <c r="D343" s="273"/>
      <c r="E343" s="195"/>
      <c r="F343" s="195"/>
      <c r="G343" s="195"/>
      <c r="H343" s="195"/>
      <c r="I343" s="50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  <c r="AD343" s="195"/>
      <c r="AE343" s="195"/>
      <c r="AF343" s="195"/>
      <c r="AG343" s="195"/>
      <c r="AH343" s="195"/>
      <c r="AI343" s="195"/>
      <c r="AJ343" s="195"/>
    </row>
    <row r="344" spans="1:36" ht="32.25" customHeight="1">
      <c r="A344" s="195"/>
      <c r="B344" s="195"/>
      <c r="C344" s="195"/>
      <c r="D344" s="273"/>
      <c r="E344" s="195"/>
      <c r="F344" s="195"/>
      <c r="G344" s="195"/>
      <c r="H344" s="195"/>
      <c r="I344" s="50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195"/>
      <c r="AF344" s="195"/>
      <c r="AG344" s="195"/>
      <c r="AH344" s="195"/>
      <c r="AI344" s="195"/>
      <c r="AJ344" s="195"/>
    </row>
    <row r="345" spans="1:36" ht="32.25" customHeight="1">
      <c r="A345" s="195"/>
      <c r="B345" s="195"/>
      <c r="C345" s="195"/>
      <c r="D345" s="273"/>
      <c r="E345" s="195"/>
      <c r="F345" s="195"/>
      <c r="G345" s="195"/>
      <c r="H345" s="195"/>
      <c r="I345" s="50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195"/>
      <c r="AF345" s="195"/>
      <c r="AG345" s="195"/>
      <c r="AH345" s="195"/>
      <c r="AI345" s="195"/>
      <c r="AJ345" s="195"/>
    </row>
    <row r="346" spans="1:36" ht="32.25" customHeight="1">
      <c r="A346" s="195"/>
      <c r="B346" s="195"/>
      <c r="C346" s="195"/>
      <c r="D346" s="273"/>
      <c r="E346" s="195"/>
      <c r="F346" s="195"/>
      <c r="G346" s="195"/>
      <c r="H346" s="195"/>
      <c r="I346" s="50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  <c r="AD346" s="195"/>
      <c r="AE346" s="195"/>
      <c r="AF346" s="195"/>
      <c r="AG346" s="195"/>
      <c r="AH346" s="195"/>
      <c r="AI346" s="195"/>
      <c r="AJ346" s="195"/>
    </row>
    <row r="347" spans="1:36" ht="32.25" customHeight="1">
      <c r="A347" s="195"/>
      <c r="B347" s="195"/>
      <c r="C347" s="195"/>
      <c r="D347" s="273"/>
      <c r="E347" s="195"/>
      <c r="F347" s="195"/>
      <c r="G347" s="195"/>
      <c r="H347" s="195"/>
      <c r="I347" s="50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  <c r="AA347" s="195"/>
      <c r="AB347" s="195"/>
      <c r="AC347" s="195"/>
      <c r="AD347" s="195"/>
      <c r="AE347" s="195"/>
      <c r="AF347" s="195"/>
      <c r="AG347" s="195"/>
      <c r="AH347" s="195"/>
      <c r="AI347" s="195"/>
      <c r="AJ347" s="195"/>
    </row>
    <row r="348" spans="1:36" ht="32.25" customHeight="1">
      <c r="A348" s="195"/>
      <c r="B348" s="195"/>
      <c r="C348" s="195"/>
      <c r="D348" s="273"/>
      <c r="E348" s="195"/>
      <c r="F348" s="195"/>
      <c r="G348" s="195"/>
      <c r="H348" s="195"/>
      <c r="I348" s="50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  <c r="AA348" s="195"/>
      <c r="AB348" s="195"/>
      <c r="AC348" s="195"/>
      <c r="AD348" s="195"/>
      <c r="AE348" s="195"/>
      <c r="AF348" s="195"/>
      <c r="AG348" s="195"/>
      <c r="AH348" s="195"/>
      <c r="AI348" s="195"/>
      <c r="AJ348" s="195"/>
    </row>
    <row r="349" spans="1:36" ht="32.25" customHeight="1">
      <c r="A349" s="195"/>
      <c r="B349" s="195"/>
      <c r="C349" s="195"/>
      <c r="D349" s="273"/>
      <c r="E349" s="195"/>
      <c r="F349" s="195"/>
      <c r="G349" s="195"/>
      <c r="H349" s="195"/>
      <c r="I349" s="50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  <c r="AA349" s="195"/>
      <c r="AB349" s="195"/>
      <c r="AC349" s="195"/>
      <c r="AD349" s="195"/>
      <c r="AE349" s="195"/>
      <c r="AF349" s="195"/>
      <c r="AG349" s="195"/>
      <c r="AH349" s="195"/>
      <c r="AI349" s="195"/>
      <c r="AJ349" s="195"/>
    </row>
    <row r="350" spans="1:36" ht="32.25" customHeight="1">
      <c r="A350" s="195"/>
      <c r="B350" s="195"/>
      <c r="C350" s="195"/>
      <c r="D350" s="273"/>
      <c r="E350" s="195"/>
      <c r="F350" s="195"/>
      <c r="G350" s="195"/>
      <c r="H350" s="195"/>
      <c r="I350" s="50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  <c r="AE350" s="195"/>
      <c r="AF350" s="195"/>
      <c r="AG350" s="195"/>
      <c r="AH350" s="195"/>
      <c r="AI350" s="195"/>
      <c r="AJ350" s="195"/>
    </row>
    <row r="351" spans="1:36" ht="32.25" customHeight="1">
      <c r="A351" s="195"/>
      <c r="B351" s="195"/>
      <c r="C351" s="195"/>
      <c r="D351" s="273"/>
      <c r="E351" s="195"/>
      <c r="F351" s="195"/>
      <c r="G351" s="195"/>
      <c r="H351" s="195"/>
      <c r="I351" s="50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  <c r="AC351" s="195"/>
      <c r="AD351" s="195"/>
      <c r="AE351" s="195"/>
      <c r="AF351" s="195"/>
      <c r="AG351" s="195"/>
      <c r="AH351" s="195"/>
      <c r="AI351" s="195"/>
      <c r="AJ351" s="195"/>
    </row>
    <row r="352" spans="1:36" ht="32.25" customHeight="1">
      <c r="A352" s="195"/>
      <c r="B352" s="195"/>
      <c r="C352" s="195"/>
      <c r="D352" s="273"/>
      <c r="E352" s="195"/>
      <c r="F352" s="195"/>
      <c r="G352" s="195"/>
      <c r="H352" s="195"/>
      <c r="I352" s="50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  <c r="AA352" s="195"/>
      <c r="AB352" s="195"/>
      <c r="AC352" s="195"/>
      <c r="AD352" s="195"/>
      <c r="AE352" s="195"/>
      <c r="AF352" s="195"/>
      <c r="AG352" s="195"/>
      <c r="AH352" s="195"/>
      <c r="AI352" s="195"/>
      <c r="AJ352" s="195"/>
    </row>
    <row r="353" spans="1:36" ht="32.25" customHeight="1">
      <c r="A353" s="195"/>
      <c r="B353" s="195"/>
      <c r="C353" s="195"/>
      <c r="D353" s="273"/>
      <c r="E353" s="195"/>
      <c r="F353" s="195"/>
      <c r="G353" s="195"/>
      <c r="H353" s="195"/>
      <c r="I353" s="50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  <c r="AA353" s="195"/>
      <c r="AB353" s="195"/>
      <c r="AC353" s="195"/>
      <c r="AD353" s="195"/>
      <c r="AE353" s="195"/>
      <c r="AF353" s="195"/>
      <c r="AG353" s="195"/>
      <c r="AH353" s="195"/>
      <c r="AI353" s="195"/>
      <c r="AJ353" s="195"/>
    </row>
    <row r="354" spans="1:36" ht="32.25" customHeight="1">
      <c r="A354" s="195"/>
      <c r="B354" s="195"/>
      <c r="C354" s="195"/>
      <c r="D354" s="273"/>
      <c r="E354" s="195"/>
      <c r="F354" s="195"/>
      <c r="G354" s="195"/>
      <c r="H354" s="195"/>
      <c r="I354" s="50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  <c r="AC354" s="195"/>
      <c r="AD354" s="195"/>
      <c r="AE354" s="195"/>
      <c r="AF354" s="195"/>
      <c r="AG354" s="195"/>
      <c r="AH354" s="195"/>
      <c r="AI354" s="195"/>
      <c r="AJ354" s="195"/>
    </row>
    <row r="355" spans="1:36" ht="32.25" customHeight="1">
      <c r="A355" s="195"/>
      <c r="B355" s="195"/>
      <c r="C355" s="195"/>
      <c r="D355" s="273"/>
      <c r="E355" s="195"/>
      <c r="F355" s="195"/>
      <c r="G355" s="195"/>
      <c r="H355" s="195"/>
      <c r="I355" s="50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  <c r="AC355" s="195"/>
      <c r="AD355" s="195"/>
      <c r="AE355" s="195"/>
      <c r="AF355" s="195"/>
      <c r="AG355" s="195"/>
      <c r="AH355" s="195"/>
      <c r="AI355" s="195"/>
      <c r="AJ355" s="195"/>
    </row>
    <row r="356" spans="1:36" ht="32.25" customHeight="1">
      <c r="A356" s="195"/>
      <c r="B356" s="195"/>
      <c r="C356" s="195"/>
      <c r="D356" s="273"/>
      <c r="E356" s="195"/>
      <c r="F356" s="195"/>
      <c r="G356" s="195"/>
      <c r="H356" s="195"/>
      <c r="I356" s="50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  <c r="AD356" s="195"/>
      <c r="AE356" s="195"/>
      <c r="AF356" s="195"/>
      <c r="AG356" s="195"/>
      <c r="AH356" s="195"/>
      <c r="AI356" s="195"/>
      <c r="AJ356" s="195"/>
    </row>
    <row r="357" spans="1:36" ht="32.25" customHeight="1">
      <c r="A357" s="195"/>
      <c r="B357" s="195"/>
      <c r="C357" s="195"/>
      <c r="D357" s="273"/>
      <c r="E357" s="195"/>
      <c r="F357" s="195"/>
      <c r="G357" s="195"/>
      <c r="H357" s="195"/>
      <c r="I357" s="50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  <c r="AD357" s="195"/>
      <c r="AE357" s="195"/>
      <c r="AF357" s="195"/>
      <c r="AG357" s="195"/>
      <c r="AH357" s="195"/>
      <c r="AI357" s="195"/>
      <c r="AJ357" s="195"/>
    </row>
    <row r="358" spans="1:36" ht="32.25" customHeight="1">
      <c r="A358" s="195"/>
      <c r="B358" s="195"/>
      <c r="C358" s="195"/>
      <c r="D358" s="273"/>
      <c r="E358" s="195"/>
      <c r="F358" s="195"/>
      <c r="G358" s="195"/>
      <c r="H358" s="195"/>
      <c r="I358" s="50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195"/>
      <c r="AF358" s="195"/>
      <c r="AG358" s="195"/>
      <c r="AH358" s="195"/>
      <c r="AI358" s="195"/>
      <c r="AJ358" s="195"/>
    </row>
    <row r="359" spans="1:36" ht="32.25" customHeight="1">
      <c r="A359" s="195"/>
      <c r="B359" s="195"/>
      <c r="C359" s="195"/>
      <c r="D359" s="273"/>
      <c r="E359" s="195"/>
      <c r="F359" s="195"/>
      <c r="G359" s="195"/>
      <c r="H359" s="195"/>
      <c r="I359" s="50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  <c r="AD359" s="195"/>
      <c r="AE359" s="195"/>
      <c r="AF359" s="195"/>
      <c r="AG359" s="195"/>
      <c r="AH359" s="195"/>
      <c r="AI359" s="195"/>
      <c r="AJ359" s="195"/>
    </row>
    <row r="360" spans="1:36" ht="32.25" customHeight="1">
      <c r="A360" s="195"/>
      <c r="B360" s="195"/>
      <c r="C360" s="195"/>
      <c r="D360" s="273"/>
      <c r="E360" s="195"/>
      <c r="F360" s="195"/>
      <c r="G360" s="195"/>
      <c r="H360" s="195"/>
      <c r="I360" s="50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  <c r="AC360" s="195"/>
      <c r="AD360" s="195"/>
      <c r="AE360" s="195"/>
      <c r="AF360" s="195"/>
      <c r="AG360" s="195"/>
      <c r="AH360" s="195"/>
      <c r="AI360" s="195"/>
      <c r="AJ360" s="195"/>
    </row>
    <row r="361" spans="1:36" ht="32.25" customHeight="1">
      <c r="A361" s="195"/>
      <c r="B361" s="195"/>
      <c r="C361" s="195"/>
      <c r="D361" s="273"/>
      <c r="E361" s="195"/>
      <c r="F361" s="195"/>
      <c r="G361" s="195"/>
      <c r="H361" s="195"/>
      <c r="I361" s="50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  <c r="AA361" s="195"/>
      <c r="AB361" s="195"/>
      <c r="AC361" s="195"/>
      <c r="AD361" s="195"/>
      <c r="AE361" s="195"/>
      <c r="AF361" s="195"/>
      <c r="AG361" s="195"/>
      <c r="AH361" s="195"/>
      <c r="AI361" s="195"/>
      <c r="AJ361" s="195"/>
    </row>
    <row r="362" spans="1:36" ht="32.25" customHeight="1">
      <c r="A362" s="195"/>
      <c r="B362" s="195"/>
      <c r="C362" s="195"/>
      <c r="D362" s="273"/>
      <c r="E362" s="195"/>
      <c r="F362" s="195"/>
      <c r="G362" s="195"/>
      <c r="H362" s="195"/>
      <c r="I362" s="50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  <c r="AA362" s="195"/>
      <c r="AB362" s="195"/>
      <c r="AC362" s="195"/>
      <c r="AD362" s="195"/>
      <c r="AE362" s="195"/>
      <c r="AF362" s="195"/>
      <c r="AG362" s="195"/>
      <c r="AH362" s="195"/>
      <c r="AI362" s="195"/>
      <c r="AJ362" s="195"/>
    </row>
    <row r="363" spans="1:36" ht="32.25" customHeight="1">
      <c r="A363" s="195"/>
      <c r="B363" s="195"/>
      <c r="C363" s="195"/>
      <c r="D363" s="273"/>
      <c r="E363" s="195"/>
      <c r="F363" s="195"/>
      <c r="G363" s="195"/>
      <c r="H363" s="195"/>
      <c r="I363" s="50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  <c r="AC363" s="195"/>
      <c r="AD363" s="195"/>
      <c r="AE363" s="195"/>
      <c r="AF363" s="195"/>
      <c r="AG363" s="195"/>
      <c r="AH363" s="195"/>
      <c r="AI363" s="195"/>
      <c r="AJ363" s="195"/>
    </row>
    <row r="364" spans="1:36" ht="32.25" customHeight="1">
      <c r="A364" s="195"/>
      <c r="B364" s="195"/>
      <c r="C364" s="195"/>
      <c r="D364" s="273"/>
      <c r="E364" s="195"/>
      <c r="F364" s="195"/>
      <c r="G364" s="195"/>
      <c r="H364" s="195"/>
      <c r="I364" s="50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  <c r="AC364" s="195"/>
      <c r="AD364" s="195"/>
      <c r="AE364" s="195"/>
      <c r="AF364" s="195"/>
      <c r="AG364" s="195"/>
      <c r="AH364" s="195"/>
      <c r="AI364" s="195"/>
      <c r="AJ364" s="195"/>
    </row>
    <row r="365" spans="1:36" ht="32.25" customHeight="1">
      <c r="A365" s="195"/>
      <c r="B365" s="195"/>
      <c r="C365" s="195"/>
      <c r="D365" s="273"/>
      <c r="E365" s="195"/>
      <c r="F365" s="195"/>
      <c r="G365" s="195"/>
      <c r="H365" s="195"/>
      <c r="I365" s="50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  <c r="AC365" s="195"/>
      <c r="AD365" s="195"/>
      <c r="AE365" s="195"/>
      <c r="AF365" s="195"/>
      <c r="AG365" s="195"/>
      <c r="AH365" s="195"/>
      <c r="AI365" s="195"/>
      <c r="AJ365" s="195"/>
    </row>
    <row r="366" spans="1:36" ht="32.25" customHeight="1">
      <c r="A366" s="195"/>
      <c r="B366" s="195"/>
      <c r="C366" s="195"/>
      <c r="D366" s="273"/>
      <c r="E366" s="195"/>
      <c r="F366" s="195"/>
      <c r="G366" s="195"/>
      <c r="H366" s="195"/>
      <c r="I366" s="50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195"/>
      <c r="AF366" s="195"/>
      <c r="AG366" s="195"/>
      <c r="AH366" s="195"/>
      <c r="AI366" s="195"/>
      <c r="AJ366" s="195"/>
    </row>
    <row r="367" spans="1:36" ht="32.25" customHeight="1">
      <c r="A367" s="195"/>
      <c r="B367" s="195"/>
      <c r="C367" s="195"/>
      <c r="D367" s="273"/>
      <c r="E367" s="195"/>
      <c r="F367" s="195"/>
      <c r="G367" s="195"/>
      <c r="H367" s="195"/>
      <c r="I367" s="50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</row>
    <row r="368" spans="1:36" ht="32.25" customHeight="1">
      <c r="A368" s="195"/>
      <c r="B368" s="195"/>
      <c r="C368" s="195"/>
      <c r="D368" s="273"/>
      <c r="E368" s="195"/>
      <c r="F368" s="195"/>
      <c r="G368" s="195"/>
      <c r="H368" s="195"/>
      <c r="I368" s="50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</row>
    <row r="369" spans="1:36" ht="32.25" customHeight="1">
      <c r="A369" s="195"/>
      <c r="B369" s="195"/>
      <c r="C369" s="195"/>
      <c r="D369" s="273"/>
      <c r="E369" s="195"/>
      <c r="F369" s="195"/>
      <c r="G369" s="195"/>
      <c r="H369" s="195"/>
      <c r="I369" s="50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</row>
    <row r="370" spans="1:36" ht="32.25" customHeight="1">
      <c r="A370" s="195"/>
      <c r="B370" s="195"/>
      <c r="C370" s="195"/>
      <c r="D370" s="273"/>
      <c r="E370" s="195"/>
      <c r="F370" s="195"/>
      <c r="G370" s="195"/>
      <c r="H370" s="195"/>
      <c r="I370" s="50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</row>
    <row r="371" spans="1:36" ht="32.25" customHeight="1">
      <c r="A371" s="195"/>
      <c r="B371" s="195"/>
      <c r="C371" s="195"/>
      <c r="D371" s="273"/>
      <c r="E371" s="195"/>
      <c r="F371" s="195"/>
      <c r="G371" s="195"/>
      <c r="H371" s="195"/>
      <c r="I371" s="50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</row>
    <row r="372" spans="1:36" ht="32.25" customHeight="1">
      <c r="A372" s="195"/>
      <c r="B372" s="195"/>
      <c r="C372" s="195"/>
      <c r="D372" s="273"/>
      <c r="E372" s="195"/>
      <c r="F372" s="195"/>
      <c r="G372" s="195"/>
      <c r="H372" s="195"/>
      <c r="I372" s="50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</row>
    <row r="373" spans="1:36" ht="32.25" customHeight="1">
      <c r="A373" s="195"/>
      <c r="B373" s="195"/>
      <c r="C373" s="195"/>
      <c r="D373" s="273"/>
      <c r="E373" s="195"/>
      <c r="F373" s="195"/>
      <c r="G373" s="195"/>
      <c r="H373" s="195"/>
      <c r="I373" s="50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</row>
    <row r="374" spans="1:36" ht="32.25" customHeight="1">
      <c r="A374" s="195"/>
      <c r="B374" s="195"/>
      <c r="C374" s="195"/>
      <c r="D374" s="273"/>
      <c r="E374" s="195"/>
      <c r="F374" s="195"/>
      <c r="G374" s="195"/>
      <c r="H374" s="195"/>
      <c r="I374" s="50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</row>
    <row r="375" spans="1:36" ht="32.25" customHeight="1">
      <c r="A375" s="195"/>
      <c r="B375" s="195"/>
      <c r="C375" s="195"/>
      <c r="D375" s="273"/>
      <c r="E375" s="195"/>
      <c r="F375" s="195"/>
      <c r="G375" s="195"/>
      <c r="H375" s="195"/>
      <c r="I375" s="50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</row>
    <row r="376" spans="1:36" ht="32.25" customHeight="1">
      <c r="A376" s="195"/>
      <c r="B376" s="195"/>
      <c r="C376" s="195"/>
      <c r="D376" s="273"/>
      <c r="E376" s="195"/>
      <c r="F376" s="195"/>
      <c r="G376" s="195"/>
      <c r="H376" s="195"/>
      <c r="I376" s="50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</row>
    <row r="377" spans="1:36" ht="32.25" customHeight="1">
      <c r="A377" s="195"/>
      <c r="B377" s="195"/>
      <c r="C377" s="195"/>
      <c r="D377" s="273"/>
      <c r="E377" s="195"/>
      <c r="F377" s="195"/>
      <c r="G377" s="195"/>
      <c r="H377" s="195"/>
      <c r="I377" s="50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  <c r="AD377" s="195"/>
      <c r="AE377" s="195"/>
      <c r="AF377" s="195"/>
      <c r="AG377" s="195"/>
      <c r="AH377" s="195"/>
      <c r="AI377" s="195"/>
      <c r="AJ377" s="195"/>
    </row>
    <row r="378" spans="1:36" ht="32.25" customHeight="1">
      <c r="A378" s="195"/>
      <c r="B378" s="195"/>
      <c r="C378" s="195"/>
      <c r="D378" s="273"/>
      <c r="E378" s="195"/>
      <c r="F378" s="195"/>
      <c r="G378" s="195"/>
      <c r="H378" s="195"/>
      <c r="I378" s="50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  <c r="AD378" s="195"/>
      <c r="AE378" s="195"/>
      <c r="AF378" s="195"/>
      <c r="AG378" s="195"/>
      <c r="AH378" s="195"/>
      <c r="AI378" s="195"/>
      <c r="AJ378" s="195"/>
    </row>
    <row r="379" spans="1:36" ht="32.25" customHeight="1">
      <c r="A379" s="195"/>
      <c r="B379" s="195"/>
      <c r="C379" s="195"/>
      <c r="D379" s="273"/>
      <c r="E379" s="195"/>
      <c r="F379" s="195"/>
      <c r="G379" s="195"/>
      <c r="H379" s="195"/>
      <c r="I379" s="50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  <c r="AD379" s="195"/>
      <c r="AE379" s="195"/>
      <c r="AF379" s="195"/>
      <c r="AG379" s="195"/>
      <c r="AH379" s="195"/>
      <c r="AI379" s="195"/>
      <c r="AJ379" s="195"/>
    </row>
    <row r="380" spans="1:36" ht="32.25" customHeight="1">
      <c r="A380" s="195"/>
      <c r="B380" s="195"/>
      <c r="C380" s="195"/>
      <c r="D380" s="273"/>
      <c r="E380" s="195"/>
      <c r="F380" s="195"/>
      <c r="G380" s="195"/>
      <c r="H380" s="195"/>
      <c r="I380" s="50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  <c r="AE380" s="195"/>
      <c r="AF380" s="195"/>
      <c r="AG380" s="195"/>
      <c r="AH380" s="195"/>
      <c r="AI380" s="195"/>
      <c r="AJ380" s="195"/>
    </row>
    <row r="381" spans="1:36" ht="32.25" customHeight="1">
      <c r="A381" s="195"/>
      <c r="B381" s="195"/>
      <c r="C381" s="195"/>
      <c r="D381" s="273"/>
      <c r="E381" s="195"/>
      <c r="F381" s="195"/>
      <c r="G381" s="195"/>
      <c r="H381" s="195"/>
      <c r="I381" s="50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</row>
    <row r="382" spans="1:36" ht="32.25" customHeight="1">
      <c r="A382" s="195"/>
      <c r="B382" s="195"/>
      <c r="C382" s="195"/>
      <c r="D382" s="273"/>
      <c r="E382" s="195"/>
      <c r="F382" s="195"/>
      <c r="G382" s="195"/>
      <c r="H382" s="195"/>
      <c r="I382" s="50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  <c r="AD382" s="195"/>
      <c r="AE382" s="195"/>
      <c r="AF382" s="195"/>
      <c r="AG382" s="195"/>
      <c r="AH382" s="195"/>
      <c r="AI382" s="195"/>
      <c r="AJ382" s="195"/>
    </row>
    <row r="383" spans="1:36" ht="32.25" customHeight="1">
      <c r="A383" s="195"/>
      <c r="B383" s="195"/>
      <c r="C383" s="195"/>
      <c r="D383" s="273"/>
      <c r="E383" s="195"/>
      <c r="F383" s="195"/>
      <c r="G383" s="195"/>
      <c r="H383" s="195"/>
      <c r="I383" s="50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5"/>
      <c r="AE383" s="195"/>
      <c r="AF383" s="195"/>
      <c r="AG383" s="195"/>
      <c r="AH383" s="195"/>
      <c r="AI383" s="195"/>
      <c r="AJ383" s="195"/>
    </row>
    <row r="384" spans="1:36" ht="32.25" customHeight="1">
      <c r="A384" s="195"/>
      <c r="B384" s="195"/>
      <c r="C384" s="195"/>
      <c r="D384" s="273"/>
      <c r="E384" s="195"/>
      <c r="F384" s="195"/>
      <c r="G384" s="195"/>
      <c r="H384" s="195"/>
      <c r="I384" s="50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</row>
    <row r="385" spans="1:36" ht="32.25" customHeight="1">
      <c r="A385" s="195"/>
      <c r="B385" s="195"/>
      <c r="C385" s="195"/>
      <c r="D385" s="273"/>
      <c r="E385" s="195"/>
      <c r="F385" s="195"/>
      <c r="G385" s="195"/>
      <c r="H385" s="195"/>
      <c r="I385" s="50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</row>
    <row r="386" spans="1:36" ht="32.25" customHeight="1">
      <c r="A386" s="195"/>
      <c r="B386" s="195"/>
      <c r="C386" s="195"/>
      <c r="D386" s="273"/>
      <c r="E386" s="195"/>
      <c r="F386" s="195"/>
      <c r="G386" s="195"/>
      <c r="H386" s="195"/>
      <c r="I386" s="50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</row>
    <row r="387" spans="1:36" ht="32.25" customHeight="1">
      <c r="A387" s="195"/>
      <c r="B387" s="195"/>
      <c r="C387" s="195"/>
      <c r="D387" s="273"/>
      <c r="E387" s="195"/>
      <c r="F387" s="195"/>
      <c r="G387" s="195"/>
      <c r="H387" s="195"/>
      <c r="I387" s="50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</row>
    <row r="388" spans="1:36" ht="32.25" customHeight="1">
      <c r="A388" s="195"/>
      <c r="B388" s="195"/>
      <c r="C388" s="195"/>
      <c r="D388" s="273"/>
      <c r="E388" s="195"/>
      <c r="F388" s="195"/>
      <c r="G388" s="195"/>
      <c r="H388" s="195"/>
      <c r="I388" s="50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</row>
    <row r="389" spans="1:36" ht="32.25" customHeight="1">
      <c r="A389" s="195"/>
      <c r="B389" s="195"/>
      <c r="C389" s="195"/>
      <c r="D389" s="273"/>
      <c r="E389" s="195"/>
      <c r="F389" s="195"/>
      <c r="G389" s="195"/>
      <c r="H389" s="195"/>
      <c r="I389" s="50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</row>
    <row r="390" spans="1:36" ht="32.25" customHeight="1">
      <c r="A390" s="195"/>
      <c r="B390" s="195"/>
      <c r="C390" s="195"/>
      <c r="D390" s="273"/>
      <c r="E390" s="195"/>
      <c r="F390" s="195"/>
      <c r="G390" s="195"/>
      <c r="H390" s="195"/>
      <c r="I390" s="50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</row>
    <row r="391" spans="1:36" ht="32.25" customHeight="1">
      <c r="A391" s="195"/>
      <c r="B391" s="195"/>
      <c r="C391" s="195"/>
      <c r="D391" s="273"/>
      <c r="E391" s="195"/>
      <c r="F391" s="195"/>
      <c r="G391" s="195"/>
      <c r="H391" s="195"/>
      <c r="I391" s="50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</row>
    <row r="392" spans="1:36" ht="32.25" customHeight="1">
      <c r="A392" s="195"/>
      <c r="B392" s="195"/>
      <c r="C392" s="195"/>
      <c r="D392" s="273"/>
      <c r="E392" s="195"/>
      <c r="F392" s="195"/>
      <c r="G392" s="195"/>
      <c r="H392" s="195"/>
      <c r="I392" s="50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</row>
    <row r="393" spans="1:36" ht="32.25" customHeight="1">
      <c r="A393" s="195"/>
      <c r="B393" s="195"/>
      <c r="C393" s="195"/>
      <c r="D393" s="273"/>
      <c r="E393" s="195"/>
      <c r="F393" s="195"/>
      <c r="G393" s="195"/>
      <c r="H393" s="195"/>
      <c r="I393" s="50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  <c r="AD393" s="195"/>
      <c r="AE393" s="195"/>
      <c r="AF393" s="195"/>
      <c r="AG393" s="195"/>
      <c r="AH393" s="195"/>
      <c r="AI393" s="195"/>
      <c r="AJ393" s="195"/>
    </row>
    <row r="394" spans="1:36" ht="32.25" customHeight="1">
      <c r="A394" s="195"/>
      <c r="B394" s="195"/>
      <c r="C394" s="195"/>
      <c r="D394" s="273"/>
      <c r="E394" s="195"/>
      <c r="F394" s="195"/>
      <c r="G394" s="195"/>
      <c r="H394" s="195"/>
      <c r="I394" s="50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  <c r="AD394" s="195"/>
      <c r="AE394" s="195"/>
      <c r="AF394" s="195"/>
      <c r="AG394" s="195"/>
      <c r="AH394" s="195"/>
      <c r="AI394" s="195"/>
      <c r="AJ394" s="195"/>
    </row>
    <row r="395" spans="1:36" ht="32.25" customHeight="1">
      <c r="A395" s="195"/>
      <c r="B395" s="195"/>
      <c r="C395" s="195"/>
      <c r="D395" s="273"/>
      <c r="E395" s="195"/>
      <c r="F395" s="195"/>
      <c r="G395" s="195"/>
      <c r="H395" s="195"/>
      <c r="I395" s="50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  <c r="AD395" s="195"/>
      <c r="AE395" s="195"/>
      <c r="AF395" s="195"/>
      <c r="AG395" s="195"/>
      <c r="AH395" s="195"/>
      <c r="AI395" s="195"/>
      <c r="AJ395" s="195"/>
    </row>
    <row r="396" spans="1:36" ht="32.25" customHeight="1">
      <c r="A396" s="195"/>
      <c r="B396" s="195"/>
      <c r="C396" s="195"/>
      <c r="D396" s="273"/>
      <c r="E396" s="195"/>
      <c r="F396" s="195"/>
      <c r="G396" s="195"/>
      <c r="H396" s="195"/>
      <c r="I396" s="50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  <c r="AD396" s="195"/>
      <c r="AE396" s="195"/>
      <c r="AF396" s="195"/>
      <c r="AG396" s="195"/>
      <c r="AH396" s="195"/>
      <c r="AI396" s="195"/>
      <c r="AJ396" s="195"/>
    </row>
    <row r="397" spans="1:36" ht="32.25" customHeight="1">
      <c r="A397" s="195"/>
      <c r="B397" s="195"/>
      <c r="C397" s="195"/>
      <c r="D397" s="273"/>
      <c r="E397" s="195"/>
      <c r="F397" s="195"/>
      <c r="G397" s="195"/>
      <c r="H397" s="195"/>
      <c r="I397" s="50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  <c r="AD397" s="195"/>
      <c r="AE397" s="195"/>
      <c r="AF397" s="195"/>
      <c r="AG397" s="195"/>
      <c r="AH397" s="195"/>
      <c r="AI397" s="195"/>
      <c r="AJ397" s="195"/>
    </row>
    <row r="398" spans="1:36" ht="32.25" customHeight="1">
      <c r="A398" s="195"/>
      <c r="B398" s="195"/>
      <c r="C398" s="195"/>
      <c r="D398" s="273"/>
      <c r="E398" s="195"/>
      <c r="F398" s="195"/>
      <c r="G398" s="195"/>
      <c r="H398" s="195"/>
      <c r="I398" s="50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  <c r="AD398" s="195"/>
      <c r="AE398" s="195"/>
      <c r="AF398" s="195"/>
      <c r="AG398" s="195"/>
      <c r="AH398" s="195"/>
      <c r="AI398" s="195"/>
      <c r="AJ398" s="195"/>
    </row>
    <row r="399" spans="1:36" ht="32.25" customHeight="1">
      <c r="A399" s="195"/>
      <c r="B399" s="195"/>
      <c r="C399" s="195"/>
      <c r="D399" s="273"/>
      <c r="E399" s="195"/>
      <c r="F399" s="195"/>
      <c r="G399" s="195"/>
      <c r="H399" s="195"/>
      <c r="I399" s="50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  <c r="AD399" s="195"/>
      <c r="AE399" s="195"/>
      <c r="AF399" s="195"/>
      <c r="AG399" s="195"/>
      <c r="AH399" s="195"/>
      <c r="AI399" s="195"/>
      <c r="AJ399" s="195"/>
    </row>
    <row r="400" spans="1:36" ht="32.25" customHeight="1">
      <c r="A400" s="195"/>
      <c r="B400" s="195"/>
      <c r="C400" s="195"/>
      <c r="D400" s="273"/>
      <c r="E400" s="195"/>
      <c r="F400" s="195"/>
      <c r="G400" s="195"/>
      <c r="H400" s="195"/>
      <c r="I400" s="50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  <c r="AD400" s="195"/>
      <c r="AE400" s="195"/>
      <c r="AF400" s="195"/>
      <c r="AG400" s="195"/>
      <c r="AH400" s="195"/>
      <c r="AI400" s="195"/>
      <c r="AJ400" s="195"/>
    </row>
    <row r="401" spans="1:36" ht="32.25" customHeight="1">
      <c r="A401" s="195"/>
      <c r="B401" s="195"/>
      <c r="C401" s="195"/>
      <c r="D401" s="273"/>
      <c r="E401" s="195"/>
      <c r="F401" s="195"/>
      <c r="G401" s="195"/>
      <c r="H401" s="195"/>
      <c r="I401" s="50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  <c r="AD401" s="195"/>
      <c r="AE401" s="195"/>
      <c r="AF401" s="195"/>
      <c r="AG401" s="195"/>
      <c r="AH401" s="195"/>
      <c r="AI401" s="195"/>
      <c r="AJ401" s="195"/>
    </row>
    <row r="402" spans="1:36" ht="32.25" customHeight="1">
      <c r="A402" s="195"/>
      <c r="B402" s="195"/>
      <c r="C402" s="195"/>
      <c r="D402" s="273"/>
      <c r="E402" s="195"/>
      <c r="F402" s="195"/>
      <c r="G402" s="195"/>
      <c r="H402" s="195"/>
      <c r="I402" s="50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  <c r="AD402" s="195"/>
      <c r="AE402" s="195"/>
      <c r="AF402" s="195"/>
      <c r="AG402" s="195"/>
      <c r="AH402" s="195"/>
      <c r="AI402" s="195"/>
      <c r="AJ402" s="195"/>
    </row>
    <row r="403" spans="1:36" ht="32.25" customHeight="1">
      <c r="A403" s="195"/>
      <c r="B403" s="195"/>
      <c r="C403" s="195"/>
      <c r="D403" s="273"/>
      <c r="E403" s="195"/>
      <c r="F403" s="195"/>
      <c r="G403" s="195"/>
      <c r="H403" s="195"/>
      <c r="I403" s="50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</row>
    <row r="404" spans="1:36" ht="32.25" customHeight="1">
      <c r="A404" s="195"/>
      <c r="B404" s="195"/>
      <c r="C404" s="195"/>
      <c r="D404" s="273"/>
      <c r="E404" s="195"/>
      <c r="F404" s="195"/>
      <c r="G404" s="195"/>
      <c r="H404" s="195"/>
      <c r="I404" s="50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</row>
    <row r="405" spans="1:36" ht="32.25" customHeight="1">
      <c r="A405" s="195"/>
      <c r="B405" s="195"/>
      <c r="C405" s="195"/>
      <c r="D405" s="273"/>
      <c r="E405" s="195"/>
      <c r="F405" s="195"/>
      <c r="G405" s="195"/>
      <c r="H405" s="195"/>
      <c r="I405" s="50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</row>
    <row r="406" spans="1:36" ht="32.25" customHeight="1">
      <c r="A406" s="195"/>
      <c r="B406" s="195"/>
      <c r="C406" s="195"/>
      <c r="D406" s="273"/>
      <c r="E406" s="195"/>
      <c r="F406" s="195"/>
      <c r="G406" s="195"/>
      <c r="H406" s="195"/>
      <c r="I406" s="50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  <c r="AD406" s="195"/>
      <c r="AE406" s="195"/>
      <c r="AF406" s="195"/>
      <c r="AG406" s="195"/>
      <c r="AH406" s="195"/>
      <c r="AI406" s="195"/>
      <c r="AJ406" s="195"/>
    </row>
    <row r="407" spans="1:36" ht="32.25" customHeight="1">
      <c r="A407" s="195"/>
      <c r="B407" s="195"/>
      <c r="C407" s="195"/>
      <c r="D407" s="273"/>
      <c r="E407" s="195"/>
      <c r="F407" s="195"/>
      <c r="G407" s="195"/>
      <c r="H407" s="195"/>
      <c r="I407" s="50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  <c r="AD407" s="195"/>
      <c r="AE407" s="195"/>
      <c r="AF407" s="195"/>
      <c r="AG407" s="195"/>
      <c r="AH407" s="195"/>
      <c r="AI407" s="195"/>
      <c r="AJ407" s="195"/>
    </row>
    <row r="408" spans="1:36" ht="32.25" customHeight="1">
      <c r="A408" s="195"/>
      <c r="B408" s="195"/>
      <c r="C408" s="195"/>
      <c r="D408" s="273"/>
      <c r="E408" s="195"/>
      <c r="F408" s="195"/>
      <c r="G408" s="195"/>
      <c r="H408" s="195"/>
      <c r="I408" s="50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  <c r="AD408" s="195"/>
      <c r="AE408" s="195"/>
      <c r="AF408" s="195"/>
      <c r="AG408" s="195"/>
      <c r="AH408" s="195"/>
      <c r="AI408" s="195"/>
      <c r="AJ408" s="195"/>
    </row>
    <row r="409" spans="1:36" ht="32.25" customHeight="1">
      <c r="A409" s="195"/>
      <c r="B409" s="195"/>
      <c r="C409" s="195"/>
      <c r="D409" s="273"/>
      <c r="E409" s="195"/>
      <c r="F409" s="195"/>
      <c r="G409" s="195"/>
      <c r="H409" s="195"/>
      <c r="I409" s="50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  <c r="AD409" s="195"/>
      <c r="AE409" s="195"/>
      <c r="AF409" s="195"/>
      <c r="AG409" s="195"/>
      <c r="AH409" s="195"/>
      <c r="AI409" s="195"/>
      <c r="AJ409" s="195"/>
    </row>
    <row r="410" spans="1:36" ht="32.25" customHeight="1">
      <c r="A410" s="195"/>
      <c r="B410" s="195"/>
      <c r="C410" s="195"/>
      <c r="D410" s="273"/>
      <c r="E410" s="195"/>
      <c r="F410" s="195"/>
      <c r="G410" s="195"/>
      <c r="H410" s="195"/>
      <c r="I410" s="50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195"/>
      <c r="AF410" s="195"/>
      <c r="AG410" s="195"/>
      <c r="AH410" s="195"/>
      <c r="AI410" s="195"/>
      <c r="AJ410" s="195"/>
    </row>
    <row r="411" spans="1:36" ht="32.25" customHeight="1">
      <c r="A411" s="195"/>
      <c r="B411" s="195"/>
      <c r="C411" s="195"/>
      <c r="D411" s="273"/>
      <c r="E411" s="195"/>
      <c r="F411" s="195"/>
      <c r="G411" s="195"/>
      <c r="H411" s="195"/>
      <c r="I411" s="50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  <c r="AD411" s="195"/>
      <c r="AE411" s="195"/>
      <c r="AF411" s="195"/>
      <c r="AG411" s="195"/>
      <c r="AH411" s="195"/>
      <c r="AI411" s="195"/>
      <c r="AJ411" s="195"/>
    </row>
    <row r="412" spans="1:36" ht="32.25" customHeight="1">
      <c r="A412" s="195"/>
      <c r="B412" s="195"/>
      <c r="C412" s="195"/>
      <c r="D412" s="273"/>
      <c r="E412" s="195"/>
      <c r="F412" s="195"/>
      <c r="G412" s="195"/>
      <c r="H412" s="195"/>
      <c r="I412" s="50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</row>
    <row r="413" spans="1:36" ht="32.25" customHeight="1">
      <c r="A413" s="195"/>
      <c r="B413" s="195"/>
      <c r="C413" s="195"/>
      <c r="D413" s="273"/>
      <c r="E413" s="195"/>
      <c r="F413" s="195"/>
      <c r="G413" s="195"/>
      <c r="H413" s="195"/>
      <c r="I413" s="50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</row>
    <row r="414" spans="1:36" ht="32.25" customHeight="1">
      <c r="A414" s="195"/>
      <c r="B414" s="195"/>
      <c r="C414" s="195"/>
      <c r="D414" s="273"/>
      <c r="E414" s="195"/>
      <c r="F414" s="195"/>
      <c r="G414" s="195"/>
      <c r="H414" s="195"/>
      <c r="I414" s="50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</row>
    <row r="415" spans="1:36" ht="32.25" customHeight="1">
      <c r="A415" s="195"/>
      <c r="B415" s="195"/>
      <c r="C415" s="195"/>
      <c r="D415" s="273"/>
      <c r="E415" s="195"/>
      <c r="F415" s="195"/>
      <c r="G415" s="195"/>
      <c r="H415" s="195"/>
      <c r="I415" s="50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</row>
    <row r="416" spans="1:36" ht="32.25" customHeight="1">
      <c r="A416" s="195"/>
      <c r="B416" s="195"/>
      <c r="C416" s="195"/>
      <c r="D416" s="273"/>
      <c r="E416" s="195"/>
      <c r="F416" s="195"/>
      <c r="G416" s="195"/>
      <c r="H416" s="195"/>
      <c r="I416" s="50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</row>
    <row r="417" spans="1:36" ht="32.25" customHeight="1">
      <c r="A417" s="195"/>
      <c r="B417" s="195"/>
      <c r="C417" s="195"/>
      <c r="D417" s="273"/>
      <c r="E417" s="195"/>
      <c r="F417" s="195"/>
      <c r="G417" s="195"/>
      <c r="H417" s="195"/>
      <c r="I417" s="50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  <c r="AC417" s="195"/>
      <c r="AD417" s="195"/>
      <c r="AE417" s="195"/>
      <c r="AF417" s="195"/>
      <c r="AG417" s="195"/>
      <c r="AH417" s="195"/>
      <c r="AI417" s="195"/>
      <c r="AJ417" s="195"/>
    </row>
    <row r="418" spans="1:36" ht="32.25" customHeight="1">
      <c r="A418" s="195"/>
      <c r="B418" s="195"/>
      <c r="C418" s="195"/>
      <c r="D418" s="273"/>
      <c r="E418" s="195"/>
      <c r="F418" s="195"/>
      <c r="G418" s="195"/>
      <c r="H418" s="195"/>
      <c r="I418" s="50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  <c r="AC418" s="195"/>
      <c r="AD418" s="195"/>
      <c r="AE418" s="195"/>
      <c r="AF418" s="195"/>
      <c r="AG418" s="195"/>
      <c r="AH418" s="195"/>
      <c r="AI418" s="195"/>
      <c r="AJ418" s="195"/>
    </row>
    <row r="419" spans="1:36" ht="32.25" customHeight="1">
      <c r="A419" s="195"/>
      <c r="B419" s="195"/>
      <c r="C419" s="195"/>
      <c r="D419" s="273"/>
      <c r="E419" s="195"/>
      <c r="F419" s="195"/>
      <c r="G419" s="195"/>
      <c r="H419" s="195"/>
      <c r="I419" s="50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  <c r="AC419" s="195"/>
      <c r="AD419" s="195"/>
      <c r="AE419" s="195"/>
      <c r="AF419" s="195"/>
      <c r="AG419" s="195"/>
      <c r="AH419" s="195"/>
      <c r="AI419" s="195"/>
      <c r="AJ419" s="195"/>
    </row>
    <row r="420" spans="1:36" ht="32.25" customHeight="1">
      <c r="A420" s="195"/>
      <c r="B420" s="195"/>
      <c r="C420" s="195"/>
      <c r="D420" s="273"/>
      <c r="E420" s="195"/>
      <c r="F420" s="195"/>
      <c r="G420" s="195"/>
      <c r="H420" s="195"/>
      <c r="I420" s="50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  <c r="AD420" s="195"/>
      <c r="AE420" s="195"/>
      <c r="AF420" s="195"/>
      <c r="AG420" s="195"/>
      <c r="AH420" s="195"/>
      <c r="AI420" s="195"/>
      <c r="AJ420" s="195"/>
    </row>
    <row r="421" spans="1:36" ht="32.25" customHeight="1">
      <c r="A421" s="195"/>
      <c r="B421" s="195"/>
      <c r="C421" s="195"/>
      <c r="D421" s="273"/>
      <c r="E421" s="195"/>
      <c r="F421" s="195"/>
      <c r="G421" s="195"/>
      <c r="H421" s="195"/>
      <c r="I421" s="50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  <c r="AD421" s="195"/>
      <c r="AE421" s="195"/>
      <c r="AF421" s="195"/>
      <c r="AG421" s="195"/>
      <c r="AH421" s="195"/>
      <c r="AI421" s="195"/>
      <c r="AJ421" s="195"/>
    </row>
    <row r="422" spans="1:36" ht="32.25" customHeight="1">
      <c r="A422" s="195"/>
      <c r="B422" s="195"/>
      <c r="C422" s="195"/>
      <c r="D422" s="273"/>
      <c r="E422" s="195"/>
      <c r="F422" s="195"/>
      <c r="G422" s="195"/>
      <c r="H422" s="195"/>
      <c r="I422" s="50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  <c r="AD422" s="195"/>
      <c r="AE422" s="195"/>
      <c r="AF422" s="195"/>
      <c r="AG422" s="195"/>
      <c r="AH422" s="195"/>
      <c r="AI422" s="195"/>
      <c r="AJ422" s="195"/>
    </row>
    <row r="423" spans="1:36" ht="32.25" customHeight="1">
      <c r="A423" s="195"/>
      <c r="B423" s="195"/>
      <c r="C423" s="195"/>
      <c r="D423" s="273"/>
      <c r="E423" s="195"/>
      <c r="F423" s="195"/>
      <c r="G423" s="195"/>
      <c r="H423" s="195"/>
      <c r="I423" s="50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  <c r="AC423" s="195"/>
      <c r="AD423" s="195"/>
      <c r="AE423" s="195"/>
      <c r="AF423" s="195"/>
      <c r="AG423" s="195"/>
      <c r="AH423" s="195"/>
      <c r="AI423" s="195"/>
      <c r="AJ423" s="195"/>
    </row>
    <row r="424" spans="1:36" ht="32.25" customHeight="1">
      <c r="A424" s="195"/>
      <c r="B424" s="195"/>
      <c r="C424" s="195"/>
      <c r="D424" s="273"/>
      <c r="E424" s="195"/>
      <c r="F424" s="195"/>
      <c r="G424" s="195"/>
      <c r="H424" s="195"/>
      <c r="I424" s="50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  <c r="AC424" s="195"/>
      <c r="AD424" s="195"/>
      <c r="AE424" s="195"/>
      <c r="AF424" s="195"/>
      <c r="AG424" s="195"/>
      <c r="AH424" s="195"/>
      <c r="AI424" s="195"/>
      <c r="AJ424" s="195"/>
    </row>
    <row r="425" spans="1:36" ht="32.25" customHeight="1">
      <c r="A425" s="195"/>
      <c r="B425" s="195"/>
      <c r="C425" s="195"/>
      <c r="D425" s="273"/>
      <c r="E425" s="195"/>
      <c r="F425" s="195"/>
      <c r="G425" s="195"/>
      <c r="H425" s="195"/>
      <c r="I425" s="50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  <c r="AD425" s="195"/>
      <c r="AE425" s="195"/>
      <c r="AF425" s="195"/>
      <c r="AG425" s="195"/>
      <c r="AH425" s="195"/>
      <c r="AI425" s="195"/>
      <c r="AJ425" s="195"/>
    </row>
    <row r="426" spans="1:36" ht="32.25" customHeight="1">
      <c r="A426" s="195"/>
      <c r="B426" s="195"/>
      <c r="C426" s="195"/>
      <c r="D426" s="273"/>
      <c r="E426" s="195"/>
      <c r="F426" s="195"/>
      <c r="G426" s="195"/>
      <c r="H426" s="195"/>
      <c r="I426" s="50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  <c r="AC426" s="195"/>
      <c r="AD426" s="195"/>
      <c r="AE426" s="195"/>
      <c r="AF426" s="195"/>
      <c r="AG426" s="195"/>
      <c r="AH426" s="195"/>
      <c r="AI426" s="195"/>
      <c r="AJ426" s="195"/>
    </row>
    <row r="427" spans="1:36" ht="32.25" customHeight="1">
      <c r="A427" s="195"/>
      <c r="B427" s="195"/>
      <c r="C427" s="195"/>
      <c r="D427" s="273"/>
      <c r="E427" s="195"/>
      <c r="F427" s="195"/>
      <c r="G427" s="195"/>
      <c r="H427" s="195"/>
      <c r="I427" s="50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  <c r="AC427" s="195"/>
      <c r="AD427" s="195"/>
      <c r="AE427" s="195"/>
      <c r="AF427" s="195"/>
      <c r="AG427" s="195"/>
      <c r="AH427" s="195"/>
      <c r="AI427" s="195"/>
      <c r="AJ427" s="195"/>
    </row>
    <row r="428" spans="1:36" ht="32.25" customHeight="1">
      <c r="A428" s="195"/>
      <c r="B428" s="195"/>
      <c r="C428" s="195"/>
      <c r="D428" s="273"/>
      <c r="E428" s="195"/>
      <c r="F428" s="195"/>
      <c r="G428" s="195"/>
      <c r="H428" s="195"/>
      <c r="I428" s="50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  <c r="AC428" s="195"/>
      <c r="AD428" s="195"/>
      <c r="AE428" s="195"/>
      <c r="AF428" s="195"/>
      <c r="AG428" s="195"/>
      <c r="AH428" s="195"/>
      <c r="AI428" s="195"/>
      <c r="AJ428" s="195"/>
    </row>
    <row r="429" spans="1:36" ht="32.25" customHeight="1">
      <c r="A429" s="195"/>
      <c r="B429" s="195"/>
      <c r="C429" s="195"/>
      <c r="D429" s="273"/>
      <c r="E429" s="195"/>
      <c r="F429" s="195"/>
      <c r="G429" s="195"/>
      <c r="H429" s="195"/>
      <c r="I429" s="50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  <c r="AC429" s="195"/>
      <c r="AD429" s="195"/>
      <c r="AE429" s="195"/>
      <c r="AF429" s="195"/>
      <c r="AG429" s="195"/>
      <c r="AH429" s="195"/>
      <c r="AI429" s="195"/>
      <c r="AJ429" s="195"/>
    </row>
    <row r="430" spans="1:36" ht="32.25" customHeight="1">
      <c r="A430" s="195"/>
      <c r="B430" s="195"/>
      <c r="C430" s="195"/>
      <c r="D430" s="273"/>
      <c r="E430" s="195"/>
      <c r="F430" s="195"/>
      <c r="G430" s="195"/>
      <c r="H430" s="195"/>
      <c r="I430" s="50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  <c r="AC430" s="195"/>
      <c r="AD430" s="195"/>
      <c r="AE430" s="195"/>
      <c r="AF430" s="195"/>
      <c r="AG430" s="195"/>
      <c r="AH430" s="195"/>
      <c r="AI430" s="195"/>
      <c r="AJ430" s="195"/>
    </row>
    <row r="431" spans="1:36" ht="32.25" customHeight="1">
      <c r="A431" s="195"/>
      <c r="B431" s="195"/>
      <c r="C431" s="195"/>
      <c r="D431" s="273"/>
      <c r="E431" s="195"/>
      <c r="F431" s="195"/>
      <c r="G431" s="195"/>
      <c r="H431" s="195"/>
      <c r="I431" s="50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  <c r="AC431" s="195"/>
      <c r="AD431" s="195"/>
      <c r="AE431" s="195"/>
      <c r="AF431" s="195"/>
      <c r="AG431" s="195"/>
      <c r="AH431" s="195"/>
      <c r="AI431" s="195"/>
      <c r="AJ431" s="195"/>
    </row>
    <row r="432" spans="1:36" ht="32.25" customHeight="1">
      <c r="A432" s="195"/>
      <c r="B432" s="195"/>
      <c r="C432" s="195"/>
      <c r="D432" s="273"/>
      <c r="E432" s="195"/>
      <c r="F432" s="195"/>
      <c r="G432" s="195"/>
      <c r="H432" s="195"/>
      <c r="I432" s="50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  <c r="AC432" s="195"/>
      <c r="AD432" s="195"/>
      <c r="AE432" s="195"/>
      <c r="AF432" s="195"/>
      <c r="AG432" s="195"/>
      <c r="AH432" s="195"/>
      <c r="AI432" s="195"/>
      <c r="AJ432" s="195"/>
    </row>
    <row r="433" spans="1:36" ht="32.25" customHeight="1">
      <c r="A433" s="195"/>
      <c r="B433" s="195"/>
      <c r="C433" s="195"/>
      <c r="D433" s="273"/>
      <c r="E433" s="195"/>
      <c r="F433" s="195"/>
      <c r="G433" s="195"/>
      <c r="H433" s="195"/>
      <c r="I433" s="50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  <c r="AC433" s="195"/>
      <c r="AD433" s="195"/>
      <c r="AE433" s="195"/>
      <c r="AF433" s="195"/>
      <c r="AG433" s="195"/>
      <c r="AH433" s="195"/>
      <c r="AI433" s="195"/>
      <c r="AJ433" s="195"/>
    </row>
    <row r="434" spans="1:36" ht="32.25" customHeight="1">
      <c r="A434" s="195"/>
      <c r="B434" s="195"/>
      <c r="C434" s="195"/>
      <c r="D434" s="273"/>
      <c r="E434" s="195"/>
      <c r="F434" s="195"/>
      <c r="G434" s="195"/>
      <c r="H434" s="195"/>
      <c r="I434" s="50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  <c r="AC434" s="195"/>
      <c r="AD434" s="195"/>
      <c r="AE434" s="195"/>
      <c r="AF434" s="195"/>
      <c r="AG434" s="195"/>
      <c r="AH434" s="195"/>
      <c r="AI434" s="195"/>
      <c r="AJ434" s="195"/>
    </row>
    <row r="435" spans="1:36" ht="32.25" customHeight="1">
      <c r="A435" s="195"/>
      <c r="B435" s="195"/>
      <c r="C435" s="195"/>
      <c r="D435" s="273"/>
      <c r="E435" s="195"/>
      <c r="F435" s="195"/>
      <c r="G435" s="195"/>
      <c r="H435" s="195"/>
      <c r="I435" s="50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  <c r="AC435" s="195"/>
      <c r="AD435" s="195"/>
      <c r="AE435" s="195"/>
      <c r="AF435" s="195"/>
      <c r="AG435" s="195"/>
      <c r="AH435" s="195"/>
      <c r="AI435" s="195"/>
      <c r="AJ435" s="195"/>
    </row>
    <row r="436" spans="1:36" ht="32.25" customHeight="1">
      <c r="A436" s="195"/>
      <c r="B436" s="195"/>
      <c r="C436" s="195"/>
      <c r="D436" s="273"/>
      <c r="E436" s="195"/>
      <c r="F436" s="195"/>
      <c r="G436" s="195"/>
      <c r="H436" s="195"/>
      <c r="I436" s="50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  <c r="AC436" s="195"/>
      <c r="AD436" s="195"/>
      <c r="AE436" s="195"/>
      <c r="AF436" s="195"/>
      <c r="AG436" s="195"/>
      <c r="AH436" s="195"/>
      <c r="AI436" s="195"/>
      <c r="AJ436" s="195"/>
    </row>
    <row r="437" spans="1:36" ht="32.25" customHeight="1">
      <c r="A437" s="195"/>
      <c r="B437" s="195"/>
      <c r="C437" s="195"/>
      <c r="D437" s="273"/>
      <c r="E437" s="195"/>
      <c r="F437" s="195"/>
      <c r="G437" s="195"/>
      <c r="H437" s="195"/>
      <c r="I437" s="50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  <c r="AC437" s="195"/>
      <c r="AD437" s="195"/>
      <c r="AE437" s="195"/>
      <c r="AF437" s="195"/>
      <c r="AG437" s="195"/>
      <c r="AH437" s="195"/>
      <c r="AI437" s="195"/>
      <c r="AJ437" s="195"/>
    </row>
    <row r="438" spans="1:36" ht="32.25" customHeight="1">
      <c r="A438" s="195"/>
      <c r="B438" s="195"/>
      <c r="C438" s="195"/>
      <c r="D438" s="273"/>
      <c r="E438" s="195"/>
      <c r="F438" s="195"/>
      <c r="G438" s="195"/>
      <c r="H438" s="195"/>
      <c r="I438" s="50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</row>
    <row r="439" spans="1:36" ht="32.25" customHeight="1">
      <c r="A439" s="195"/>
      <c r="B439" s="195"/>
      <c r="C439" s="195"/>
      <c r="D439" s="273"/>
      <c r="E439" s="195"/>
      <c r="F439" s="195"/>
      <c r="G439" s="195"/>
      <c r="H439" s="195"/>
      <c r="I439" s="50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</row>
    <row r="440" spans="1:36" ht="32.25" customHeight="1">
      <c r="A440" s="195"/>
      <c r="B440" s="195"/>
      <c r="C440" s="195"/>
      <c r="D440" s="273"/>
      <c r="E440" s="195"/>
      <c r="F440" s="195"/>
      <c r="G440" s="195"/>
      <c r="H440" s="195"/>
      <c r="I440" s="50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</row>
    <row r="441" spans="1:36" ht="32.25" customHeight="1">
      <c r="A441" s="195"/>
      <c r="B441" s="195"/>
      <c r="C441" s="195"/>
      <c r="D441" s="273"/>
      <c r="E441" s="195"/>
      <c r="F441" s="195"/>
      <c r="G441" s="195"/>
      <c r="H441" s="195"/>
      <c r="I441" s="50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</row>
    <row r="442" spans="1:36" ht="32.25" customHeight="1">
      <c r="A442" s="195"/>
      <c r="B442" s="195"/>
      <c r="C442" s="195"/>
      <c r="D442" s="273"/>
      <c r="E442" s="195"/>
      <c r="F442" s="195"/>
      <c r="G442" s="195"/>
      <c r="H442" s="195"/>
      <c r="I442" s="50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</row>
    <row r="443" spans="1:36" ht="32.25" customHeight="1">
      <c r="A443" s="195"/>
      <c r="B443" s="195"/>
      <c r="C443" s="195"/>
      <c r="D443" s="273"/>
      <c r="E443" s="195"/>
      <c r="F443" s="195"/>
      <c r="G443" s="195"/>
      <c r="H443" s="195"/>
      <c r="I443" s="50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</row>
    <row r="444" spans="1:36" ht="32.25" customHeight="1">
      <c r="A444" s="195"/>
      <c r="B444" s="195"/>
      <c r="C444" s="195"/>
      <c r="D444" s="273"/>
      <c r="E444" s="195"/>
      <c r="F444" s="195"/>
      <c r="G444" s="195"/>
      <c r="H444" s="195"/>
      <c r="I444" s="50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</row>
    <row r="445" spans="1:36" ht="32.25" customHeight="1">
      <c r="A445" s="195"/>
      <c r="B445" s="195"/>
      <c r="C445" s="195"/>
      <c r="D445" s="273"/>
      <c r="E445" s="195"/>
      <c r="F445" s="195"/>
      <c r="G445" s="195"/>
      <c r="H445" s="195"/>
      <c r="I445" s="50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</row>
    <row r="446" spans="1:36" ht="32.25" customHeight="1">
      <c r="A446" s="195"/>
      <c r="B446" s="195"/>
      <c r="C446" s="195"/>
      <c r="D446" s="273"/>
      <c r="E446" s="195"/>
      <c r="F446" s="195"/>
      <c r="G446" s="195"/>
      <c r="H446" s="195"/>
      <c r="I446" s="50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</row>
    <row r="447" spans="1:36" ht="32.25" customHeight="1">
      <c r="A447" s="195"/>
      <c r="B447" s="195"/>
      <c r="C447" s="195"/>
      <c r="D447" s="273"/>
      <c r="E447" s="195"/>
      <c r="F447" s="195"/>
      <c r="G447" s="195"/>
      <c r="H447" s="195"/>
      <c r="I447" s="50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  <c r="AD447" s="195"/>
      <c r="AE447" s="195"/>
      <c r="AF447" s="195"/>
      <c r="AG447" s="195"/>
      <c r="AH447" s="195"/>
      <c r="AI447" s="195"/>
      <c r="AJ447" s="195"/>
    </row>
    <row r="448" spans="1:36" ht="32.25" customHeight="1">
      <c r="A448" s="195"/>
      <c r="B448" s="195"/>
      <c r="C448" s="195"/>
      <c r="D448" s="273"/>
      <c r="E448" s="195"/>
      <c r="F448" s="195"/>
      <c r="G448" s="195"/>
      <c r="H448" s="195"/>
      <c r="I448" s="50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  <c r="AD448" s="195"/>
      <c r="AE448" s="195"/>
      <c r="AF448" s="195"/>
      <c r="AG448" s="195"/>
      <c r="AH448" s="195"/>
      <c r="AI448" s="195"/>
      <c r="AJ448" s="195"/>
    </row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38:B243"/>
    <mergeCell ref="A200:J200"/>
    <mergeCell ref="A208:J208"/>
    <mergeCell ref="B211:B212"/>
    <mergeCell ref="A222:J222"/>
    <mergeCell ref="B225:B226"/>
  </mergeCells>
  <hyperlinks>
    <hyperlink ref="E4" r:id="rId1" xr:uid="{00000000-0004-0000-1100-000000000000}"/>
    <hyperlink ref="E35" r:id="rId2" xr:uid="{00000000-0004-0000-1100-000001000000}"/>
    <hyperlink ref="E57" r:id="rId3" xr:uid="{00000000-0004-0000-1100-000002000000}"/>
    <hyperlink ref="E72" r:id="rId4" xr:uid="{00000000-0004-0000-1100-000003000000}"/>
    <hyperlink ref="E91" r:id="rId5" xr:uid="{00000000-0004-0000-1100-000004000000}"/>
    <hyperlink ref="E96" r:id="rId6" xr:uid="{00000000-0004-0000-1100-000005000000}"/>
    <hyperlink ref="E101" r:id="rId7" xr:uid="{00000000-0004-0000-1100-000006000000}"/>
    <hyperlink ref="E125" r:id="rId8" xr:uid="{00000000-0004-0000-1100-000007000000}"/>
    <hyperlink ref="E137" r:id="rId9" xr:uid="{00000000-0004-0000-1100-000008000000}"/>
    <hyperlink ref="E202" r:id="rId10" xr:uid="{00000000-0004-0000-1100-000009000000}"/>
    <hyperlink ref="E203" r:id="rId11" xr:uid="{00000000-0004-0000-1100-00000A000000}"/>
    <hyperlink ref="E210" r:id="rId12" xr:uid="{00000000-0004-0000-1100-00000B000000}"/>
    <hyperlink ref="E224" r:id="rId13" xr:uid="{00000000-0004-0000-1100-00000C000000}"/>
    <hyperlink ref="E238" r:id="rId14" xr:uid="{00000000-0004-0000-1100-00000D000000}"/>
  </hyperlinks>
  <pageMargins left="0.7" right="0.7" top="0.75" bottom="0.75" header="0" footer="0"/>
  <pageSetup orientation="portrait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N1000"/>
  <sheetViews>
    <sheetView topLeftCell="C43" workbookViewId="0">
      <selection activeCell="K22" sqref="K22"/>
    </sheetView>
  </sheetViews>
  <sheetFormatPr defaultColWidth="14.44140625" defaultRowHeight="15" customHeight="1"/>
  <cols>
    <col min="1" max="4" width="8.6640625" customWidth="1"/>
    <col min="5" max="5" width="16.109375" customWidth="1"/>
    <col min="6" max="6" width="23.33203125" customWidth="1"/>
    <col min="7" max="8" width="17.88671875" customWidth="1"/>
    <col min="9" max="9" width="26.44140625" customWidth="1"/>
    <col min="10" max="10" width="31.44140625" customWidth="1"/>
    <col min="11" max="11" width="28.44140625" customWidth="1"/>
    <col min="12" max="12" width="10.6640625" customWidth="1"/>
    <col min="13" max="14" width="8.6640625" customWidth="1"/>
  </cols>
  <sheetData>
    <row r="1" spans="5:14" ht="14.4">
      <c r="E1" s="1" t="s">
        <v>0</v>
      </c>
      <c r="F1" s="1" t="s">
        <v>1</v>
      </c>
      <c r="G1" s="1" t="s">
        <v>2</v>
      </c>
      <c r="H1" s="1" t="s">
        <v>1</v>
      </c>
      <c r="I1" s="1" t="s">
        <v>3</v>
      </c>
      <c r="J1" s="1" t="s">
        <v>3</v>
      </c>
      <c r="K1" s="1" t="s">
        <v>3</v>
      </c>
      <c r="L1" s="1" t="s">
        <v>0</v>
      </c>
    </row>
    <row r="2" spans="5:14" ht="14.4">
      <c r="E2" s="2"/>
      <c r="F2" s="3"/>
      <c r="G2" s="4"/>
      <c r="H2" s="5"/>
      <c r="I2" s="6"/>
      <c r="J2" s="6"/>
      <c r="K2" s="6"/>
      <c r="L2" s="2"/>
    </row>
    <row r="3" spans="5:14" ht="14.4">
      <c r="E3" s="7" t="s">
        <v>4</v>
      </c>
      <c r="G3" s="823" t="s">
        <v>5</v>
      </c>
      <c r="H3" s="824"/>
      <c r="I3" s="8"/>
    </row>
    <row r="4" spans="5:14" ht="14.4">
      <c r="E4" s="1" t="s">
        <v>6</v>
      </c>
      <c r="F4" s="1" t="s">
        <v>6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</row>
    <row r="5" spans="5:14" ht="14.4">
      <c r="E5" s="9" t="s">
        <v>8</v>
      </c>
      <c r="F5" s="10" t="s">
        <v>9</v>
      </c>
      <c r="G5" s="11" t="s">
        <v>10</v>
      </c>
      <c r="H5" s="12" t="s">
        <v>11</v>
      </c>
      <c r="I5" s="13" t="s">
        <v>12</v>
      </c>
      <c r="J5" s="14" t="s">
        <v>13</v>
      </c>
      <c r="K5" s="15" t="s">
        <v>14</v>
      </c>
      <c r="L5" s="16" t="s">
        <v>15</v>
      </c>
      <c r="M5" s="17" t="s">
        <v>16</v>
      </c>
      <c r="N5" s="7" t="s">
        <v>17</v>
      </c>
    </row>
    <row r="7" spans="5:14" ht="14.4">
      <c r="E7" s="18" t="s">
        <v>18</v>
      </c>
      <c r="F7" s="18" t="s">
        <v>18</v>
      </c>
      <c r="G7" s="18" t="s">
        <v>18</v>
      </c>
      <c r="H7" s="18" t="s">
        <v>19</v>
      </c>
      <c r="I7" s="18" t="s">
        <v>18</v>
      </c>
      <c r="J7" s="18" t="s">
        <v>18</v>
      </c>
      <c r="K7" s="18" t="s">
        <v>19</v>
      </c>
      <c r="L7" s="18" t="s">
        <v>18</v>
      </c>
      <c r="M7" s="18" t="s">
        <v>20</v>
      </c>
      <c r="N7" s="18" t="s">
        <v>19</v>
      </c>
    </row>
    <row r="8" spans="5:14" ht="14.4">
      <c r="E8" s="19" t="s">
        <v>21</v>
      </c>
      <c r="F8" s="19" t="s">
        <v>140</v>
      </c>
      <c r="G8" s="19" t="s">
        <v>141</v>
      </c>
      <c r="H8" s="19" t="s">
        <v>24</v>
      </c>
      <c r="I8" s="19" t="s">
        <v>25</v>
      </c>
      <c r="J8" s="19" t="s">
        <v>26</v>
      </c>
      <c r="K8" s="19" t="s">
        <v>27</v>
      </c>
      <c r="L8" s="19" t="s">
        <v>28</v>
      </c>
      <c r="M8" s="19"/>
      <c r="N8" s="19"/>
    </row>
    <row r="9" spans="5:14" ht="14.4">
      <c r="E9" s="20" t="s">
        <v>142</v>
      </c>
      <c r="F9" s="28" t="s">
        <v>143</v>
      </c>
      <c r="G9" s="1" t="s">
        <v>144</v>
      </c>
      <c r="H9" s="1" t="s">
        <v>145</v>
      </c>
      <c r="I9" s="23" t="s">
        <v>146</v>
      </c>
      <c r="J9" s="1" t="s">
        <v>147</v>
      </c>
      <c r="K9" s="1" t="s">
        <v>148</v>
      </c>
      <c r="L9" s="1" t="s">
        <v>149</v>
      </c>
    </row>
    <row r="10" spans="5:14" ht="14.4">
      <c r="E10" s="20" t="s">
        <v>150</v>
      </c>
      <c r="F10" s="28" t="s">
        <v>151</v>
      </c>
      <c r="G10" s="20" t="s">
        <v>152</v>
      </c>
      <c r="I10" s="22" t="s">
        <v>153</v>
      </c>
      <c r="J10" s="20" t="s">
        <v>154</v>
      </c>
      <c r="K10" s="20" t="s">
        <v>155</v>
      </c>
    </row>
    <row r="11" spans="5:14" ht="14.4">
      <c r="E11" s="22" t="s">
        <v>156</v>
      </c>
      <c r="F11" s="28" t="s">
        <v>157</v>
      </c>
      <c r="I11" s="23"/>
    </row>
    <row r="12" spans="5:14" ht="14.4">
      <c r="E12" s="499" t="s">
        <v>158</v>
      </c>
      <c r="F12" s="28" t="s">
        <v>159</v>
      </c>
      <c r="I12" s="23"/>
    </row>
    <row r="13" spans="5:14" ht="14.4">
      <c r="E13" s="18"/>
      <c r="F13" s="20"/>
      <c r="I13" s="23"/>
    </row>
    <row r="14" spans="5:14" ht="14.4">
      <c r="E14" s="18"/>
      <c r="I14" s="23"/>
    </row>
    <row r="15" spans="5:14" ht="14.4">
      <c r="E15" s="24" t="s">
        <v>52</v>
      </c>
      <c r="F15" s="19" t="s">
        <v>53</v>
      </c>
      <c r="G15" s="19" t="s">
        <v>54</v>
      </c>
      <c r="H15" s="19" t="s">
        <v>55</v>
      </c>
      <c r="I15" s="19" t="s">
        <v>56</v>
      </c>
      <c r="J15" s="19" t="s">
        <v>57</v>
      </c>
      <c r="K15" s="19" t="s">
        <v>58</v>
      </c>
      <c r="L15" s="19" t="s">
        <v>59</v>
      </c>
      <c r="M15" s="19"/>
      <c r="N15" s="19"/>
    </row>
    <row r="16" spans="5:14" ht="14.4">
      <c r="E16" s="20" t="s">
        <v>160</v>
      </c>
      <c r="F16" s="28" t="s">
        <v>161</v>
      </c>
      <c r="G16" s="20" t="s">
        <v>152</v>
      </c>
      <c r="H16" s="1" t="s">
        <v>162</v>
      </c>
      <c r="I16" s="23" t="s">
        <v>146</v>
      </c>
      <c r="J16" s="20" t="s">
        <v>143</v>
      </c>
      <c r="K16" s="1" t="s">
        <v>163</v>
      </c>
      <c r="L16" s="1" t="s">
        <v>149</v>
      </c>
    </row>
    <row r="17" spans="5:14" ht="14.4">
      <c r="E17" s="20" t="s">
        <v>164</v>
      </c>
      <c r="F17" s="20" t="s">
        <v>152</v>
      </c>
      <c r="G17" s="26" t="s">
        <v>165</v>
      </c>
      <c r="I17" s="22" t="s">
        <v>153</v>
      </c>
    </row>
    <row r="18" spans="5:14" ht="14.4">
      <c r="E18" s="20"/>
      <c r="F18" s="20" t="s">
        <v>151</v>
      </c>
      <c r="G18" s="1" t="s">
        <v>166</v>
      </c>
      <c r="I18" s="20"/>
    </row>
    <row r="19" spans="5:14" ht="14.4">
      <c r="E19" s="20"/>
      <c r="F19" s="20" t="s">
        <v>157</v>
      </c>
      <c r="I19" s="20"/>
    </row>
    <row r="20" spans="5:14" ht="14.4">
      <c r="F20" s="20" t="s">
        <v>159</v>
      </c>
      <c r="I20" s="20"/>
    </row>
    <row r="21" spans="5:14" ht="15.75" customHeight="1">
      <c r="F21" s="20"/>
      <c r="I21" s="20"/>
    </row>
    <row r="22" spans="5:14" ht="15.75" customHeight="1">
      <c r="E22" s="24" t="s">
        <v>77</v>
      </c>
      <c r="F22" s="19" t="s">
        <v>167</v>
      </c>
      <c r="G22" s="19"/>
      <c r="H22" s="19" t="s">
        <v>79</v>
      </c>
      <c r="I22" s="19" t="s">
        <v>80</v>
      </c>
      <c r="J22" s="19" t="s">
        <v>81</v>
      </c>
      <c r="K22" s="19"/>
      <c r="L22" s="19"/>
      <c r="M22" s="19"/>
      <c r="N22" s="19"/>
    </row>
    <row r="23" spans="5:14" ht="15.75" customHeight="1">
      <c r="E23" s="20" t="s">
        <v>168</v>
      </c>
      <c r="F23" s="28" t="s">
        <v>152</v>
      </c>
      <c r="G23" s="20"/>
      <c r="H23" s="1" t="s">
        <v>169</v>
      </c>
      <c r="I23" s="1" t="s">
        <v>170</v>
      </c>
      <c r="J23" s="1" t="s">
        <v>171</v>
      </c>
    </row>
    <row r="24" spans="5:14" ht="15.75" customHeight="1">
      <c r="E24" s="20" t="s">
        <v>172</v>
      </c>
      <c r="F24" s="28" t="s">
        <v>157</v>
      </c>
      <c r="G24" s="25"/>
      <c r="I24" s="1" t="s">
        <v>173</v>
      </c>
      <c r="J24" s="1" t="s">
        <v>174</v>
      </c>
    </row>
    <row r="25" spans="5:14" ht="15.75" customHeight="1"/>
    <row r="26" spans="5:14" ht="15.75" customHeight="1"/>
    <row r="27" spans="5:14" ht="15.75" customHeight="1">
      <c r="E27" s="19" t="s">
        <v>94</v>
      </c>
      <c r="F27" s="19" t="s">
        <v>95</v>
      </c>
      <c r="G27" s="19"/>
      <c r="H27" s="19"/>
      <c r="I27" s="19"/>
      <c r="J27" s="19" t="s">
        <v>97</v>
      </c>
      <c r="K27" s="19"/>
      <c r="L27" s="19"/>
      <c r="M27" s="19"/>
      <c r="N27" s="19"/>
    </row>
    <row r="28" spans="5:14" ht="15.75" customHeight="1">
      <c r="E28" s="23" t="s">
        <v>175</v>
      </c>
      <c r="F28" s="1" t="s">
        <v>176</v>
      </c>
      <c r="J28" s="1" t="s">
        <v>177</v>
      </c>
    </row>
    <row r="29" spans="5:14" ht="15.75" customHeight="1">
      <c r="F29" s="28" t="s">
        <v>178</v>
      </c>
      <c r="J29" s="1" t="s">
        <v>179</v>
      </c>
    </row>
    <row r="30" spans="5:14" ht="15.75" customHeight="1">
      <c r="F30" s="20" t="s">
        <v>180</v>
      </c>
      <c r="J30" s="1" t="s">
        <v>181</v>
      </c>
    </row>
    <row r="31" spans="5:14" ht="15.75" customHeight="1">
      <c r="F31" s="1" t="s">
        <v>182</v>
      </c>
      <c r="J31" s="1" t="s">
        <v>183</v>
      </c>
    </row>
    <row r="32" spans="5:14" ht="15.75" customHeight="1">
      <c r="E32" s="19" t="s">
        <v>117</v>
      </c>
      <c r="F32" s="19" t="s">
        <v>118</v>
      </c>
      <c r="G32" s="19"/>
      <c r="H32" s="19"/>
      <c r="I32" s="19" t="s">
        <v>96</v>
      </c>
      <c r="J32" s="19"/>
      <c r="K32" s="19"/>
      <c r="L32" s="19"/>
      <c r="M32" s="19"/>
      <c r="N32" s="19"/>
    </row>
    <row r="33" spans="5:9" ht="15.75" customHeight="1">
      <c r="E33" s="1" t="s">
        <v>184</v>
      </c>
      <c r="F33" s="1" t="s">
        <v>185</v>
      </c>
      <c r="I33" s="1" t="s">
        <v>186</v>
      </c>
    </row>
    <row r="34" spans="5:9" ht="15.75" customHeight="1">
      <c r="E34" s="1" t="s">
        <v>187</v>
      </c>
      <c r="F34" s="1" t="s">
        <v>152</v>
      </c>
    </row>
    <row r="35" spans="5:9" ht="15.75" customHeight="1">
      <c r="F35" s="1" t="s">
        <v>162</v>
      </c>
    </row>
    <row r="36" spans="5:9" ht="15.75" customHeight="1"/>
    <row r="37" spans="5:9" ht="15.75" customHeight="1">
      <c r="E37" s="19" t="s">
        <v>123</v>
      </c>
      <c r="F37" s="19" t="s">
        <v>124</v>
      </c>
    </row>
    <row r="38" spans="5:9" ht="15.75" customHeight="1">
      <c r="E38" s="1" t="s">
        <v>188</v>
      </c>
      <c r="F38" s="20" t="s">
        <v>152</v>
      </c>
    </row>
    <row r="39" spans="5:9" ht="15.75" customHeight="1">
      <c r="E39" s="1" t="s">
        <v>189</v>
      </c>
      <c r="F39" s="1" t="s">
        <v>161</v>
      </c>
    </row>
    <row r="40" spans="5:9" ht="15.75" customHeight="1"/>
    <row r="41" spans="5:9" ht="15.75" customHeight="1">
      <c r="E41" s="19" t="s">
        <v>128</v>
      </c>
      <c r="F41" s="19" t="s">
        <v>129</v>
      </c>
    </row>
    <row r="42" spans="5:9" ht="15.75" customHeight="1">
      <c r="E42" s="1" t="s">
        <v>189</v>
      </c>
      <c r="F42" s="20" t="s">
        <v>161</v>
      </c>
    </row>
    <row r="43" spans="5:9" ht="15.75" customHeight="1">
      <c r="F43" s="1" t="s">
        <v>190</v>
      </c>
    </row>
    <row r="44" spans="5:9" ht="15.75" customHeight="1">
      <c r="F44" s="1" t="s">
        <v>191</v>
      </c>
    </row>
    <row r="45" spans="5:9" ht="15.75" customHeight="1">
      <c r="F45" s="1" t="s">
        <v>162</v>
      </c>
    </row>
    <row r="46" spans="5:9" ht="15.75" customHeight="1">
      <c r="F46" s="20"/>
    </row>
    <row r="47" spans="5:9" ht="15.75" customHeight="1">
      <c r="E47" s="19"/>
      <c r="F47" s="24" t="s">
        <v>192</v>
      </c>
    </row>
    <row r="48" spans="5:9" ht="15.75" customHeight="1">
      <c r="F48" s="20" t="s">
        <v>186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3:H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C2:H19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17" sqref="K17"/>
    </sheetView>
  </sheetViews>
  <sheetFormatPr defaultRowHeight="14.4"/>
  <cols>
    <col min="3" max="3" width="87.5546875" style="772" bestFit="1" customWidth="1"/>
    <col min="4" max="4" width="9.5546875" style="658" bestFit="1" customWidth="1"/>
    <col min="5" max="5" width="33.109375" bestFit="1" customWidth="1"/>
    <col min="6" max="6" width="16.44140625" style="658" bestFit="1" customWidth="1"/>
    <col min="7" max="7" width="24.5546875" style="769" bestFit="1" customWidth="1"/>
  </cols>
  <sheetData>
    <row r="2" spans="3:8" ht="33">
      <c r="C2" s="797" t="s">
        <v>5645</v>
      </c>
      <c r="D2" s="797" t="s">
        <v>5646</v>
      </c>
      <c r="E2" s="797" t="s">
        <v>5575</v>
      </c>
      <c r="F2" s="797" t="s">
        <v>5585</v>
      </c>
      <c r="G2" s="800" t="s">
        <v>5584</v>
      </c>
    </row>
    <row r="3" spans="3:8" ht="48">
      <c r="C3" s="805" t="s">
        <v>5568</v>
      </c>
      <c r="D3" s="806" t="s">
        <v>220</v>
      </c>
      <c r="E3" s="805" t="s">
        <v>5593</v>
      </c>
      <c r="F3" s="806" t="s">
        <v>5586</v>
      </c>
      <c r="G3" s="807">
        <v>3780</v>
      </c>
      <c r="H3" s="768"/>
    </row>
    <row r="4" spans="3:8" ht="48">
      <c r="C4" s="805" t="s">
        <v>5569</v>
      </c>
      <c r="D4" s="806" t="s">
        <v>5647</v>
      </c>
      <c r="E4" s="805" t="s">
        <v>5715</v>
      </c>
      <c r="F4" s="806" t="s">
        <v>5587</v>
      </c>
      <c r="G4" s="808" t="s">
        <v>5591</v>
      </c>
      <c r="H4" s="768"/>
    </row>
    <row r="5" spans="3:8" ht="48">
      <c r="C5" s="805" t="s">
        <v>5570</v>
      </c>
      <c r="D5" s="806" t="s">
        <v>5648</v>
      </c>
      <c r="E5" s="805" t="s">
        <v>5644</v>
      </c>
      <c r="F5" s="806" t="s">
        <v>5588</v>
      </c>
      <c r="G5" s="807">
        <v>12680.78</v>
      </c>
    </row>
    <row r="6" spans="3:8" ht="48">
      <c r="C6" s="805" t="s">
        <v>5571</v>
      </c>
      <c r="D6" s="806" t="s">
        <v>220</v>
      </c>
      <c r="E6" s="805" t="s">
        <v>5593</v>
      </c>
      <c r="F6" s="806" t="s">
        <v>5586</v>
      </c>
      <c r="G6" s="807">
        <v>3780</v>
      </c>
    </row>
    <row r="7" spans="3:8" ht="48">
      <c r="C7" s="805" t="s">
        <v>5572</v>
      </c>
      <c r="D7" s="806" t="s">
        <v>220</v>
      </c>
      <c r="E7" s="805" t="s">
        <v>5593</v>
      </c>
      <c r="F7" s="806" t="s">
        <v>5586</v>
      </c>
      <c r="G7" s="807">
        <v>3780</v>
      </c>
    </row>
    <row r="8" spans="3:8" ht="48">
      <c r="C8" s="805" t="s">
        <v>5573</v>
      </c>
      <c r="D8" s="806" t="s">
        <v>5647</v>
      </c>
      <c r="E8" s="805" t="s">
        <v>5592</v>
      </c>
      <c r="F8" s="806" t="s">
        <v>5587</v>
      </c>
      <c r="G8" s="808" t="s">
        <v>5591</v>
      </c>
    </row>
    <row r="9" spans="3:8" ht="48">
      <c r="C9" s="805" t="s">
        <v>5574</v>
      </c>
      <c r="D9" s="806" t="s">
        <v>5647</v>
      </c>
      <c r="E9" s="805" t="s">
        <v>5592</v>
      </c>
      <c r="F9" s="806" t="s">
        <v>5587</v>
      </c>
      <c r="G9" s="808" t="s">
        <v>5591</v>
      </c>
    </row>
    <row r="10" spans="3:8" ht="48">
      <c r="C10" s="809" t="s">
        <v>5563</v>
      </c>
      <c r="D10" s="810" t="s">
        <v>5649</v>
      </c>
      <c r="E10" s="811" t="s">
        <v>5594</v>
      </c>
      <c r="F10" s="806" t="s">
        <v>5589</v>
      </c>
      <c r="G10" s="808" t="s">
        <v>5595</v>
      </c>
    </row>
    <row r="11" spans="3:8" ht="48">
      <c r="C11" s="809" t="s">
        <v>5564</v>
      </c>
      <c r="D11" s="810" t="s">
        <v>5649</v>
      </c>
      <c r="E11" s="811" t="s">
        <v>5596</v>
      </c>
      <c r="F11" s="806" t="s">
        <v>5589</v>
      </c>
      <c r="G11" s="808" t="s">
        <v>5583</v>
      </c>
    </row>
    <row r="12" spans="3:8" ht="48">
      <c r="C12" s="809" t="s">
        <v>5565</v>
      </c>
      <c r="D12" s="810" t="s">
        <v>5649</v>
      </c>
      <c r="E12" s="811" t="s">
        <v>5597</v>
      </c>
      <c r="F12" s="806" t="s">
        <v>5590</v>
      </c>
      <c r="G12" s="812" t="s">
        <v>5598</v>
      </c>
    </row>
    <row r="13" spans="3:8" ht="72">
      <c r="C13" s="809" t="s">
        <v>5566</v>
      </c>
      <c r="D13" s="813" t="s">
        <v>5650</v>
      </c>
      <c r="E13" s="814" t="s">
        <v>5600</v>
      </c>
      <c r="F13" s="815" t="s">
        <v>5599</v>
      </c>
      <c r="G13" s="816" t="s">
        <v>5619</v>
      </c>
    </row>
    <row r="14" spans="3:8" ht="96">
      <c r="C14" s="809" t="s">
        <v>5567</v>
      </c>
      <c r="D14" s="810" t="s">
        <v>5651</v>
      </c>
      <c r="E14" s="811" t="s">
        <v>5601</v>
      </c>
      <c r="F14" s="815" t="s">
        <v>5599</v>
      </c>
      <c r="G14" s="812" t="s">
        <v>5620</v>
      </c>
    </row>
    <row r="15" spans="3:8" ht="120">
      <c r="C15" s="809" t="s">
        <v>5602</v>
      </c>
      <c r="D15" s="806" t="s">
        <v>974</v>
      </c>
      <c r="E15" s="817" t="s">
        <v>5606</v>
      </c>
      <c r="F15" s="818" t="s">
        <v>5603</v>
      </c>
      <c r="G15" s="812" t="s">
        <v>5615</v>
      </c>
    </row>
    <row r="16" spans="3:8" ht="120">
      <c r="C16" s="809" t="s">
        <v>5604</v>
      </c>
      <c r="D16" s="806" t="s">
        <v>974</v>
      </c>
      <c r="E16" s="817" t="s">
        <v>5605</v>
      </c>
      <c r="F16" s="818" t="s">
        <v>5607</v>
      </c>
      <c r="G16" s="812" t="s">
        <v>5616</v>
      </c>
    </row>
    <row r="17" spans="3:7" ht="144">
      <c r="C17" s="809" t="s">
        <v>5608</v>
      </c>
      <c r="D17" s="819" t="s">
        <v>5652</v>
      </c>
      <c r="E17" s="817" t="s">
        <v>5617</v>
      </c>
      <c r="F17" s="818" t="s">
        <v>5609</v>
      </c>
      <c r="G17" s="812" t="s">
        <v>5618</v>
      </c>
    </row>
    <row r="18" spans="3:7" ht="48">
      <c r="C18" s="809" t="s">
        <v>5610</v>
      </c>
      <c r="D18" s="810" t="s">
        <v>5653</v>
      </c>
      <c r="E18" s="811" t="s">
        <v>5641</v>
      </c>
      <c r="F18" s="815" t="s">
        <v>5612</v>
      </c>
      <c r="G18" s="808" t="s">
        <v>5640</v>
      </c>
    </row>
    <row r="19" spans="3:7" ht="24">
      <c r="C19" s="809" t="s">
        <v>5611</v>
      </c>
      <c r="D19" s="820" t="s">
        <v>533</v>
      </c>
      <c r="E19" s="821" t="s">
        <v>5613</v>
      </c>
      <c r="F19" s="815" t="s">
        <v>5614</v>
      </c>
      <c r="G19" s="822">
        <v>16080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3:L31"/>
  <sheetViews>
    <sheetView topLeftCell="A22" zoomScale="70" zoomScaleNormal="70" workbookViewId="0">
      <selection activeCell="H7" sqref="H7"/>
    </sheetView>
  </sheetViews>
  <sheetFormatPr defaultColWidth="9.109375" defaultRowHeight="40.5" customHeight="1"/>
  <cols>
    <col min="1" max="3" width="9.109375" style="791"/>
    <col min="4" max="4" width="5" style="791" customWidth="1"/>
    <col min="5" max="5" width="83.109375" style="791" bestFit="1" customWidth="1"/>
    <col min="6" max="6" width="12.109375" style="796" customWidth="1"/>
    <col min="7" max="7" width="36.88671875" style="796" customWidth="1"/>
    <col min="8" max="8" width="45.44140625" style="796" bestFit="1" customWidth="1"/>
    <col min="9" max="9" width="26" style="796" bestFit="1" customWidth="1"/>
    <col min="10" max="16384" width="9.109375" style="791"/>
  </cols>
  <sheetData>
    <row r="3" spans="1:12" ht="40.5" customHeight="1">
      <c r="E3" s="798" t="s">
        <v>5654</v>
      </c>
      <c r="F3" s="798" t="s">
        <v>5646</v>
      </c>
      <c r="G3" s="798" t="s">
        <v>5575</v>
      </c>
      <c r="H3" s="798" t="s">
        <v>5585</v>
      </c>
      <c r="I3" s="799" t="s">
        <v>5584</v>
      </c>
    </row>
    <row r="4" spans="1:12" ht="27">
      <c r="B4" s="829" t="s">
        <v>910</v>
      </c>
      <c r="C4" s="829"/>
      <c r="D4" s="830"/>
      <c r="E4" s="792" t="s">
        <v>5658</v>
      </c>
      <c r="F4" s="793" t="s">
        <v>914</v>
      </c>
      <c r="G4" s="793" t="s">
        <v>912</v>
      </c>
      <c r="H4" s="793" t="s">
        <v>5714</v>
      </c>
      <c r="I4" s="794">
        <v>480</v>
      </c>
    </row>
    <row r="5" spans="1:12" ht="27">
      <c r="B5" s="829"/>
      <c r="C5" s="829"/>
      <c r="D5" s="830"/>
      <c r="E5" s="792" t="s">
        <v>5657</v>
      </c>
      <c r="F5" s="793" t="s">
        <v>914</v>
      </c>
      <c r="G5" s="793" t="s">
        <v>916</v>
      </c>
      <c r="H5" s="793" t="s">
        <v>5714</v>
      </c>
      <c r="I5" s="794">
        <v>600</v>
      </c>
    </row>
    <row r="6" spans="1:12" ht="54">
      <c r="B6" s="829"/>
      <c r="C6" s="829"/>
      <c r="D6" s="830"/>
      <c r="E6" s="792" t="s">
        <v>5659</v>
      </c>
      <c r="F6" s="793" t="s">
        <v>5672</v>
      </c>
      <c r="G6" s="793" t="s">
        <v>5664</v>
      </c>
      <c r="H6" s="793" t="s">
        <v>5665</v>
      </c>
      <c r="I6" s="794" t="s">
        <v>5666</v>
      </c>
    </row>
    <row r="7" spans="1:12" ht="54">
      <c r="B7" s="829"/>
      <c r="C7" s="829"/>
      <c r="D7" s="830"/>
      <c r="E7" s="792" t="s">
        <v>5660</v>
      </c>
      <c r="F7" s="793" t="s">
        <v>5672</v>
      </c>
      <c r="G7" s="793" t="s">
        <v>5667</v>
      </c>
      <c r="H7" s="793" t="s">
        <v>5665</v>
      </c>
      <c r="I7" s="794" t="s">
        <v>5668</v>
      </c>
    </row>
    <row r="8" spans="1:12" ht="54">
      <c r="B8" s="829"/>
      <c r="C8" s="829"/>
      <c r="D8" s="830"/>
      <c r="E8" s="792" t="s">
        <v>5662</v>
      </c>
      <c r="F8" s="793" t="s">
        <v>5673</v>
      </c>
      <c r="G8" s="793" t="s">
        <v>5669</v>
      </c>
      <c r="H8" s="793" t="s">
        <v>5670</v>
      </c>
      <c r="I8" s="794" t="s">
        <v>5671</v>
      </c>
    </row>
    <row r="9" spans="1:12" ht="40.5" customHeight="1">
      <c r="B9" s="829"/>
      <c r="C9" s="829"/>
      <c r="D9" s="830"/>
      <c r="E9" s="792" t="s">
        <v>5663</v>
      </c>
      <c r="F9" s="793" t="s">
        <v>914</v>
      </c>
      <c r="G9" s="795" t="s">
        <v>1018</v>
      </c>
      <c r="H9" s="793" t="s">
        <v>5661</v>
      </c>
      <c r="I9" s="794">
        <v>13500</v>
      </c>
    </row>
    <row r="10" spans="1:12" ht="40.5" customHeight="1">
      <c r="B10" s="829"/>
      <c r="C10" s="829"/>
      <c r="D10" s="830"/>
      <c r="E10" s="792" t="s">
        <v>5695</v>
      </c>
      <c r="F10" s="793" t="s">
        <v>914</v>
      </c>
      <c r="G10" s="795" t="s">
        <v>1058</v>
      </c>
      <c r="H10" s="793" t="s">
        <v>5674</v>
      </c>
      <c r="I10" s="794">
        <v>9720</v>
      </c>
    </row>
    <row r="11" spans="1:12" s="826" customFormat="1" ht="40.5" customHeight="1">
      <c r="A11" s="825"/>
      <c r="B11" s="825"/>
      <c r="C11" s="825"/>
      <c r="D11" s="825"/>
      <c r="E11" s="825"/>
      <c r="F11" s="825"/>
      <c r="G11" s="825"/>
      <c r="H11" s="825"/>
      <c r="I11" s="825"/>
      <c r="J11" s="825"/>
      <c r="K11" s="825"/>
      <c r="L11" s="825"/>
    </row>
    <row r="12" spans="1:12" s="826" customFormat="1" ht="40.5" customHeight="1">
      <c r="A12" s="825"/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</row>
    <row r="13" spans="1:12" ht="40.5" customHeight="1">
      <c r="E13" s="797" t="s">
        <v>5654</v>
      </c>
      <c r="F13" s="797" t="s">
        <v>5646</v>
      </c>
      <c r="G13" s="797" t="s">
        <v>5575</v>
      </c>
      <c r="H13" s="797" t="s">
        <v>5585</v>
      </c>
      <c r="I13" s="800" t="s">
        <v>5584</v>
      </c>
    </row>
    <row r="14" spans="1:12" ht="27">
      <c r="B14" s="831" t="s">
        <v>5675</v>
      </c>
      <c r="C14" s="831"/>
      <c r="D14" s="832"/>
      <c r="E14" s="792" t="s">
        <v>5676</v>
      </c>
      <c r="F14" s="793" t="s">
        <v>533</v>
      </c>
      <c r="G14" s="793" t="s">
        <v>5677</v>
      </c>
      <c r="H14" s="793" t="s">
        <v>5687</v>
      </c>
      <c r="I14" s="804" t="s">
        <v>5707</v>
      </c>
    </row>
    <row r="15" spans="1:12" ht="27">
      <c r="B15" s="831"/>
      <c r="C15" s="831"/>
      <c r="D15" s="832"/>
      <c r="E15" s="792" t="s">
        <v>5680</v>
      </c>
      <c r="F15" s="793" t="s">
        <v>533</v>
      </c>
      <c r="G15" s="793" t="s">
        <v>5679</v>
      </c>
      <c r="H15" s="793" t="s">
        <v>5686</v>
      </c>
      <c r="I15" s="804" t="s">
        <v>5707</v>
      </c>
    </row>
    <row r="16" spans="1:12" ht="27">
      <c r="B16" s="831"/>
      <c r="C16" s="831"/>
      <c r="D16" s="832"/>
      <c r="E16" s="792" t="s">
        <v>5678</v>
      </c>
      <c r="F16" s="793" t="s">
        <v>533</v>
      </c>
      <c r="G16" s="793" t="s">
        <v>5688</v>
      </c>
      <c r="H16" s="793" t="s">
        <v>5687</v>
      </c>
      <c r="I16" s="804" t="s">
        <v>5707</v>
      </c>
    </row>
    <row r="17" spans="1:12" ht="27">
      <c r="B17" s="831"/>
      <c r="C17" s="831"/>
      <c r="D17" s="832"/>
      <c r="E17" s="792" t="s">
        <v>5681</v>
      </c>
      <c r="F17" s="793" t="s">
        <v>533</v>
      </c>
      <c r="G17" s="793" t="s">
        <v>5689</v>
      </c>
      <c r="H17" s="793" t="s">
        <v>5686</v>
      </c>
      <c r="I17" s="804" t="s">
        <v>5707</v>
      </c>
    </row>
    <row r="18" spans="1:12" ht="54">
      <c r="B18" s="831"/>
      <c r="C18" s="831"/>
      <c r="D18" s="832"/>
      <c r="E18" s="792" t="s">
        <v>5682</v>
      </c>
      <c r="F18" s="793" t="s">
        <v>5709</v>
      </c>
      <c r="G18" s="793" t="s">
        <v>5708</v>
      </c>
      <c r="H18" s="793" t="s">
        <v>5710</v>
      </c>
      <c r="I18" s="804" t="s">
        <v>5711</v>
      </c>
    </row>
    <row r="19" spans="1:12" ht="27">
      <c r="B19" s="831"/>
      <c r="C19" s="831"/>
      <c r="D19" s="832"/>
      <c r="E19" s="792" t="s">
        <v>5683</v>
      </c>
      <c r="F19" s="793" t="s">
        <v>533</v>
      </c>
      <c r="G19" s="793" t="s">
        <v>5691</v>
      </c>
      <c r="H19" s="793" t="s">
        <v>5686</v>
      </c>
      <c r="I19" s="804" t="s">
        <v>5707</v>
      </c>
    </row>
    <row r="20" spans="1:12" ht="27">
      <c r="B20" s="831"/>
      <c r="C20" s="831"/>
      <c r="D20" s="832"/>
      <c r="E20" s="792" t="s">
        <v>5684</v>
      </c>
      <c r="F20" s="793" t="s">
        <v>533</v>
      </c>
      <c r="G20" s="793" t="s">
        <v>5690</v>
      </c>
      <c r="H20" s="793" t="s">
        <v>5687</v>
      </c>
      <c r="I20" s="804" t="s">
        <v>5707</v>
      </c>
    </row>
    <row r="21" spans="1:12" ht="54">
      <c r="B21" s="831"/>
      <c r="C21" s="831"/>
      <c r="D21" s="832"/>
      <c r="E21" s="792" t="s">
        <v>5685</v>
      </c>
      <c r="F21" s="793" t="s">
        <v>5709</v>
      </c>
      <c r="G21" s="793" t="s">
        <v>5712</v>
      </c>
      <c r="H21" s="793" t="s">
        <v>5713</v>
      </c>
      <c r="I21" s="804" t="s">
        <v>5707</v>
      </c>
    </row>
    <row r="22" spans="1:12" s="826" customFormat="1" ht="40.5" customHeight="1">
      <c r="A22" s="825"/>
      <c r="B22" s="825"/>
      <c r="C22" s="825"/>
      <c r="D22" s="825"/>
      <c r="E22" s="825"/>
      <c r="F22" s="825"/>
      <c r="G22" s="825"/>
      <c r="H22" s="825"/>
      <c r="I22" s="825"/>
      <c r="J22" s="825"/>
      <c r="K22" s="825"/>
      <c r="L22" s="825"/>
    </row>
    <row r="23" spans="1:12" s="826" customFormat="1" ht="40.5" customHeight="1">
      <c r="A23" s="825"/>
      <c r="B23" s="825"/>
      <c r="C23" s="825"/>
      <c r="D23" s="825"/>
      <c r="E23" s="825"/>
      <c r="F23" s="825"/>
      <c r="G23" s="825"/>
      <c r="H23" s="825"/>
      <c r="I23" s="825"/>
      <c r="J23" s="825"/>
      <c r="K23" s="825"/>
      <c r="L23" s="825"/>
    </row>
    <row r="24" spans="1:12" ht="40.5" customHeight="1">
      <c r="E24" s="797" t="s">
        <v>5654</v>
      </c>
      <c r="F24" s="797" t="s">
        <v>5646</v>
      </c>
      <c r="G24" s="797" t="s">
        <v>5575</v>
      </c>
      <c r="H24" s="797" t="s">
        <v>5585</v>
      </c>
      <c r="I24" s="800" t="s">
        <v>5584</v>
      </c>
    </row>
    <row r="25" spans="1:12" ht="72" customHeight="1">
      <c r="B25" s="833" t="s">
        <v>5692</v>
      </c>
      <c r="C25" s="833"/>
      <c r="D25" s="834"/>
      <c r="E25" s="792" t="s">
        <v>5693</v>
      </c>
      <c r="F25" s="793" t="s">
        <v>5697</v>
      </c>
      <c r="G25" s="793" t="s">
        <v>5696</v>
      </c>
      <c r="H25" s="793" t="s">
        <v>5700</v>
      </c>
      <c r="I25" s="794" t="s">
        <v>5698</v>
      </c>
    </row>
    <row r="26" spans="1:12" ht="72" customHeight="1">
      <c r="B26" s="833"/>
      <c r="C26" s="833"/>
      <c r="D26" s="834"/>
      <c r="E26" s="792" t="s">
        <v>5694</v>
      </c>
      <c r="F26" s="803" t="s">
        <v>533</v>
      </c>
      <c r="G26" s="803" t="s">
        <v>5699</v>
      </c>
      <c r="H26" s="803" t="s">
        <v>5687</v>
      </c>
      <c r="I26" s="804" t="s">
        <v>1150</v>
      </c>
    </row>
    <row r="27" spans="1:12" s="826" customFormat="1" ht="40.5" customHeight="1">
      <c r="A27" s="825"/>
      <c r="B27" s="825"/>
      <c r="C27" s="825"/>
      <c r="D27" s="825"/>
      <c r="E27" s="825"/>
      <c r="F27" s="825"/>
      <c r="G27" s="825"/>
      <c r="H27" s="825"/>
      <c r="I27" s="825"/>
      <c r="J27" s="825"/>
      <c r="K27" s="825"/>
      <c r="L27" s="825"/>
    </row>
    <row r="28" spans="1:12" s="826" customFormat="1" ht="40.5" customHeight="1">
      <c r="A28" s="825"/>
      <c r="B28" s="825"/>
      <c r="C28" s="825"/>
      <c r="D28" s="825"/>
      <c r="E28" s="825"/>
      <c r="F28" s="825"/>
      <c r="G28" s="825"/>
      <c r="H28" s="825"/>
      <c r="I28" s="825"/>
      <c r="J28" s="825"/>
      <c r="K28" s="825"/>
      <c r="L28" s="825"/>
    </row>
    <row r="29" spans="1:12" ht="40.5" customHeight="1">
      <c r="E29" s="797" t="s">
        <v>5654</v>
      </c>
      <c r="F29" s="797" t="s">
        <v>5646</v>
      </c>
      <c r="G29" s="797" t="s">
        <v>5575</v>
      </c>
      <c r="H29" s="797" t="s">
        <v>5585</v>
      </c>
      <c r="I29" s="800" t="s">
        <v>5584</v>
      </c>
    </row>
    <row r="30" spans="1:12" ht="65.25" customHeight="1">
      <c r="B30" s="827" t="s">
        <v>5701</v>
      </c>
      <c r="C30" s="827"/>
      <c r="D30" s="828"/>
      <c r="E30" s="792" t="s">
        <v>5702</v>
      </c>
      <c r="F30" s="803" t="s">
        <v>533</v>
      </c>
      <c r="G30" s="803" t="s">
        <v>1449</v>
      </c>
      <c r="H30" s="803" t="s">
        <v>5704</v>
      </c>
      <c r="I30" s="804" t="s">
        <v>5707</v>
      </c>
    </row>
    <row r="31" spans="1:12" ht="81">
      <c r="B31" s="827"/>
      <c r="C31" s="827"/>
      <c r="D31" s="828"/>
      <c r="E31" s="792" t="s">
        <v>5703</v>
      </c>
      <c r="F31" s="803" t="s">
        <v>533</v>
      </c>
      <c r="G31" s="803" t="s">
        <v>5705</v>
      </c>
      <c r="H31" s="803" t="s">
        <v>5706</v>
      </c>
      <c r="I31" s="804" t="s">
        <v>5707</v>
      </c>
    </row>
  </sheetData>
  <mergeCells count="7">
    <mergeCell ref="A27:XFD28"/>
    <mergeCell ref="B30:D31"/>
    <mergeCell ref="B4:D10"/>
    <mergeCell ref="A11:XFD12"/>
    <mergeCell ref="B14:D21"/>
    <mergeCell ref="A22:XFD23"/>
    <mergeCell ref="B25:D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Z1121"/>
  <sheetViews>
    <sheetView zoomScale="70" zoomScaleNormal="70" workbookViewId="0">
      <pane ySplit="2" topLeftCell="A3" activePane="bottomLeft" state="frozen"/>
      <selection activeCell="B337" sqref="B337"/>
      <selection pane="bottomLeft" activeCell="B58" sqref="B58"/>
    </sheetView>
  </sheetViews>
  <sheetFormatPr defaultColWidth="14.44140625" defaultRowHeight="15" customHeight="1"/>
  <cols>
    <col min="1" max="1" width="36.6640625" customWidth="1"/>
    <col min="2" max="2" width="33.33203125" customWidth="1"/>
    <col min="3" max="3" width="103.33203125" customWidth="1"/>
    <col min="4" max="4" width="16" hidden="1" customWidth="1"/>
    <col min="5" max="5" width="13.44140625" customWidth="1"/>
    <col min="6" max="6" width="14.5546875" customWidth="1"/>
    <col min="7" max="7" width="14.88671875" customWidth="1"/>
    <col min="8" max="8" width="20.88671875" customWidth="1"/>
    <col min="9" max="9" width="14.33203125" customWidth="1"/>
    <col min="10" max="10" width="18.44140625" customWidth="1"/>
    <col min="11" max="11" width="74.5546875" customWidth="1"/>
    <col min="12" max="12" width="14" customWidth="1"/>
    <col min="13" max="13" width="11.109375" customWidth="1"/>
    <col min="14" max="14" width="14.5546875" customWidth="1"/>
    <col min="15" max="16" width="13" customWidth="1"/>
    <col min="17" max="17" width="13.5546875" customWidth="1"/>
    <col min="18" max="26" width="8.6640625" customWidth="1"/>
  </cols>
  <sheetData>
    <row r="1" spans="1:17" ht="14.4">
      <c r="D1" s="29"/>
      <c r="E1" s="29"/>
      <c r="F1" s="29"/>
      <c r="G1" s="29"/>
      <c r="H1" s="18"/>
    </row>
    <row r="2" spans="1:17" ht="31.8">
      <c r="A2" s="30" t="s">
        <v>193</v>
      </c>
      <c r="B2" s="30" t="s">
        <v>194</v>
      </c>
      <c r="C2" s="30" t="s">
        <v>195</v>
      </c>
      <c r="D2" s="31" t="s">
        <v>196</v>
      </c>
      <c r="E2" s="31" t="s">
        <v>197</v>
      </c>
      <c r="F2" s="31" t="s">
        <v>198</v>
      </c>
      <c r="G2" s="31" t="s">
        <v>199</v>
      </c>
      <c r="H2" s="30" t="s">
        <v>200</v>
      </c>
      <c r="I2" s="30" t="s">
        <v>201</v>
      </c>
      <c r="J2" s="30" t="s">
        <v>202</v>
      </c>
      <c r="K2" s="30" t="s">
        <v>203</v>
      </c>
      <c r="L2" s="30" t="s">
        <v>204</v>
      </c>
      <c r="M2" s="30" t="s">
        <v>205</v>
      </c>
      <c r="N2" s="32" t="s">
        <v>206</v>
      </c>
      <c r="O2" s="33" t="s">
        <v>207</v>
      </c>
      <c r="P2" s="33" t="s">
        <v>208</v>
      </c>
      <c r="Q2" s="34" t="s">
        <v>209</v>
      </c>
    </row>
    <row r="3" spans="1:17" ht="59.25" customHeight="1">
      <c r="A3" s="446" t="s">
        <v>210</v>
      </c>
      <c r="B3" s="446"/>
      <c r="C3" s="446"/>
      <c r="D3" s="447"/>
      <c r="E3" s="447"/>
      <c r="F3" s="447"/>
      <c r="G3" s="447"/>
      <c r="H3" s="446"/>
      <c r="I3" s="333"/>
      <c r="J3" s="333"/>
      <c r="K3" s="333"/>
      <c r="L3" s="333"/>
      <c r="M3" s="333">
        <f t="shared" ref="M3:M5" si="0">L3*35</f>
        <v>0</v>
      </c>
      <c r="N3" s="334">
        <f t="shared" ref="N3:N5" si="1">M3*2</f>
        <v>0</v>
      </c>
      <c r="O3" s="334">
        <f t="shared" ref="O3:O5" si="2">N3*0.6</f>
        <v>0</v>
      </c>
      <c r="P3" s="334">
        <f t="shared" ref="P3:P5" si="3">O3*0.95</f>
        <v>0</v>
      </c>
      <c r="Q3" s="334">
        <f t="shared" ref="Q3:Q5" si="4">P3*0.85</f>
        <v>0</v>
      </c>
    </row>
    <row r="4" spans="1:17" ht="27" customHeight="1">
      <c r="A4" s="335" t="s">
        <v>211</v>
      </c>
      <c r="B4" s="336" t="s">
        <v>212</v>
      </c>
      <c r="C4" s="337" t="s">
        <v>213</v>
      </c>
      <c r="D4" s="337" t="s">
        <v>213</v>
      </c>
      <c r="E4" s="338">
        <f t="shared" ref="E4:E7" si="5">F4*0.95</f>
        <v>912</v>
      </c>
      <c r="F4" s="339">
        <f t="shared" ref="F4:F7" si="6">G4*0.6</f>
        <v>960</v>
      </c>
      <c r="G4" s="339">
        <v>1600</v>
      </c>
      <c r="H4" s="340" t="s">
        <v>214</v>
      </c>
      <c r="I4" s="341"/>
      <c r="J4" s="342"/>
      <c r="K4" s="343" t="s">
        <v>215</v>
      </c>
      <c r="L4" s="342"/>
      <c r="M4" s="333">
        <f t="shared" si="0"/>
        <v>0</v>
      </c>
      <c r="N4" s="334">
        <f t="shared" si="1"/>
        <v>0</v>
      </c>
      <c r="O4" s="334">
        <f t="shared" si="2"/>
        <v>0</v>
      </c>
      <c r="P4" s="334">
        <f t="shared" si="3"/>
        <v>0</v>
      </c>
      <c r="Q4" s="334">
        <f t="shared" si="4"/>
        <v>0</v>
      </c>
    </row>
    <row r="5" spans="1:17" ht="27" customHeight="1">
      <c r="A5" s="344"/>
      <c r="B5" s="336" t="s">
        <v>216</v>
      </c>
      <c r="C5" s="337" t="s">
        <v>5052</v>
      </c>
      <c r="D5" s="337" t="s">
        <v>5052</v>
      </c>
      <c r="E5" s="338">
        <f t="shared" si="5"/>
        <v>912</v>
      </c>
      <c r="F5" s="339">
        <f t="shared" si="6"/>
        <v>960</v>
      </c>
      <c r="G5" s="339">
        <v>1600</v>
      </c>
      <c r="H5" s="340" t="s">
        <v>214</v>
      </c>
      <c r="I5" s="341"/>
      <c r="J5" s="342"/>
      <c r="K5" s="343" t="s">
        <v>217</v>
      </c>
      <c r="L5" s="342"/>
      <c r="M5" s="333">
        <f t="shared" si="0"/>
        <v>0</v>
      </c>
      <c r="N5" s="334">
        <f t="shared" si="1"/>
        <v>0</v>
      </c>
      <c r="O5" s="334">
        <f t="shared" si="2"/>
        <v>0</v>
      </c>
      <c r="P5" s="334">
        <f t="shared" si="3"/>
        <v>0</v>
      </c>
      <c r="Q5" s="334">
        <f t="shared" si="4"/>
        <v>0</v>
      </c>
    </row>
    <row r="6" spans="1:17" s="322" customFormat="1" ht="27" customHeight="1">
      <c r="A6" s="344"/>
      <c r="B6" s="435" t="s">
        <v>5075</v>
      </c>
      <c r="C6" s="434" t="s">
        <v>5073</v>
      </c>
      <c r="D6" s="337"/>
      <c r="E6" s="436">
        <f t="shared" si="5"/>
        <v>1197</v>
      </c>
      <c r="F6" s="437">
        <f t="shared" si="6"/>
        <v>1260</v>
      </c>
      <c r="G6" s="437">
        <v>2100</v>
      </c>
      <c r="H6" s="340" t="s">
        <v>214</v>
      </c>
      <c r="I6" s="341"/>
      <c r="J6" s="346"/>
      <c r="K6" s="433"/>
      <c r="L6" s="346"/>
      <c r="M6" s="333"/>
      <c r="N6" s="334"/>
      <c r="O6" s="334"/>
      <c r="P6" s="334"/>
      <c r="Q6" s="334"/>
    </row>
    <row r="7" spans="1:17" s="322" customFormat="1" ht="27" customHeight="1">
      <c r="A7" s="344"/>
      <c r="B7" s="435" t="s">
        <v>5076</v>
      </c>
      <c r="C7" s="434" t="s">
        <v>5074</v>
      </c>
      <c r="D7" s="337"/>
      <c r="E7" s="436">
        <f t="shared" si="5"/>
        <v>1197</v>
      </c>
      <c r="F7" s="437">
        <f t="shared" si="6"/>
        <v>1260</v>
      </c>
      <c r="G7" s="437">
        <v>2100</v>
      </c>
      <c r="H7" s="340" t="s">
        <v>214</v>
      </c>
      <c r="I7" s="341"/>
      <c r="J7" s="346"/>
      <c r="K7" s="433"/>
      <c r="L7" s="346"/>
      <c r="M7" s="333"/>
      <c r="N7" s="334"/>
      <c r="O7" s="334"/>
      <c r="P7" s="334"/>
      <c r="Q7" s="334"/>
    </row>
    <row r="8" spans="1:17" s="322" customFormat="1" ht="27" customHeight="1">
      <c r="A8" s="344"/>
      <c r="B8" s="357"/>
      <c r="C8" s="358"/>
      <c r="D8" s="358"/>
      <c r="E8" s="432"/>
      <c r="F8" s="360"/>
      <c r="G8" s="360"/>
      <c r="H8" s="413"/>
      <c r="I8" s="341"/>
      <c r="J8" s="346"/>
      <c r="K8" s="433"/>
      <c r="L8" s="346"/>
      <c r="M8" s="333"/>
      <c r="N8" s="334"/>
      <c r="O8" s="334"/>
      <c r="P8" s="334"/>
      <c r="Q8" s="334"/>
    </row>
    <row r="9" spans="1:17" ht="27" customHeight="1">
      <c r="A9" s="344"/>
      <c r="B9" s="336" t="s">
        <v>218</v>
      </c>
      <c r="C9" s="337" t="s">
        <v>219</v>
      </c>
      <c r="D9" s="337" t="s">
        <v>219</v>
      </c>
      <c r="E9" s="338">
        <f>P9</f>
        <v>1174.2</v>
      </c>
      <c r="F9" s="339">
        <f>O9</f>
        <v>1236</v>
      </c>
      <c r="G9" s="339">
        <f>N9</f>
        <v>2060</v>
      </c>
      <c r="H9" s="345" t="s">
        <v>220</v>
      </c>
      <c r="I9" s="341"/>
      <c r="J9" s="333"/>
      <c r="K9" s="343" t="s">
        <v>221</v>
      </c>
      <c r="L9" s="342"/>
      <c r="M9" s="491">
        <v>1030</v>
      </c>
      <c r="N9" s="334">
        <f t="shared" ref="N9:N10" si="7">M9*2</f>
        <v>2060</v>
      </c>
      <c r="O9" s="334">
        <f t="shared" ref="O9:O10" si="8">N9*0.6</f>
        <v>1236</v>
      </c>
      <c r="P9" s="334">
        <f t="shared" ref="P9:P10" si="9">O9*0.95</f>
        <v>1174.2</v>
      </c>
      <c r="Q9" s="334">
        <f t="shared" ref="Q9:Q10" si="10">P9*0.85</f>
        <v>998.07</v>
      </c>
    </row>
    <row r="10" spans="1:17" ht="27" customHeight="1">
      <c r="A10" s="344"/>
      <c r="B10" s="336" t="s">
        <v>222</v>
      </c>
      <c r="C10" s="337" t="s">
        <v>223</v>
      </c>
      <c r="D10" s="337" t="s">
        <v>223</v>
      </c>
      <c r="E10" s="338">
        <f>P10</f>
        <v>1208.3999999999999</v>
      </c>
      <c r="F10" s="339">
        <f>O10</f>
        <v>1272</v>
      </c>
      <c r="G10" s="339">
        <f>N10</f>
        <v>2120</v>
      </c>
      <c r="H10" s="345" t="s">
        <v>220</v>
      </c>
      <c r="I10" s="341"/>
      <c r="J10" s="333"/>
      <c r="K10" s="343" t="s">
        <v>224</v>
      </c>
      <c r="L10" s="342"/>
      <c r="M10" s="491">
        <v>1060</v>
      </c>
      <c r="N10" s="334">
        <f t="shared" si="7"/>
        <v>2120</v>
      </c>
      <c r="O10" s="334">
        <f t="shared" si="8"/>
        <v>1272</v>
      </c>
      <c r="P10" s="334">
        <f t="shared" si="9"/>
        <v>1208.3999999999999</v>
      </c>
      <c r="Q10" s="334">
        <f t="shared" si="10"/>
        <v>1027.1399999999999</v>
      </c>
    </row>
    <row r="11" spans="1:17" s="322" customFormat="1" ht="27" customHeight="1">
      <c r="A11" s="344"/>
      <c r="B11" s="435" t="s">
        <v>5079</v>
      </c>
      <c r="C11" s="434" t="s">
        <v>5077</v>
      </c>
      <c r="D11" s="337"/>
      <c r="E11" s="497">
        <f>P11</f>
        <v>1402.2</v>
      </c>
      <c r="F11" s="498">
        <f>O11</f>
        <v>1476</v>
      </c>
      <c r="G11" s="498">
        <f>N11</f>
        <v>2460</v>
      </c>
      <c r="H11" s="345" t="s">
        <v>220</v>
      </c>
      <c r="I11" s="341"/>
      <c r="J11" s="333"/>
      <c r="K11" s="433"/>
      <c r="L11" s="346"/>
      <c r="M11" s="491">
        <v>1230</v>
      </c>
      <c r="N11" s="334">
        <f t="shared" ref="N11:N12" si="11">M11*2</f>
        <v>2460</v>
      </c>
      <c r="O11" s="334">
        <f t="shared" ref="O11:O12" si="12">N11*0.6</f>
        <v>1476</v>
      </c>
      <c r="P11" s="334">
        <f t="shared" ref="P11:P12" si="13">O11*0.95</f>
        <v>1402.2</v>
      </c>
      <c r="Q11" s="334">
        <f t="shared" ref="Q11:Q12" si="14">P11*0.85</f>
        <v>1191.8700000000001</v>
      </c>
    </row>
    <row r="12" spans="1:17" s="322" customFormat="1" ht="27" customHeight="1">
      <c r="A12" s="344"/>
      <c r="B12" s="435" t="s">
        <v>5080</v>
      </c>
      <c r="C12" s="434" t="s">
        <v>5078</v>
      </c>
      <c r="D12" s="337"/>
      <c r="E12" s="436">
        <f>P12</f>
        <v>1368</v>
      </c>
      <c r="F12" s="437">
        <f>O12</f>
        <v>1440</v>
      </c>
      <c r="G12" s="437">
        <f>N12</f>
        <v>2400</v>
      </c>
      <c r="H12" s="345" t="s">
        <v>220</v>
      </c>
      <c r="I12" s="341"/>
      <c r="J12" s="333"/>
      <c r="K12" s="433"/>
      <c r="L12" s="346"/>
      <c r="M12" s="491">
        <v>1200</v>
      </c>
      <c r="N12" s="334">
        <f t="shared" si="11"/>
        <v>2400</v>
      </c>
      <c r="O12" s="334">
        <f t="shared" si="12"/>
        <v>1440</v>
      </c>
      <c r="P12" s="334">
        <f t="shared" si="13"/>
        <v>1368</v>
      </c>
      <c r="Q12" s="334">
        <f t="shared" si="14"/>
        <v>1162.8</v>
      </c>
    </row>
    <row r="13" spans="1:17" ht="27" customHeight="1">
      <c r="A13" s="335"/>
      <c r="B13" s="357"/>
      <c r="C13" s="358"/>
      <c r="D13" s="358"/>
      <c r="E13" s="432"/>
      <c r="F13" s="360"/>
      <c r="G13" s="360"/>
      <c r="H13" s="413"/>
      <c r="I13" s="341"/>
      <c r="J13" s="333"/>
      <c r="K13" s="343"/>
      <c r="L13" s="342"/>
      <c r="M13" s="333"/>
      <c r="N13" s="334"/>
      <c r="O13" s="334"/>
      <c r="P13" s="334"/>
      <c r="Q13" s="334"/>
    </row>
    <row r="14" spans="1:17" ht="27" customHeight="1">
      <c r="A14" s="335" t="s">
        <v>225</v>
      </c>
      <c r="B14" s="336" t="s">
        <v>226</v>
      </c>
      <c r="C14" s="337" t="s">
        <v>227</v>
      </c>
      <c r="D14" s="337" t="s">
        <v>227</v>
      </c>
      <c r="E14" s="436">
        <f t="shared" ref="E14:E17" si="15">F14*0.95</f>
        <v>1254</v>
      </c>
      <c r="F14" s="437">
        <f t="shared" ref="F14:F17" si="16">G14*0.6</f>
        <v>1320</v>
      </c>
      <c r="G14" s="437">
        <v>2200</v>
      </c>
      <c r="H14" s="340" t="s">
        <v>214</v>
      </c>
      <c r="I14" s="341"/>
      <c r="J14" s="414"/>
      <c r="K14" s="343" t="s">
        <v>228</v>
      </c>
      <c r="L14" s="342"/>
      <c r="M14" s="333">
        <f t="shared" ref="M14:M15" si="17">L14*35</f>
        <v>0</v>
      </c>
      <c r="N14" s="334">
        <f t="shared" ref="N14:N15" si="18">M14*2</f>
        <v>0</v>
      </c>
      <c r="O14" s="334">
        <f t="shared" ref="O14:O15" si="19">N14*0.6</f>
        <v>0</v>
      </c>
      <c r="P14" s="334">
        <f t="shared" ref="P14:P15" si="20">O14*0.95</f>
        <v>0</v>
      </c>
      <c r="Q14" s="334">
        <f t="shared" ref="Q14:Q15" si="21">P14*0.85</f>
        <v>0</v>
      </c>
    </row>
    <row r="15" spans="1:17" ht="27" customHeight="1">
      <c r="A15" s="335"/>
      <c r="B15" s="336" t="s">
        <v>229</v>
      </c>
      <c r="C15" s="337" t="s">
        <v>230</v>
      </c>
      <c r="D15" s="337" t="s">
        <v>230</v>
      </c>
      <c r="E15" s="436">
        <f t="shared" si="15"/>
        <v>1254</v>
      </c>
      <c r="F15" s="437">
        <f t="shared" si="16"/>
        <v>1320</v>
      </c>
      <c r="G15" s="437">
        <v>2200</v>
      </c>
      <c r="H15" s="340" t="s">
        <v>214</v>
      </c>
      <c r="I15" s="341"/>
      <c r="J15" s="414"/>
      <c r="K15" s="343" t="s">
        <v>231</v>
      </c>
      <c r="L15" s="342"/>
      <c r="M15" s="333">
        <f t="shared" si="17"/>
        <v>0</v>
      </c>
      <c r="N15" s="334">
        <f t="shared" si="18"/>
        <v>0</v>
      </c>
      <c r="O15" s="334">
        <f t="shared" si="19"/>
        <v>0</v>
      </c>
      <c r="P15" s="334">
        <f t="shared" si="20"/>
        <v>0</v>
      </c>
      <c r="Q15" s="334">
        <f t="shared" si="21"/>
        <v>0</v>
      </c>
    </row>
    <row r="16" spans="1:17" s="322" customFormat="1" ht="27" customHeight="1">
      <c r="A16" s="335"/>
      <c r="B16" s="435" t="s">
        <v>5083</v>
      </c>
      <c r="C16" s="434" t="s">
        <v>5081</v>
      </c>
      <c r="D16" s="337"/>
      <c r="E16" s="436">
        <f t="shared" si="15"/>
        <v>1539</v>
      </c>
      <c r="F16" s="437">
        <f t="shared" si="16"/>
        <v>1620</v>
      </c>
      <c r="G16" s="437">
        <v>2700</v>
      </c>
      <c r="H16" s="340" t="s">
        <v>214</v>
      </c>
      <c r="I16" s="341"/>
      <c r="J16" s="333"/>
      <c r="K16" s="433"/>
      <c r="L16" s="346"/>
      <c r="M16" s="333"/>
      <c r="N16" s="334"/>
      <c r="O16" s="334"/>
      <c r="P16" s="334"/>
      <c r="Q16" s="334"/>
    </row>
    <row r="17" spans="1:17" s="322" customFormat="1" ht="27" customHeight="1">
      <c r="A17" s="335"/>
      <c r="B17" s="435" t="s">
        <v>5084</v>
      </c>
      <c r="C17" s="434" t="s">
        <v>5082</v>
      </c>
      <c r="D17" s="337"/>
      <c r="E17" s="436">
        <f t="shared" si="15"/>
        <v>1539</v>
      </c>
      <c r="F17" s="437">
        <f t="shared" si="16"/>
        <v>1620</v>
      </c>
      <c r="G17" s="437">
        <v>2700</v>
      </c>
      <c r="H17" s="340" t="s">
        <v>214</v>
      </c>
      <c r="I17" s="341"/>
      <c r="J17" s="333"/>
      <c r="K17" s="433"/>
      <c r="L17" s="346"/>
      <c r="M17" s="333"/>
      <c r="N17" s="334"/>
      <c r="O17" s="334"/>
      <c r="P17" s="334"/>
      <c r="Q17" s="334"/>
    </row>
    <row r="18" spans="1:17" s="322" customFormat="1" ht="27" customHeight="1">
      <c r="A18" s="335"/>
      <c r="B18" s="476"/>
      <c r="C18" s="477"/>
      <c r="D18" s="358"/>
      <c r="E18" s="432"/>
      <c r="F18" s="360"/>
      <c r="G18" s="360"/>
      <c r="H18" s="413"/>
      <c r="I18" s="341"/>
      <c r="J18" s="333"/>
      <c r="K18" s="433"/>
      <c r="L18" s="346"/>
      <c r="M18" s="333"/>
      <c r="N18" s="334"/>
      <c r="O18" s="334"/>
      <c r="P18" s="334"/>
      <c r="Q18" s="334"/>
    </row>
    <row r="19" spans="1:17" ht="27" customHeight="1">
      <c r="A19" s="335"/>
      <c r="B19" s="336" t="s">
        <v>232</v>
      </c>
      <c r="C19" s="337" t="s">
        <v>5053</v>
      </c>
      <c r="D19" s="337" t="s">
        <v>5053</v>
      </c>
      <c r="E19" s="338">
        <f>P19</f>
        <v>3739.2</v>
      </c>
      <c r="F19" s="339">
        <f>O19</f>
        <v>3936</v>
      </c>
      <c r="G19" s="339">
        <f>N19</f>
        <v>6560</v>
      </c>
      <c r="H19" s="345" t="s">
        <v>220</v>
      </c>
      <c r="I19" s="341"/>
      <c r="J19" s="414"/>
      <c r="K19" s="343" t="s">
        <v>233</v>
      </c>
      <c r="L19" s="342"/>
      <c r="M19" s="492">
        <v>3280</v>
      </c>
      <c r="N19" s="334">
        <f t="shared" ref="N19:N20" si="22">M19*2</f>
        <v>6560</v>
      </c>
      <c r="O19" s="334">
        <f t="shared" ref="O19:O20" si="23">N19*0.6</f>
        <v>3936</v>
      </c>
      <c r="P19" s="334">
        <f t="shared" ref="P19:P20" si="24">O19*0.95</f>
        <v>3739.2</v>
      </c>
      <c r="Q19" s="334">
        <f t="shared" ref="Q19:Q20" si="25">P19*0.85</f>
        <v>3178.3199999999997</v>
      </c>
    </row>
    <row r="20" spans="1:17" ht="27" customHeight="1">
      <c r="A20" s="335"/>
      <c r="B20" s="336" t="s">
        <v>234</v>
      </c>
      <c r="C20" s="337" t="s">
        <v>5054</v>
      </c>
      <c r="D20" s="337" t="s">
        <v>5054</v>
      </c>
      <c r="E20" s="482">
        <f>P20</f>
        <v>3796.2</v>
      </c>
      <c r="F20" s="483">
        <f>O20</f>
        <v>3996</v>
      </c>
      <c r="G20" s="483">
        <f>N20</f>
        <v>6660</v>
      </c>
      <c r="H20" s="345" t="s">
        <v>220</v>
      </c>
      <c r="I20" s="341"/>
      <c r="J20" s="333"/>
      <c r="K20" s="343" t="s">
        <v>235</v>
      </c>
      <c r="L20" s="342"/>
      <c r="M20" s="492">
        <v>3330</v>
      </c>
      <c r="N20" s="334">
        <f t="shared" si="22"/>
        <v>6660</v>
      </c>
      <c r="O20" s="334">
        <f t="shared" si="23"/>
        <v>3996</v>
      </c>
      <c r="P20" s="334">
        <f t="shared" si="24"/>
        <v>3796.2</v>
      </c>
      <c r="Q20" s="334">
        <f t="shared" si="25"/>
        <v>3226.77</v>
      </c>
    </row>
    <row r="21" spans="1:17" ht="27" customHeight="1">
      <c r="A21" s="335"/>
      <c r="B21" s="357"/>
      <c r="C21" s="358"/>
      <c r="D21" s="358"/>
      <c r="E21" s="432"/>
      <c r="F21" s="360"/>
      <c r="G21" s="360"/>
      <c r="H21" s="413"/>
      <c r="I21" s="341"/>
      <c r="J21" s="333"/>
      <c r="K21" s="343"/>
      <c r="L21" s="342"/>
      <c r="M21" s="333"/>
      <c r="N21" s="334"/>
      <c r="O21" s="334"/>
      <c r="P21" s="334"/>
      <c r="Q21" s="334"/>
    </row>
    <row r="22" spans="1:17" ht="27" customHeight="1">
      <c r="A22" s="335" t="s">
        <v>236</v>
      </c>
      <c r="B22" s="435" t="s">
        <v>237</v>
      </c>
      <c r="C22" s="434" t="s">
        <v>238</v>
      </c>
      <c r="D22" s="337" t="s">
        <v>238</v>
      </c>
      <c r="E22" s="436">
        <f t="shared" ref="E22:E24" si="26">F22*0.95</f>
        <v>1995</v>
      </c>
      <c r="F22" s="437">
        <f t="shared" ref="F22:F24" si="27">G22*0.6</f>
        <v>2100</v>
      </c>
      <c r="G22" s="437">
        <v>3500</v>
      </c>
      <c r="H22" s="340" t="s">
        <v>214</v>
      </c>
      <c r="I22" s="341"/>
      <c r="J22" s="414"/>
      <c r="K22" s="343" t="s">
        <v>239</v>
      </c>
      <c r="L22" s="342"/>
      <c r="M22" s="333">
        <f t="shared" ref="M22:M23" si="28">L22*35</f>
        <v>0</v>
      </c>
      <c r="N22" s="334">
        <f t="shared" ref="N22:N23" si="29">M22*2</f>
        <v>0</v>
      </c>
      <c r="O22" s="334">
        <f t="shared" ref="O22:O23" si="30">N22*0.6</f>
        <v>0</v>
      </c>
      <c r="P22" s="334">
        <f t="shared" ref="P22:P23" si="31">O22*0.95</f>
        <v>0</v>
      </c>
      <c r="Q22" s="334">
        <f t="shared" ref="Q22:Q23" si="32">P22*0.85</f>
        <v>0</v>
      </c>
    </row>
    <row r="23" spans="1:17" ht="27" customHeight="1">
      <c r="A23" s="335"/>
      <c r="B23" s="442" t="s">
        <v>5087</v>
      </c>
      <c r="C23" s="434" t="s">
        <v>5085</v>
      </c>
      <c r="D23" s="337" t="s">
        <v>5055</v>
      </c>
      <c r="E23" s="436">
        <f t="shared" si="26"/>
        <v>2280</v>
      </c>
      <c r="F23" s="437">
        <f t="shared" si="27"/>
        <v>2400</v>
      </c>
      <c r="G23" s="437">
        <v>4000</v>
      </c>
      <c r="H23" s="340" t="s">
        <v>214</v>
      </c>
      <c r="I23" s="341"/>
      <c r="J23" s="414"/>
      <c r="K23" s="343" t="s">
        <v>241</v>
      </c>
      <c r="L23" s="342"/>
      <c r="M23" s="333">
        <f t="shared" si="28"/>
        <v>0</v>
      </c>
      <c r="N23" s="334">
        <f t="shared" si="29"/>
        <v>0</v>
      </c>
      <c r="O23" s="334">
        <f t="shared" si="30"/>
        <v>0</v>
      </c>
      <c r="P23" s="334">
        <f t="shared" si="31"/>
        <v>0</v>
      </c>
      <c r="Q23" s="334">
        <f t="shared" si="32"/>
        <v>0</v>
      </c>
    </row>
    <row r="24" spans="1:17" ht="27" customHeight="1">
      <c r="A24" s="335"/>
      <c r="B24" s="435" t="s">
        <v>240</v>
      </c>
      <c r="C24" s="434" t="s">
        <v>5086</v>
      </c>
      <c r="D24" s="337"/>
      <c r="E24" s="436">
        <f t="shared" si="26"/>
        <v>1995</v>
      </c>
      <c r="F24" s="437">
        <f t="shared" si="27"/>
        <v>2100</v>
      </c>
      <c r="G24" s="437">
        <v>3500</v>
      </c>
      <c r="H24" s="340" t="s">
        <v>214</v>
      </c>
      <c r="I24" s="341"/>
      <c r="J24" s="333"/>
      <c r="K24" s="343"/>
      <c r="L24" s="342"/>
      <c r="M24" s="333"/>
      <c r="N24" s="334"/>
      <c r="O24" s="334"/>
      <c r="P24" s="334"/>
      <c r="Q24" s="334"/>
    </row>
    <row r="25" spans="1:17" ht="27" customHeight="1">
      <c r="A25" s="335"/>
      <c r="B25" s="478"/>
      <c r="C25" s="358"/>
      <c r="D25" s="358"/>
      <c r="E25" s="432"/>
      <c r="F25" s="360"/>
      <c r="G25" s="360"/>
      <c r="H25" s="416"/>
      <c r="I25" s="341"/>
      <c r="J25" s="333"/>
      <c r="K25" s="343" t="s">
        <v>242</v>
      </c>
      <c r="L25" s="342"/>
      <c r="M25" s="333"/>
      <c r="N25" s="334"/>
      <c r="O25" s="334"/>
      <c r="P25" s="334"/>
      <c r="Q25" s="334"/>
    </row>
    <row r="26" spans="1:17" ht="27" customHeight="1">
      <c r="A26" s="356" t="s">
        <v>5088</v>
      </c>
      <c r="B26" s="435" t="s">
        <v>5091</v>
      </c>
      <c r="C26" s="434" t="s">
        <v>5089</v>
      </c>
      <c r="D26" s="358"/>
      <c r="E26" s="436">
        <f t="shared" ref="E26:E27" si="33">F26*0.95</f>
        <v>2565</v>
      </c>
      <c r="F26" s="437">
        <f t="shared" ref="F26:F27" si="34">G26*0.6</f>
        <v>2700</v>
      </c>
      <c r="G26" s="437">
        <v>4500</v>
      </c>
      <c r="H26" s="443" t="s">
        <v>214</v>
      </c>
      <c r="I26" s="362"/>
      <c r="J26" s="414"/>
      <c r="K26" s="415"/>
      <c r="L26" s="342"/>
      <c r="M26" s="333"/>
      <c r="N26" s="334"/>
      <c r="O26" s="334"/>
      <c r="P26" s="334"/>
      <c r="Q26" s="334"/>
    </row>
    <row r="27" spans="1:17" ht="27" customHeight="1">
      <c r="A27" s="356"/>
      <c r="B27" s="435" t="s">
        <v>5092</v>
      </c>
      <c r="C27" s="434" t="s">
        <v>5090</v>
      </c>
      <c r="D27" s="358"/>
      <c r="E27" s="436">
        <f t="shared" si="33"/>
        <v>3135</v>
      </c>
      <c r="F27" s="437">
        <f t="shared" si="34"/>
        <v>3300</v>
      </c>
      <c r="G27" s="437">
        <v>5500</v>
      </c>
      <c r="H27" s="443" t="s">
        <v>214</v>
      </c>
      <c r="I27" s="362"/>
      <c r="J27" s="414"/>
      <c r="K27" s="415"/>
      <c r="L27" s="342"/>
      <c r="M27" s="333">
        <f t="shared" ref="M27:M28" si="35">L27*35</f>
        <v>0</v>
      </c>
      <c r="N27" s="334">
        <f t="shared" ref="N27:N30" si="36">M27*2</f>
        <v>0</v>
      </c>
      <c r="O27" s="334">
        <f t="shared" ref="O27:O30" si="37">N27*0.6</f>
        <v>0</v>
      </c>
      <c r="P27" s="334">
        <f t="shared" ref="P27:P30" si="38">O27*0.95</f>
        <v>0</v>
      </c>
      <c r="Q27" s="334">
        <f t="shared" ref="Q27:Q30" si="39">P27*0.85</f>
        <v>0</v>
      </c>
    </row>
    <row r="28" spans="1:17" ht="27" customHeight="1">
      <c r="A28" s="356"/>
      <c r="B28" s="357"/>
      <c r="C28" s="358"/>
      <c r="D28" s="358"/>
      <c r="E28" s="359"/>
      <c r="F28" s="360"/>
      <c r="G28" s="360"/>
      <c r="H28" s="413"/>
      <c r="I28" s="362"/>
      <c r="J28" s="414"/>
      <c r="K28" s="415"/>
      <c r="L28" s="342"/>
      <c r="M28" s="333">
        <f t="shared" si="35"/>
        <v>0</v>
      </c>
      <c r="N28" s="334">
        <f t="shared" si="36"/>
        <v>0</v>
      </c>
      <c r="O28" s="334">
        <f t="shared" si="37"/>
        <v>0</v>
      </c>
      <c r="P28" s="334">
        <f t="shared" si="38"/>
        <v>0</v>
      </c>
      <c r="Q28" s="334">
        <f t="shared" si="39"/>
        <v>0</v>
      </c>
    </row>
    <row r="29" spans="1:17" ht="27" customHeight="1">
      <c r="A29" s="356"/>
      <c r="B29" s="435" t="s">
        <v>5095</v>
      </c>
      <c r="C29" s="434" t="s">
        <v>5093</v>
      </c>
      <c r="D29" s="358"/>
      <c r="E29" s="482">
        <f>P29</f>
        <v>6406.7999999999993</v>
      </c>
      <c r="F29" s="483">
        <f>O29</f>
        <v>6744</v>
      </c>
      <c r="G29" s="483">
        <f>N29</f>
        <v>11240</v>
      </c>
      <c r="H29" s="345" t="s">
        <v>220</v>
      </c>
      <c r="I29" s="362"/>
      <c r="J29" s="414"/>
      <c r="K29" s="415"/>
      <c r="L29" s="342"/>
      <c r="M29" s="492">
        <v>5620</v>
      </c>
      <c r="N29" s="334">
        <f t="shared" si="36"/>
        <v>11240</v>
      </c>
      <c r="O29" s="334">
        <f t="shared" si="37"/>
        <v>6744</v>
      </c>
      <c r="P29" s="334">
        <f t="shared" si="38"/>
        <v>6406.7999999999993</v>
      </c>
      <c r="Q29" s="334">
        <f t="shared" si="39"/>
        <v>5445.7799999999988</v>
      </c>
    </row>
    <row r="30" spans="1:17" ht="27" customHeight="1">
      <c r="A30" s="356"/>
      <c r="B30" s="435" t="s">
        <v>5096</v>
      </c>
      <c r="C30" s="434" t="s">
        <v>5094</v>
      </c>
      <c r="D30" s="358"/>
      <c r="E30" s="482">
        <f>P30</f>
        <v>6406.7999999999993</v>
      </c>
      <c r="F30" s="483">
        <f>O30</f>
        <v>6744</v>
      </c>
      <c r="G30" s="483">
        <f>N30</f>
        <v>11240</v>
      </c>
      <c r="H30" s="345" t="s">
        <v>220</v>
      </c>
      <c r="I30" s="362"/>
      <c r="J30" s="414"/>
      <c r="K30" s="415"/>
      <c r="L30" s="342"/>
      <c r="M30" s="492">
        <v>5620</v>
      </c>
      <c r="N30" s="334">
        <f t="shared" si="36"/>
        <v>11240</v>
      </c>
      <c r="O30" s="334">
        <f t="shared" si="37"/>
        <v>6744</v>
      </c>
      <c r="P30" s="334">
        <f t="shared" si="38"/>
        <v>6406.7999999999993</v>
      </c>
      <c r="Q30" s="334">
        <f t="shared" si="39"/>
        <v>5445.7799999999988</v>
      </c>
    </row>
    <row r="31" spans="1:17" ht="27" customHeight="1">
      <c r="A31" s="449" t="s">
        <v>5097</v>
      </c>
      <c r="B31" s="450"/>
      <c r="C31" s="451"/>
      <c r="D31" s="451"/>
      <c r="E31" s="452"/>
      <c r="F31" s="453"/>
      <c r="G31" s="453"/>
      <c r="H31" s="454"/>
      <c r="I31" s="362"/>
      <c r="J31" s="414"/>
      <c r="K31" s="415"/>
      <c r="L31" s="342"/>
      <c r="M31" s="333"/>
      <c r="N31" s="334"/>
      <c r="O31" s="334"/>
      <c r="P31" s="334"/>
      <c r="Q31" s="334"/>
    </row>
    <row r="32" spans="1:17" ht="27" customHeight="1">
      <c r="A32" s="356"/>
      <c r="B32" s="435" t="s">
        <v>5101</v>
      </c>
      <c r="C32" s="434" t="s">
        <v>5098</v>
      </c>
      <c r="D32" s="358"/>
      <c r="E32" s="436">
        <f t="shared" ref="E32:E34" si="40">F32*0.95</f>
        <v>1539</v>
      </c>
      <c r="F32" s="437">
        <f t="shared" ref="F32:F34" si="41">G32*0.6</f>
        <v>1620</v>
      </c>
      <c r="G32" s="437">
        <v>2700</v>
      </c>
      <c r="H32" s="443" t="s">
        <v>214</v>
      </c>
      <c r="I32" s="362"/>
      <c r="J32" s="414"/>
      <c r="K32" s="415"/>
      <c r="L32" s="342"/>
      <c r="M32" s="333"/>
      <c r="N32" s="334"/>
      <c r="O32" s="334"/>
      <c r="P32" s="334"/>
      <c r="Q32" s="334"/>
    </row>
    <row r="33" spans="1:17" ht="27" customHeight="1">
      <c r="A33" s="356"/>
      <c r="B33" s="435" t="s">
        <v>5102</v>
      </c>
      <c r="C33" s="434" t="s">
        <v>5099</v>
      </c>
      <c r="D33" s="358"/>
      <c r="E33" s="436">
        <f t="shared" si="40"/>
        <v>1767</v>
      </c>
      <c r="F33" s="437">
        <f t="shared" si="41"/>
        <v>1860</v>
      </c>
      <c r="G33" s="437">
        <v>3100</v>
      </c>
      <c r="H33" s="443" t="s">
        <v>214</v>
      </c>
      <c r="I33" s="362"/>
      <c r="J33" s="414"/>
      <c r="K33" s="415"/>
      <c r="L33" s="342"/>
      <c r="M33" s="333">
        <f t="shared" ref="M33:M34" si="42">L33*35</f>
        <v>0</v>
      </c>
      <c r="N33" s="334">
        <f t="shared" ref="N33:N34" si="43">M33*2</f>
        <v>0</v>
      </c>
      <c r="O33" s="334">
        <f t="shared" ref="O33:O34" si="44">N33*0.6</f>
        <v>0</v>
      </c>
      <c r="P33" s="334">
        <f t="shared" ref="P33:P34" si="45">O33*0.95</f>
        <v>0</v>
      </c>
      <c r="Q33" s="334">
        <f t="shared" ref="Q33:Q34" si="46">P33*0.85</f>
        <v>0</v>
      </c>
    </row>
    <row r="34" spans="1:17" ht="27" customHeight="1">
      <c r="A34" s="356"/>
      <c r="B34" s="435" t="s">
        <v>5103</v>
      </c>
      <c r="C34" s="434" t="s">
        <v>5100</v>
      </c>
      <c r="D34" s="358"/>
      <c r="E34" s="436">
        <f t="shared" si="40"/>
        <v>1539</v>
      </c>
      <c r="F34" s="437">
        <f t="shared" si="41"/>
        <v>1620</v>
      </c>
      <c r="G34" s="437">
        <v>2700</v>
      </c>
      <c r="H34" s="443" t="s">
        <v>214</v>
      </c>
      <c r="I34" s="362"/>
      <c r="J34" s="414"/>
      <c r="K34" s="415"/>
      <c r="L34" s="342"/>
      <c r="M34" s="333">
        <f t="shared" si="42"/>
        <v>0</v>
      </c>
      <c r="N34" s="334">
        <f t="shared" si="43"/>
        <v>0</v>
      </c>
      <c r="O34" s="334">
        <f t="shared" si="44"/>
        <v>0</v>
      </c>
      <c r="P34" s="334">
        <f t="shared" si="45"/>
        <v>0</v>
      </c>
      <c r="Q34" s="334">
        <f t="shared" si="46"/>
        <v>0</v>
      </c>
    </row>
    <row r="35" spans="1:17" s="322" customFormat="1" ht="27" customHeight="1">
      <c r="A35" s="356"/>
      <c r="B35" s="476"/>
      <c r="C35" s="477"/>
      <c r="D35" s="358"/>
      <c r="E35" s="432"/>
      <c r="F35" s="360"/>
      <c r="G35" s="360"/>
      <c r="H35" s="479"/>
      <c r="I35" s="362"/>
      <c r="J35" s="414"/>
      <c r="K35" s="417"/>
      <c r="L35" s="346"/>
      <c r="M35" s="333"/>
      <c r="N35" s="334"/>
      <c r="O35" s="334"/>
      <c r="P35" s="334"/>
      <c r="Q35" s="334"/>
    </row>
    <row r="36" spans="1:17" s="322" customFormat="1" ht="27" customHeight="1">
      <c r="A36" s="335"/>
      <c r="B36" s="476"/>
      <c r="C36" s="477"/>
      <c r="D36" s="358"/>
      <c r="E36" s="432"/>
      <c r="F36" s="360"/>
      <c r="G36" s="360"/>
      <c r="H36" s="479"/>
      <c r="I36" s="362"/>
      <c r="J36" s="414"/>
      <c r="K36" s="417"/>
      <c r="L36" s="346"/>
      <c r="M36" s="333"/>
      <c r="N36" s="334">
        <f t="shared" ref="N36" si="47">M36*2</f>
        <v>0</v>
      </c>
      <c r="O36" s="334">
        <f t="shared" ref="O36" si="48">N36*0.6</f>
        <v>0</v>
      </c>
      <c r="P36" s="334">
        <f t="shared" ref="P36" si="49">O36*0.95</f>
        <v>0</v>
      </c>
      <c r="Q36" s="334">
        <f t="shared" ref="Q36" si="50">P36*0.85</f>
        <v>0</v>
      </c>
    </row>
    <row r="37" spans="1:17" ht="27" customHeight="1">
      <c r="A37" s="335" t="s">
        <v>5104</v>
      </c>
      <c r="B37" s="435" t="s">
        <v>5107</v>
      </c>
      <c r="C37" s="434" t="s">
        <v>5105</v>
      </c>
      <c r="D37" s="358"/>
      <c r="E37" s="482">
        <f>P37</f>
        <v>3511.2</v>
      </c>
      <c r="F37" s="483">
        <f>O37</f>
        <v>3696</v>
      </c>
      <c r="G37" s="483">
        <f>N37</f>
        <v>6160</v>
      </c>
      <c r="H37" s="345" t="s">
        <v>220</v>
      </c>
      <c r="I37" s="362"/>
      <c r="J37" s="414"/>
      <c r="K37" s="415"/>
      <c r="L37" s="342"/>
      <c r="M37" s="492">
        <v>3080</v>
      </c>
      <c r="N37" s="334">
        <f t="shared" ref="N37:N38" si="51">M37*2</f>
        <v>6160</v>
      </c>
      <c r="O37" s="334">
        <f t="shared" ref="O37:O38" si="52">N37*0.6</f>
        <v>3696</v>
      </c>
      <c r="P37" s="334">
        <f t="shared" ref="P37:P38" si="53">O37*0.95</f>
        <v>3511.2</v>
      </c>
      <c r="Q37" s="334">
        <f t="shared" ref="Q37:Q38" si="54">P37*0.85</f>
        <v>2984.52</v>
      </c>
    </row>
    <row r="38" spans="1:17" ht="27" customHeight="1">
      <c r="A38" s="335" t="s">
        <v>5104</v>
      </c>
      <c r="B38" s="435" t="s">
        <v>5108</v>
      </c>
      <c r="C38" s="434" t="s">
        <v>5106</v>
      </c>
      <c r="D38" s="358"/>
      <c r="E38" s="482">
        <f>P38</f>
        <v>3556.7999999999997</v>
      </c>
      <c r="F38" s="483">
        <f>O38</f>
        <v>3744</v>
      </c>
      <c r="G38" s="483">
        <f>N38</f>
        <v>6240</v>
      </c>
      <c r="H38" s="345" t="s">
        <v>220</v>
      </c>
      <c r="I38" s="362"/>
      <c r="J38" s="414"/>
      <c r="K38" s="415"/>
      <c r="L38" s="342"/>
      <c r="M38" s="492">
        <v>3120</v>
      </c>
      <c r="N38" s="334">
        <f t="shared" si="51"/>
        <v>6240</v>
      </c>
      <c r="O38" s="334">
        <f t="shared" si="52"/>
        <v>3744</v>
      </c>
      <c r="P38" s="334">
        <f t="shared" si="53"/>
        <v>3556.7999999999997</v>
      </c>
      <c r="Q38" s="334">
        <f t="shared" si="54"/>
        <v>3023.2799999999997</v>
      </c>
    </row>
    <row r="39" spans="1:17" s="322" customFormat="1" ht="27" customHeight="1">
      <c r="A39" s="445"/>
      <c r="B39" s="476"/>
      <c r="C39" s="477"/>
      <c r="D39" s="358"/>
      <c r="E39" s="432"/>
      <c r="F39" s="360"/>
      <c r="G39" s="360"/>
      <c r="H39" s="416"/>
      <c r="I39" s="362"/>
      <c r="J39" s="414"/>
      <c r="K39" s="417"/>
      <c r="L39" s="346"/>
      <c r="M39" s="333"/>
      <c r="N39" s="334"/>
      <c r="O39" s="334"/>
      <c r="P39" s="334"/>
      <c r="Q39" s="334"/>
    </row>
    <row r="40" spans="1:17" ht="27" customHeight="1">
      <c r="A40" s="356"/>
      <c r="B40" s="435" t="s">
        <v>5110</v>
      </c>
      <c r="C40" s="434" t="s">
        <v>5109</v>
      </c>
      <c r="D40" s="358"/>
      <c r="E40" s="482">
        <f>P40</f>
        <v>5916.5999999999995</v>
      </c>
      <c r="F40" s="483">
        <f>O40</f>
        <v>6228</v>
      </c>
      <c r="G40" s="483">
        <f>N40</f>
        <v>10380</v>
      </c>
      <c r="H40" s="496" t="s">
        <v>220</v>
      </c>
      <c r="I40" s="362"/>
      <c r="J40" s="414"/>
      <c r="K40" s="415"/>
      <c r="L40" s="342"/>
      <c r="M40" s="492">
        <v>5190</v>
      </c>
      <c r="N40" s="334">
        <f>M40*2</f>
        <v>10380</v>
      </c>
      <c r="O40" s="334">
        <f>N40*0.6</f>
        <v>6228</v>
      </c>
      <c r="P40" s="334">
        <f>O40*0.95</f>
        <v>5916.5999999999995</v>
      </c>
      <c r="Q40" s="334">
        <f>P40*0.85</f>
        <v>5029.1099999999997</v>
      </c>
    </row>
    <row r="41" spans="1:17" ht="27" customHeight="1">
      <c r="A41" s="449" t="s">
        <v>5111</v>
      </c>
      <c r="B41" s="450"/>
      <c r="C41" s="451"/>
      <c r="D41" s="451"/>
      <c r="E41" s="452"/>
      <c r="F41" s="453"/>
      <c r="G41" s="453"/>
      <c r="H41" s="454"/>
      <c r="I41" s="362"/>
      <c r="J41" s="414"/>
      <c r="K41" s="415"/>
      <c r="L41" s="342"/>
      <c r="M41" s="333"/>
      <c r="N41" s="334"/>
      <c r="O41" s="334"/>
      <c r="P41" s="334"/>
      <c r="Q41" s="334"/>
    </row>
    <row r="42" spans="1:17" ht="27" customHeight="1">
      <c r="A42" s="356"/>
      <c r="B42" s="448" t="s">
        <v>5117</v>
      </c>
      <c r="C42" s="434" t="s">
        <v>5112</v>
      </c>
      <c r="D42" s="358"/>
      <c r="E42" s="436">
        <f t="shared" ref="E42" si="55">F42*0.95</f>
        <v>2166</v>
      </c>
      <c r="F42" s="437">
        <f t="shared" ref="F42:F43" si="56">G42*0.6</f>
        <v>2280</v>
      </c>
      <c r="G42" s="437">
        <v>3800</v>
      </c>
      <c r="H42" s="443" t="s">
        <v>214</v>
      </c>
      <c r="I42" s="362"/>
      <c r="J42" s="414"/>
      <c r="K42" s="415"/>
      <c r="L42" s="342"/>
      <c r="M42" s="333">
        <f t="shared" ref="M42" si="57">L42*35</f>
        <v>0</v>
      </c>
      <c r="N42" s="334">
        <f t="shared" ref="N42:N45" si="58">M42*2</f>
        <v>0</v>
      </c>
      <c r="O42" s="334">
        <f t="shared" ref="O42:O45" si="59">N42*0.6</f>
        <v>0</v>
      </c>
      <c r="P42" s="334">
        <f t="shared" ref="P42:P45" si="60">O42*0.95</f>
        <v>0</v>
      </c>
      <c r="Q42" s="334">
        <f t="shared" ref="Q42:Q45" si="61">P42*0.85</f>
        <v>0</v>
      </c>
    </row>
    <row r="43" spans="1:17" ht="27" customHeight="1">
      <c r="A43" s="356"/>
      <c r="B43" s="435" t="s">
        <v>5118</v>
      </c>
      <c r="C43" s="434" t="s">
        <v>5113</v>
      </c>
      <c r="D43" s="358"/>
      <c r="E43" s="436">
        <f t="shared" ref="E43" si="62">F43*0.95</f>
        <v>1995</v>
      </c>
      <c r="F43" s="437">
        <f t="shared" si="56"/>
        <v>2100</v>
      </c>
      <c r="G43" s="437">
        <v>3500</v>
      </c>
      <c r="H43" s="443" t="s">
        <v>214</v>
      </c>
      <c r="I43" s="362"/>
      <c r="J43" s="414"/>
      <c r="K43" s="417"/>
      <c r="L43" s="346"/>
      <c r="M43" s="333"/>
      <c r="N43" s="334"/>
      <c r="O43" s="334"/>
      <c r="P43" s="334"/>
      <c r="Q43" s="334"/>
    </row>
    <row r="44" spans="1:17" s="322" customFormat="1" ht="27" customHeight="1">
      <c r="A44" s="356"/>
      <c r="B44" s="476"/>
      <c r="C44" s="477"/>
      <c r="D44" s="358"/>
      <c r="E44" s="432"/>
      <c r="F44" s="360"/>
      <c r="G44" s="360"/>
      <c r="H44" s="479"/>
      <c r="I44" s="362"/>
      <c r="J44" s="414"/>
      <c r="K44" s="417"/>
      <c r="L44" s="346"/>
      <c r="M44" s="333"/>
      <c r="N44" s="334"/>
      <c r="O44" s="334"/>
      <c r="P44" s="334"/>
      <c r="Q44" s="334"/>
    </row>
    <row r="45" spans="1:17" ht="27" customHeight="1">
      <c r="A45" s="356"/>
      <c r="B45" s="435" t="s">
        <v>5119</v>
      </c>
      <c r="C45" s="434" t="s">
        <v>5114</v>
      </c>
      <c r="D45" s="358"/>
      <c r="E45" s="482">
        <f>P45</f>
        <v>1824</v>
      </c>
      <c r="F45" s="483">
        <f>O45</f>
        <v>1920</v>
      </c>
      <c r="G45" s="483">
        <f>N45</f>
        <v>3200</v>
      </c>
      <c r="H45" s="345" t="s">
        <v>220</v>
      </c>
      <c r="I45" s="362"/>
      <c r="J45" s="414"/>
      <c r="K45" s="415"/>
      <c r="L45" s="342"/>
      <c r="M45" s="491">
        <v>1600</v>
      </c>
      <c r="N45" s="334">
        <f t="shared" si="58"/>
        <v>3200</v>
      </c>
      <c r="O45" s="334">
        <f t="shared" si="59"/>
        <v>1920</v>
      </c>
      <c r="P45" s="334">
        <f t="shared" si="60"/>
        <v>1824</v>
      </c>
      <c r="Q45" s="334">
        <f t="shared" si="61"/>
        <v>1550.3999999999999</v>
      </c>
    </row>
    <row r="46" spans="1:17" ht="27" customHeight="1">
      <c r="A46" s="356"/>
      <c r="B46" s="435" t="s">
        <v>5120</v>
      </c>
      <c r="C46" s="434" t="s">
        <v>5114</v>
      </c>
      <c r="D46" s="358"/>
      <c r="E46" s="482">
        <f>P46</f>
        <v>1824</v>
      </c>
      <c r="F46" s="483">
        <f>O46</f>
        <v>1920</v>
      </c>
      <c r="G46" s="483">
        <f>N46</f>
        <v>3200</v>
      </c>
      <c r="H46" s="345" t="s">
        <v>220</v>
      </c>
      <c r="I46" s="362"/>
      <c r="J46" s="414"/>
      <c r="K46" s="415"/>
      <c r="L46" s="342"/>
      <c r="M46" s="491">
        <v>1600</v>
      </c>
      <c r="N46" s="334">
        <f t="shared" ref="N46" si="63">M46*2</f>
        <v>3200</v>
      </c>
      <c r="O46" s="334">
        <f t="shared" ref="O46" si="64">N46*0.6</f>
        <v>1920</v>
      </c>
      <c r="P46" s="334">
        <f t="shared" ref="P46" si="65">O46*0.95</f>
        <v>1824</v>
      </c>
      <c r="Q46" s="334">
        <f t="shared" ref="Q46" si="66">P46*0.85</f>
        <v>1550.3999999999999</v>
      </c>
    </row>
    <row r="47" spans="1:17" s="322" customFormat="1" ht="27" customHeight="1">
      <c r="A47" s="356"/>
      <c r="B47" s="476"/>
      <c r="C47" s="477"/>
      <c r="D47" s="358"/>
      <c r="E47" s="432"/>
      <c r="F47" s="360"/>
      <c r="G47" s="360"/>
      <c r="H47" s="416"/>
      <c r="I47" s="362"/>
      <c r="J47" s="414"/>
      <c r="K47" s="417"/>
      <c r="L47" s="346"/>
      <c r="M47" s="333"/>
      <c r="N47" s="334"/>
      <c r="O47" s="334"/>
      <c r="P47" s="334"/>
      <c r="Q47" s="334"/>
    </row>
    <row r="48" spans="1:17" ht="27" customHeight="1">
      <c r="A48" s="356"/>
      <c r="B48" s="435" t="s">
        <v>5121</v>
      </c>
      <c r="C48" s="434" t="s">
        <v>5115</v>
      </c>
      <c r="D48" s="358"/>
      <c r="E48" s="436">
        <f t="shared" ref="E48:E49" si="67">F48*0.95</f>
        <v>3420</v>
      </c>
      <c r="F48" s="437">
        <f t="shared" ref="F48:F49" si="68">G48*0.6</f>
        <v>3600</v>
      </c>
      <c r="G48" s="437">
        <v>6000</v>
      </c>
      <c r="H48" s="443" t="s">
        <v>214</v>
      </c>
      <c r="I48" s="362"/>
      <c r="J48" s="414"/>
      <c r="K48" s="415"/>
      <c r="L48" s="342"/>
      <c r="M48" s="333">
        <f t="shared" ref="M48:M51" si="69">L48*35</f>
        <v>0</v>
      </c>
      <c r="N48" s="334">
        <f t="shared" ref="N48:N51" si="70">M48*2</f>
        <v>0</v>
      </c>
      <c r="O48" s="334">
        <f t="shared" ref="O48:O51" si="71">N48*0.6</f>
        <v>0</v>
      </c>
      <c r="P48" s="334">
        <f t="shared" ref="P48:P51" si="72">O48*0.95</f>
        <v>0</v>
      </c>
      <c r="Q48" s="334">
        <f t="shared" ref="Q48:Q51" si="73">P48*0.85</f>
        <v>0</v>
      </c>
    </row>
    <row r="49" spans="1:17" ht="27" customHeight="1">
      <c r="A49" s="356"/>
      <c r="B49" s="435" t="s">
        <v>5122</v>
      </c>
      <c r="C49" s="434" t="s">
        <v>5116</v>
      </c>
      <c r="D49" s="358"/>
      <c r="E49" s="436">
        <f t="shared" si="67"/>
        <v>3135</v>
      </c>
      <c r="F49" s="437">
        <f t="shared" si="68"/>
        <v>3300</v>
      </c>
      <c r="G49" s="437">
        <v>5500</v>
      </c>
      <c r="H49" s="443" t="s">
        <v>214</v>
      </c>
      <c r="I49" s="362"/>
      <c r="J49" s="414"/>
      <c r="K49" s="415"/>
      <c r="L49" s="342"/>
      <c r="M49" s="333">
        <f t="shared" si="69"/>
        <v>0</v>
      </c>
      <c r="N49" s="334">
        <f t="shared" si="70"/>
        <v>0</v>
      </c>
      <c r="O49" s="334">
        <f t="shared" si="71"/>
        <v>0</v>
      </c>
      <c r="P49" s="334">
        <f t="shared" si="72"/>
        <v>0</v>
      </c>
      <c r="Q49" s="334">
        <f t="shared" si="73"/>
        <v>0</v>
      </c>
    </row>
    <row r="50" spans="1:17" ht="27" customHeight="1">
      <c r="A50" s="449" t="s">
        <v>5157</v>
      </c>
      <c r="B50" s="450"/>
      <c r="C50" s="451"/>
      <c r="D50" s="451"/>
      <c r="E50" s="452"/>
      <c r="F50" s="453"/>
      <c r="G50" s="453"/>
      <c r="H50" s="455"/>
      <c r="I50" s="362"/>
      <c r="J50" s="414"/>
      <c r="K50" s="415"/>
      <c r="L50" s="342"/>
      <c r="M50" s="333">
        <f t="shared" si="69"/>
        <v>0</v>
      </c>
      <c r="N50" s="334">
        <f t="shared" si="70"/>
        <v>0</v>
      </c>
      <c r="O50" s="334">
        <f t="shared" si="71"/>
        <v>0</v>
      </c>
      <c r="P50" s="334">
        <f t="shared" si="72"/>
        <v>0</v>
      </c>
      <c r="Q50" s="334">
        <f t="shared" si="73"/>
        <v>0</v>
      </c>
    </row>
    <row r="51" spans="1:17" ht="27" customHeight="1">
      <c r="A51" s="356"/>
      <c r="B51" s="435" t="s">
        <v>5127</v>
      </c>
      <c r="C51" s="434" t="s">
        <v>5123</v>
      </c>
      <c r="D51" s="358"/>
      <c r="E51" s="436">
        <f t="shared" ref="E51:E52" si="74">F51*0.95</f>
        <v>1767</v>
      </c>
      <c r="F51" s="437">
        <f t="shared" ref="F51:F52" si="75">G51*0.6</f>
        <v>1860</v>
      </c>
      <c r="G51" s="437">
        <v>3100</v>
      </c>
      <c r="H51" s="443" t="s">
        <v>214</v>
      </c>
      <c r="I51" s="362"/>
      <c r="J51" s="414" t="s">
        <v>5576</v>
      </c>
      <c r="K51" s="415"/>
      <c r="L51" s="342"/>
      <c r="M51" s="333">
        <f t="shared" si="69"/>
        <v>0</v>
      </c>
      <c r="N51" s="334">
        <f t="shared" si="70"/>
        <v>0</v>
      </c>
      <c r="O51" s="334">
        <f t="shared" si="71"/>
        <v>0</v>
      </c>
      <c r="P51" s="334">
        <f t="shared" si="72"/>
        <v>0</v>
      </c>
      <c r="Q51" s="334">
        <f t="shared" si="73"/>
        <v>0</v>
      </c>
    </row>
    <row r="52" spans="1:17" ht="27" customHeight="1">
      <c r="A52" s="356"/>
      <c r="B52" s="435" t="s">
        <v>5128</v>
      </c>
      <c r="C52" s="434" t="s">
        <v>5124</v>
      </c>
      <c r="D52" s="358"/>
      <c r="E52" s="436">
        <f t="shared" si="74"/>
        <v>1767</v>
      </c>
      <c r="F52" s="437">
        <f t="shared" si="75"/>
        <v>1860</v>
      </c>
      <c r="G52" s="437">
        <v>3100</v>
      </c>
      <c r="H52" s="443" t="s">
        <v>214</v>
      </c>
      <c r="I52" s="362"/>
      <c r="J52" s="414" t="s">
        <v>5576</v>
      </c>
      <c r="K52" s="415"/>
      <c r="L52" s="342"/>
      <c r="M52" s="333"/>
      <c r="N52" s="334"/>
      <c r="O52" s="334"/>
      <c r="P52" s="334"/>
      <c r="Q52" s="334"/>
    </row>
    <row r="53" spans="1:17" s="322" customFormat="1" ht="27" customHeight="1">
      <c r="A53" s="356"/>
      <c r="B53" s="476"/>
      <c r="C53" s="477"/>
      <c r="D53" s="358"/>
      <c r="E53" s="418"/>
      <c r="F53" s="418"/>
      <c r="G53" s="418"/>
      <c r="H53" s="479"/>
      <c r="I53" s="362"/>
      <c r="J53" s="414"/>
      <c r="K53" s="417"/>
      <c r="L53" s="346"/>
      <c r="M53" s="333"/>
      <c r="N53" s="334"/>
      <c r="O53" s="334"/>
      <c r="P53" s="334"/>
      <c r="Q53" s="334"/>
    </row>
    <row r="54" spans="1:17" ht="27" customHeight="1">
      <c r="A54" s="356"/>
      <c r="B54" s="766" t="s">
        <v>5129</v>
      </c>
      <c r="C54" s="767" t="s">
        <v>5125</v>
      </c>
      <c r="D54" s="358"/>
      <c r="E54" s="482">
        <f>P54</f>
        <v>3534</v>
      </c>
      <c r="F54" s="483">
        <f>O54</f>
        <v>3720</v>
      </c>
      <c r="G54" s="483">
        <f>N54</f>
        <v>6200</v>
      </c>
      <c r="H54" s="345" t="s">
        <v>220</v>
      </c>
      <c r="I54" s="362"/>
      <c r="J54" s="784" t="s">
        <v>5625</v>
      </c>
      <c r="K54" s="415"/>
      <c r="L54" s="342"/>
      <c r="M54" s="491">
        <v>3100</v>
      </c>
      <c r="N54" s="334">
        <f t="shared" ref="N54:N55" si="76">M54*2</f>
        <v>6200</v>
      </c>
      <c r="O54" s="334">
        <f t="shared" ref="O54:O55" si="77">N54*0.6</f>
        <v>3720</v>
      </c>
      <c r="P54" s="334">
        <f t="shared" ref="P54:P55" si="78">O54*0.95</f>
        <v>3534</v>
      </c>
      <c r="Q54" s="334">
        <f t="shared" ref="Q54:Q55" si="79">P54*0.85</f>
        <v>3003.9</v>
      </c>
    </row>
    <row r="55" spans="1:17" ht="27" customHeight="1">
      <c r="A55" s="419"/>
      <c r="B55" s="766" t="s">
        <v>5130</v>
      </c>
      <c r="C55" s="767" t="s">
        <v>5126</v>
      </c>
      <c r="D55" s="358"/>
      <c r="E55" s="482">
        <f>P55</f>
        <v>3591</v>
      </c>
      <c r="F55" s="483">
        <f>O55</f>
        <v>3780</v>
      </c>
      <c r="G55" s="483">
        <f>N55</f>
        <v>6300</v>
      </c>
      <c r="H55" s="345" t="s">
        <v>220</v>
      </c>
      <c r="I55" s="362"/>
      <c r="J55" s="784" t="s">
        <v>5624</v>
      </c>
      <c r="K55" s="415"/>
      <c r="L55" s="342"/>
      <c r="M55" s="491">
        <v>3150</v>
      </c>
      <c r="N55" s="334">
        <f t="shared" si="76"/>
        <v>6300</v>
      </c>
      <c r="O55" s="334">
        <f t="shared" si="77"/>
        <v>3780</v>
      </c>
      <c r="P55" s="334">
        <f t="shared" si="78"/>
        <v>3591</v>
      </c>
      <c r="Q55" s="334">
        <f t="shared" si="79"/>
        <v>3052.35</v>
      </c>
    </row>
    <row r="56" spans="1:17" ht="27" customHeight="1">
      <c r="A56" s="356"/>
      <c r="B56" s="420"/>
      <c r="C56" s="358"/>
      <c r="D56" s="358"/>
      <c r="E56" s="359"/>
      <c r="F56" s="360"/>
      <c r="G56" s="360"/>
      <c r="H56" s="413"/>
      <c r="I56" s="362"/>
      <c r="J56" s="414"/>
      <c r="K56" s="421"/>
      <c r="L56" s="342"/>
      <c r="M56" s="333"/>
      <c r="N56" s="334"/>
      <c r="O56" s="334"/>
      <c r="P56" s="334"/>
      <c r="Q56" s="334"/>
    </row>
    <row r="57" spans="1:17" ht="27" customHeight="1">
      <c r="A57" s="356" t="s">
        <v>5131</v>
      </c>
      <c r="B57" s="435" t="s">
        <v>5138</v>
      </c>
      <c r="C57" s="434" t="s">
        <v>5132</v>
      </c>
      <c r="D57" s="358"/>
      <c r="E57" s="436">
        <f t="shared" ref="E57:E60" si="80">F57*0.95</f>
        <v>2166</v>
      </c>
      <c r="F57" s="437">
        <f t="shared" ref="F57:F60" si="81">G57*0.6</f>
        <v>2280</v>
      </c>
      <c r="G57" s="437">
        <v>3800</v>
      </c>
      <c r="H57" s="443" t="s">
        <v>214</v>
      </c>
      <c r="I57" s="362"/>
      <c r="J57" s="414" t="s">
        <v>5576</v>
      </c>
      <c r="K57" s="415"/>
      <c r="L57" s="342"/>
      <c r="M57" s="333">
        <f t="shared" ref="M57:M59" si="82">L57*35</f>
        <v>0</v>
      </c>
      <c r="N57" s="334">
        <f t="shared" ref="N57:N59" si="83">M57*2</f>
        <v>0</v>
      </c>
      <c r="O57" s="334">
        <f t="shared" ref="O57:O59" si="84">N57*0.6</f>
        <v>0</v>
      </c>
      <c r="P57" s="334">
        <f t="shared" ref="P57:P59" si="85">O57*0.95</f>
        <v>0</v>
      </c>
      <c r="Q57" s="334">
        <f t="shared" ref="Q57:Q59" si="86">P57*0.85</f>
        <v>0</v>
      </c>
    </row>
    <row r="58" spans="1:17" ht="27" customHeight="1">
      <c r="A58" s="356"/>
      <c r="B58" s="435" t="s">
        <v>5139</v>
      </c>
      <c r="C58" s="434" t="s">
        <v>5133</v>
      </c>
      <c r="D58" s="358"/>
      <c r="E58" s="436">
        <f t="shared" si="80"/>
        <v>2508</v>
      </c>
      <c r="F58" s="437">
        <f t="shared" si="81"/>
        <v>2640</v>
      </c>
      <c r="G58" s="437">
        <v>4400</v>
      </c>
      <c r="H58" s="443" t="s">
        <v>214</v>
      </c>
      <c r="I58" s="362"/>
      <c r="J58" s="414" t="s">
        <v>5576</v>
      </c>
      <c r="K58" s="422"/>
      <c r="L58" s="342"/>
      <c r="M58" s="333">
        <f t="shared" si="82"/>
        <v>0</v>
      </c>
      <c r="N58" s="334">
        <f t="shared" si="83"/>
        <v>0</v>
      </c>
      <c r="O58" s="334">
        <f t="shared" si="84"/>
        <v>0</v>
      </c>
      <c r="P58" s="334">
        <f t="shared" si="85"/>
        <v>0</v>
      </c>
      <c r="Q58" s="334">
        <f t="shared" si="86"/>
        <v>0</v>
      </c>
    </row>
    <row r="59" spans="1:17" ht="27" customHeight="1">
      <c r="A59" s="356"/>
      <c r="B59" s="435" t="s">
        <v>5140</v>
      </c>
      <c r="C59" s="434" t="s">
        <v>5134</v>
      </c>
      <c r="D59" s="358"/>
      <c r="E59" s="436">
        <f t="shared" si="80"/>
        <v>2166</v>
      </c>
      <c r="F59" s="437">
        <f t="shared" si="81"/>
        <v>2280</v>
      </c>
      <c r="G59" s="437">
        <v>3800</v>
      </c>
      <c r="H59" s="443" t="s">
        <v>214</v>
      </c>
      <c r="I59" s="362"/>
      <c r="J59" s="414" t="s">
        <v>5576</v>
      </c>
      <c r="K59" s="415"/>
      <c r="L59" s="342"/>
      <c r="M59" s="333">
        <f t="shared" si="82"/>
        <v>0</v>
      </c>
      <c r="N59" s="334">
        <f t="shared" si="83"/>
        <v>0</v>
      </c>
      <c r="O59" s="334">
        <f t="shared" si="84"/>
        <v>0</v>
      </c>
      <c r="P59" s="334">
        <f t="shared" si="85"/>
        <v>0</v>
      </c>
      <c r="Q59" s="334">
        <f t="shared" si="86"/>
        <v>0</v>
      </c>
    </row>
    <row r="60" spans="1:17" ht="27" customHeight="1">
      <c r="A60" s="356"/>
      <c r="B60" s="435" t="s">
        <v>5141</v>
      </c>
      <c r="C60" s="434" t="s">
        <v>5135</v>
      </c>
      <c r="D60" s="358"/>
      <c r="E60" s="436">
        <f t="shared" si="80"/>
        <v>2508</v>
      </c>
      <c r="F60" s="437">
        <f t="shared" si="81"/>
        <v>2640</v>
      </c>
      <c r="G60" s="437">
        <v>4400</v>
      </c>
      <c r="H60" s="443" t="s">
        <v>214</v>
      </c>
      <c r="I60" s="423"/>
      <c r="J60" s="414" t="s">
        <v>5576</v>
      </c>
      <c r="K60" s="415"/>
      <c r="L60" s="342"/>
      <c r="M60" s="333"/>
      <c r="N60" s="334"/>
      <c r="O60" s="334"/>
      <c r="P60" s="334"/>
      <c r="Q60" s="334"/>
    </row>
    <row r="61" spans="1:17" s="322" customFormat="1" ht="27" customHeight="1">
      <c r="A61" s="356"/>
      <c r="B61" s="476"/>
      <c r="C61" s="477"/>
      <c r="D61" s="358"/>
      <c r="E61" s="432"/>
      <c r="F61" s="360"/>
      <c r="G61" s="360"/>
      <c r="H61" s="479"/>
      <c r="I61" s="423"/>
      <c r="J61" s="414"/>
      <c r="K61" s="417"/>
      <c r="L61" s="346"/>
      <c r="M61" s="333"/>
      <c r="N61" s="334"/>
      <c r="O61" s="334"/>
      <c r="P61" s="334"/>
      <c r="Q61" s="334"/>
    </row>
    <row r="62" spans="1:17" s="322" customFormat="1" ht="27" customHeight="1">
      <c r="A62" s="356"/>
      <c r="B62" s="476"/>
      <c r="C62" s="477"/>
      <c r="D62" s="358"/>
      <c r="E62" s="432"/>
      <c r="F62" s="432"/>
      <c r="G62" s="360"/>
      <c r="H62" s="479"/>
      <c r="I62" s="362"/>
      <c r="J62" s="414"/>
      <c r="K62" s="417"/>
      <c r="L62" s="346"/>
      <c r="M62" s="333"/>
      <c r="N62" s="334"/>
      <c r="O62" s="334"/>
      <c r="P62" s="334"/>
      <c r="Q62" s="334"/>
    </row>
    <row r="63" spans="1:17" ht="27" customHeight="1">
      <c r="A63" s="356"/>
      <c r="B63" s="435" t="s">
        <v>5142</v>
      </c>
      <c r="C63" s="434" t="s">
        <v>5136</v>
      </c>
      <c r="D63" s="358"/>
      <c r="E63" s="482">
        <f>P63</f>
        <v>6634.7999999999993</v>
      </c>
      <c r="F63" s="483">
        <f>O63</f>
        <v>6984</v>
      </c>
      <c r="G63" s="483">
        <f>N63</f>
        <v>11640</v>
      </c>
      <c r="H63" s="345" t="s">
        <v>220</v>
      </c>
      <c r="I63" s="362"/>
      <c r="J63" s="789" t="s">
        <v>780</v>
      </c>
      <c r="K63" s="415"/>
      <c r="L63" s="342"/>
      <c r="M63" s="492">
        <v>5820</v>
      </c>
      <c r="N63" s="334">
        <f t="shared" ref="N63" si="87">M63*2</f>
        <v>11640</v>
      </c>
      <c r="O63" s="334">
        <f t="shared" ref="O63" si="88">N63*0.6</f>
        <v>6984</v>
      </c>
      <c r="P63" s="334">
        <f t="shared" ref="P63" si="89">O63*0.95</f>
        <v>6634.7999999999993</v>
      </c>
      <c r="Q63" s="334">
        <f t="shared" ref="Q63" si="90">P63*0.85</f>
        <v>5639.579999999999</v>
      </c>
    </row>
    <row r="64" spans="1:17" ht="27" customHeight="1">
      <c r="A64" s="356"/>
      <c r="B64" s="435" t="s">
        <v>5143</v>
      </c>
      <c r="C64" s="434" t="s">
        <v>5137</v>
      </c>
      <c r="D64" s="358"/>
      <c r="E64" s="482">
        <f>P64</f>
        <v>6634.7999999999993</v>
      </c>
      <c r="F64" s="483">
        <f>O64</f>
        <v>6984</v>
      </c>
      <c r="G64" s="483">
        <f>N64</f>
        <v>11640</v>
      </c>
      <c r="H64" s="345" t="s">
        <v>220</v>
      </c>
      <c r="I64" s="362"/>
      <c r="J64" s="789" t="s">
        <v>780</v>
      </c>
      <c r="K64" s="415"/>
      <c r="L64" s="342"/>
      <c r="M64" s="492">
        <v>5820</v>
      </c>
      <c r="N64" s="334">
        <f t="shared" ref="N64" si="91">M64*2</f>
        <v>11640</v>
      </c>
      <c r="O64" s="334">
        <f t="shared" ref="O64" si="92">N64*0.6</f>
        <v>6984</v>
      </c>
      <c r="P64" s="334">
        <f t="shared" ref="P64" si="93">O64*0.95</f>
        <v>6634.7999999999993</v>
      </c>
      <c r="Q64" s="334">
        <f t="shared" ref="Q64" si="94">P64*0.85</f>
        <v>5639.579999999999</v>
      </c>
    </row>
    <row r="65" spans="1:26" ht="27" customHeight="1">
      <c r="A65" s="356"/>
      <c r="B65" s="357"/>
      <c r="C65" s="358"/>
      <c r="D65" s="358"/>
      <c r="E65" s="359"/>
      <c r="F65" s="360"/>
      <c r="G65" s="360"/>
      <c r="H65" s="413"/>
      <c r="I65" s="362"/>
      <c r="J65" s="414"/>
      <c r="K65" s="415"/>
      <c r="L65" s="342"/>
      <c r="M65" s="333">
        <f t="shared" ref="M65:M66" si="95">L65*35</f>
        <v>0</v>
      </c>
      <c r="N65" s="334">
        <f t="shared" ref="N65:N66" si="96">M65*2</f>
        <v>0</v>
      </c>
      <c r="O65" s="334">
        <f t="shared" ref="O65:O66" si="97">N65*0.6</f>
        <v>0</v>
      </c>
      <c r="P65" s="334">
        <f t="shared" ref="P65:P66" si="98">O65*0.95</f>
        <v>0</v>
      </c>
      <c r="Q65" s="334">
        <f t="shared" ref="Q65:Q66" si="99">P65*0.85</f>
        <v>0</v>
      </c>
    </row>
    <row r="66" spans="1:26" ht="27" customHeight="1">
      <c r="A66" s="356" t="s">
        <v>5144</v>
      </c>
      <c r="B66" s="435" t="s">
        <v>5151</v>
      </c>
      <c r="C66" s="434" t="s">
        <v>5145</v>
      </c>
      <c r="D66" s="358"/>
      <c r="E66" s="436">
        <f t="shared" ref="E66:E67" si="100">F66*0.95</f>
        <v>3306</v>
      </c>
      <c r="F66" s="437">
        <f t="shared" ref="F66:F67" si="101">G66*0.6</f>
        <v>3480</v>
      </c>
      <c r="G66" s="437">
        <v>5800</v>
      </c>
      <c r="H66" s="443" t="s">
        <v>214</v>
      </c>
      <c r="I66" s="362"/>
      <c r="J66" s="414" t="s">
        <v>5576</v>
      </c>
      <c r="K66" s="415"/>
      <c r="L66" s="342"/>
      <c r="M66" s="333">
        <f t="shared" si="95"/>
        <v>0</v>
      </c>
      <c r="N66" s="334">
        <f t="shared" si="96"/>
        <v>0</v>
      </c>
      <c r="O66" s="334">
        <f t="shared" si="97"/>
        <v>0</v>
      </c>
      <c r="P66" s="334">
        <f t="shared" si="98"/>
        <v>0</v>
      </c>
      <c r="Q66" s="334">
        <f t="shared" si="99"/>
        <v>0</v>
      </c>
    </row>
    <row r="67" spans="1:26" ht="27" customHeight="1">
      <c r="A67" s="356"/>
      <c r="B67" s="435" t="s">
        <v>5152</v>
      </c>
      <c r="C67" s="434" t="s">
        <v>5146</v>
      </c>
      <c r="D67" s="358"/>
      <c r="E67" s="436">
        <f t="shared" si="100"/>
        <v>3306</v>
      </c>
      <c r="F67" s="437">
        <f t="shared" si="101"/>
        <v>3480</v>
      </c>
      <c r="G67" s="437">
        <v>5800</v>
      </c>
      <c r="H67" s="443" t="s">
        <v>214</v>
      </c>
      <c r="I67" s="362"/>
      <c r="J67" s="414" t="s">
        <v>5576</v>
      </c>
      <c r="K67" s="415"/>
      <c r="L67" s="342"/>
      <c r="M67" s="333"/>
      <c r="N67" s="334"/>
      <c r="O67" s="334"/>
      <c r="P67" s="334"/>
      <c r="Q67" s="334"/>
    </row>
    <row r="68" spans="1:26" s="322" customFormat="1" ht="27" customHeight="1">
      <c r="A68" s="356"/>
      <c r="B68" s="476"/>
      <c r="C68" s="477"/>
      <c r="D68" s="358"/>
      <c r="E68" s="432"/>
      <c r="F68" s="360"/>
      <c r="G68" s="360"/>
      <c r="H68" s="479"/>
      <c r="I68" s="362"/>
      <c r="J68" s="414"/>
      <c r="K68" s="417"/>
      <c r="L68" s="346"/>
      <c r="M68" s="333"/>
      <c r="N68" s="334"/>
      <c r="O68" s="334"/>
      <c r="P68" s="334"/>
      <c r="Q68" s="334"/>
    </row>
    <row r="69" spans="1:26" s="322" customFormat="1" ht="27" customHeight="1">
      <c r="A69" s="356"/>
      <c r="B69" s="476"/>
      <c r="C69" s="477"/>
      <c r="D69" s="358"/>
      <c r="E69" s="432"/>
      <c r="F69" s="360"/>
      <c r="G69" s="360"/>
      <c r="H69" s="479"/>
      <c r="I69" s="362"/>
      <c r="J69" s="414"/>
      <c r="K69" s="417"/>
      <c r="L69" s="346"/>
      <c r="M69" s="333"/>
      <c r="N69" s="334"/>
      <c r="O69" s="334"/>
      <c r="P69" s="334"/>
      <c r="Q69" s="334"/>
      <c r="U69" s="36"/>
      <c r="V69" s="36"/>
      <c r="W69" s="36"/>
      <c r="X69" s="36"/>
      <c r="Y69" s="36"/>
      <c r="Z69" s="36"/>
    </row>
    <row r="70" spans="1:26" ht="27" customHeight="1">
      <c r="A70" s="356" t="s">
        <v>5202</v>
      </c>
      <c r="B70" s="435" t="s">
        <v>5153</v>
      </c>
      <c r="C70" s="434" t="s">
        <v>5147</v>
      </c>
      <c r="D70" s="358"/>
      <c r="E70" s="482">
        <f>P70</f>
        <v>7216.2</v>
      </c>
      <c r="F70" s="483">
        <f>O70</f>
        <v>7596</v>
      </c>
      <c r="G70" s="483">
        <f>N70</f>
        <v>12660</v>
      </c>
      <c r="H70" s="345" t="s">
        <v>220</v>
      </c>
      <c r="I70" s="362"/>
      <c r="J70" s="789" t="s">
        <v>780</v>
      </c>
      <c r="K70" s="415"/>
      <c r="L70" s="342"/>
      <c r="M70" s="492">
        <v>6330</v>
      </c>
      <c r="N70" s="334">
        <f t="shared" ref="N70" si="102">M70*2</f>
        <v>12660</v>
      </c>
      <c r="O70" s="334">
        <f t="shared" ref="O70" si="103">N70*0.6</f>
        <v>7596</v>
      </c>
      <c r="P70" s="334">
        <f t="shared" ref="P70" si="104">O70*0.95</f>
        <v>7216.2</v>
      </c>
      <c r="Q70" s="334">
        <f t="shared" ref="Q70" si="105">P70*0.85</f>
        <v>6133.7699999999995</v>
      </c>
      <c r="U70" s="36"/>
      <c r="V70" s="36"/>
      <c r="W70" s="36"/>
      <c r="X70" s="36"/>
      <c r="Y70" s="36"/>
      <c r="Z70" s="36"/>
    </row>
    <row r="71" spans="1:26" ht="27" customHeight="1">
      <c r="A71" s="356"/>
      <c r="B71" s="435" t="s">
        <v>5154</v>
      </c>
      <c r="C71" s="434" t="s">
        <v>5148</v>
      </c>
      <c r="D71" s="358"/>
      <c r="E71" s="482">
        <f>P71</f>
        <v>7216.2</v>
      </c>
      <c r="F71" s="483">
        <f>O71</f>
        <v>7596</v>
      </c>
      <c r="G71" s="483">
        <f>N71</f>
        <v>12660</v>
      </c>
      <c r="H71" s="345" t="s">
        <v>220</v>
      </c>
      <c r="I71" s="362"/>
      <c r="J71" s="789" t="s">
        <v>780</v>
      </c>
      <c r="K71" s="415"/>
      <c r="L71" s="342"/>
      <c r="M71" s="492">
        <v>6330</v>
      </c>
      <c r="N71" s="334">
        <f t="shared" ref="N71:N73" si="106">M71*2</f>
        <v>12660</v>
      </c>
      <c r="O71" s="334">
        <f t="shared" ref="O71:O73" si="107">N71*0.6</f>
        <v>7596</v>
      </c>
      <c r="P71" s="334">
        <f t="shared" ref="P71:P73" si="108">O71*0.95</f>
        <v>7216.2</v>
      </c>
      <c r="Q71" s="334">
        <f t="shared" ref="Q71:Q73" si="109">P71*0.85</f>
        <v>6133.7699999999995</v>
      </c>
      <c r="U71" s="36"/>
      <c r="V71" s="36"/>
      <c r="W71" s="36"/>
      <c r="X71" s="36"/>
      <c r="Y71" s="36"/>
      <c r="Z71" s="36"/>
    </row>
    <row r="72" spans="1:26" s="322" customFormat="1" ht="27" customHeight="1">
      <c r="A72" s="356"/>
      <c r="B72" s="476"/>
      <c r="C72" s="477"/>
      <c r="D72" s="358"/>
      <c r="E72" s="432"/>
      <c r="F72" s="360"/>
      <c r="G72" s="360"/>
      <c r="H72" s="416"/>
      <c r="I72" s="362"/>
      <c r="J72" s="414"/>
      <c r="K72" s="417"/>
      <c r="L72" s="346"/>
      <c r="M72" s="333"/>
      <c r="N72" s="334"/>
      <c r="O72" s="334"/>
      <c r="P72" s="334"/>
      <c r="Q72" s="334"/>
      <c r="U72" s="36"/>
      <c r="V72" s="36"/>
      <c r="W72" s="36"/>
      <c r="X72" s="36"/>
      <c r="Y72" s="36"/>
      <c r="Z72" s="36"/>
    </row>
    <row r="73" spans="1:26" ht="27" customHeight="1">
      <c r="A73" s="444" t="s">
        <v>5203</v>
      </c>
      <c r="B73" s="435" t="s">
        <v>5155</v>
      </c>
      <c r="C73" s="434" t="s">
        <v>5149</v>
      </c>
      <c r="D73" s="358"/>
      <c r="E73" s="436">
        <f t="shared" ref="E73:E74" si="110">F73*0.95</f>
        <v>3990</v>
      </c>
      <c r="F73" s="437">
        <f t="shared" ref="F73:F74" si="111">G73*0.6</f>
        <v>4200</v>
      </c>
      <c r="G73" s="437">
        <v>7000</v>
      </c>
      <c r="H73" s="443" t="s">
        <v>214</v>
      </c>
      <c r="I73" s="362"/>
      <c r="J73" s="414" t="s">
        <v>5576</v>
      </c>
      <c r="K73" s="415"/>
      <c r="L73" s="342"/>
      <c r="M73" s="333">
        <f t="shared" ref="M73" si="112">L73*35</f>
        <v>0</v>
      </c>
      <c r="N73" s="334">
        <f t="shared" si="106"/>
        <v>0</v>
      </c>
      <c r="O73" s="334">
        <f t="shared" si="107"/>
        <v>0</v>
      </c>
      <c r="P73" s="334">
        <f t="shared" si="108"/>
        <v>0</v>
      </c>
      <c r="Q73" s="334">
        <f t="shared" si="109"/>
        <v>0</v>
      </c>
      <c r="U73" s="36"/>
      <c r="V73" s="36"/>
      <c r="W73" s="36"/>
      <c r="X73" s="36"/>
      <c r="Y73" s="36"/>
      <c r="Z73" s="36"/>
    </row>
    <row r="74" spans="1:26" ht="27" customHeight="1">
      <c r="A74" s="356"/>
      <c r="B74" s="435" t="s">
        <v>5156</v>
      </c>
      <c r="C74" s="434" t="s">
        <v>5150</v>
      </c>
      <c r="D74" s="358"/>
      <c r="E74" s="436">
        <f t="shared" si="110"/>
        <v>3990</v>
      </c>
      <c r="F74" s="437">
        <f t="shared" si="111"/>
        <v>4200</v>
      </c>
      <c r="G74" s="437">
        <v>7000</v>
      </c>
      <c r="H74" s="443" t="s">
        <v>214</v>
      </c>
      <c r="I74" s="362"/>
      <c r="J74" s="414" t="s">
        <v>5576</v>
      </c>
      <c r="K74" s="415"/>
      <c r="L74" s="342"/>
      <c r="M74" s="333"/>
      <c r="N74" s="334"/>
      <c r="O74" s="334"/>
      <c r="P74" s="334"/>
      <c r="Q74" s="334"/>
      <c r="U74" s="36"/>
      <c r="V74" s="36"/>
      <c r="W74" s="36"/>
      <c r="X74" s="36"/>
      <c r="Y74" s="36"/>
      <c r="Z74" s="36"/>
    </row>
    <row r="75" spans="1:26" s="322" customFormat="1" ht="27" customHeight="1">
      <c r="A75" s="356"/>
      <c r="B75" s="476"/>
      <c r="C75" s="477"/>
      <c r="D75" s="358"/>
      <c r="E75" s="432"/>
      <c r="F75" s="360"/>
      <c r="G75" s="360"/>
      <c r="H75" s="479"/>
      <c r="I75" s="362"/>
      <c r="J75" s="414"/>
      <c r="K75" s="417"/>
      <c r="L75" s="346"/>
      <c r="M75" s="333"/>
      <c r="N75" s="334"/>
      <c r="O75" s="334"/>
      <c r="P75" s="334"/>
      <c r="Q75" s="334"/>
      <c r="U75" s="36"/>
      <c r="V75" s="36"/>
      <c r="W75" s="36"/>
      <c r="X75" s="36"/>
      <c r="Y75" s="36"/>
      <c r="Z75" s="36"/>
    </row>
    <row r="76" spans="1:26" s="322" customFormat="1" ht="27" customHeight="1">
      <c r="A76" s="356"/>
      <c r="B76" s="476"/>
      <c r="C76" s="477"/>
      <c r="D76" s="358"/>
      <c r="E76" s="432"/>
      <c r="F76" s="360"/>
      <c r="G76" s="360"/>
      <c r="H76" s="479"/>
      <c r="I76" s="362"/>
      <c r="J76" s="414"/>
      <c r="K76" s="417"/>
      <c r="L76" s="346"/>
      <c r="M76" s="333"/>
      <c r="N76" s="334"/>
      <c r="O76" s="334"/>
      <c r="P76" s="334"/>
      <c r="Q76" s="334"/>
      <c r="U76" s="36"/>
      <c r="V76" s="36"/>
      <c r="W76" s="36"/>
      <c r="X76" s="36"/>
      <c r="Y76" s="36"/>
      <c r="Z76" s="36"/>
    </row>
    <row r="77" spans="1:26" ht="27" customHeight="1">
      <c r="A77" s="456" t="s">
        <v>243</v>
      </c>
      <c r="B77" s="457"/>
      <c r="C77" s="458"/>
      <c r="D77" s="458"/>
      <c r="E77" s="459"/>
      <c r="F77" s="460"/>
      <c r="G77" s="460"/>
      <c r="H77" s="461"/>
      <c r="I77" s="362"/>
      <c r="J77" s="414"/>
      <c r="K77" s="415"/>
      <c r="L77" s="342"/>
      <c r="M77" s="333">
        <f t="shared" ref="M77:M78" si="113">L77*35</f>
        <v>0</v>
      </c>
      <c r="N77" s="334">
        <f t="shared" ref="N77:N78" si="114">M77*2</f>
        <v>0</v>
      </c>
      <c r="O77" s="334">
        <f t="shared" ref="O77:O78" si="115">N77*0.6</f>
        <v>0</v>
      </c>
      <c r="P77" s="334">
        <f t="shared" ref="P77:P78" si="116">O77*0.95</f>
        <v>0</v>
      </c>
      <c r="Q77" s="334">
        <f t="shared" ref="Q77:Q78" si="117">P77*0.85</f>
        <v>0</v>
      </c>
      <c r="U77" s="36"/>
      <c r="V77" s="36"/>
      <c r="W77" s="36"/>
      <c r="X77" s="36"/>
      <c r="Y77" s="36"/>
      <c r="Z77" s="36"/>
    </row>
    <row r="78" spans="1:26" ht="27" customHeight="1">
      <c r="A78" s="335"/>
      <c r="B78" s="357"/>
      <c r="C78" s="358"/>
      <c r="D78" s="358"/>
      <c r="E78" s="359"/>
      <c r="F78" s="360"/>
      <c r="G78" s="360"/>
      <c r="H78" s="361"/>
      <c r="I78" s="362"/>
      <c r="J78" s="414"/>
      <c r="K78" s="424"/>
      <c r="L78" s="342"/>
      <c r="M78" s="333">
        <f t="shared" si="113"/>
        <v>0</v>
      </c>
      <c r="N78" s="334">
        <f t="shared" si="114"/>
        <v>0</v>
      </c>
      <c r="O78" s="334">
        <f t="shared" si="115"/>
        <v>0</v>
      </c>
      <c r="P78" s="334">
        <f t="shared" si="116"/>
        <v>0</v>
      </c>
      <c r="Q78" s="334">
        <f t="shared" si="117"/>
        <v>0</v>
      </c>
      <c r="U78" s="36"/>
      <c r="V78" s="36"/>
      <c r="W78" s="36"/>
      <c r="X78" s="36"/>
      <c r="Y78" s="36"/>
      <c r="Z78" s="36"/>
    </row>
    <row r="79" spans="1:26" s="322" customFormat="1" ht="27" customHeight="1">
      <c r="A79" s="335"/>
      <c r="B79" s="463"/>
      <c r="C79" s="462"/>
      <c r="D79" s="358"/>
      <c r="E79" s="432"/>
      <c r="F79" s="360"/>
      <c r="G79" s="360"/>
      <c r="H79" s="464"/>
      <c r="I79" s="362"/>
      <c r="J79" s="414"/>
      <c r="K79" s="417"/>
      <c r="L79" s="346"/>
      <c r="M79" s="333"/>
      <c r="N79" s="334"/>
      <c r="O79" s="334"/>
      <c r="P79" s="334"/>
      <c r="Q79" s="334"/>
      <c r="T79" s="36"/>
      <c r="U79" s="36"/>
      <c r="V79" s="36"/>
      <c r="W79" s="36"/>
      <c r="X79" s="36"/>
      <c r="Y79" s="36"/>
      <c r="Z79" s="36"/>
    </row>
    <row r="80" spans="1:26" s="322" customFormat="1" ht="27" customHeight="1">
      <c r="A80" s="356"/>
      <c r="B80" s="463"/>
      <c r="C80" s="462"/>
      <c r="D80" s="358"/>
      <c r="E80" s="432"/>
      <c r="F80" s="360"/>
      <c r="G80" s="360"/>
      <c r="H80" s="413"/>
      <c r="I80" s="362"/>
      <c r="J80" s="414"/>
      <c r="K80" s="417"/>
      <c r="L80" s="346"/>
      <c r="M80" s="333"/>
      <c r="N80" s="334"/>
      <c r="O80" s="334"/>
      <c r="P80" s="334"/>
      <c r="Q80" s="334"/>
      <c r="T80" s="36"/>
      <c r="U80" s="36"/>
      <c r="V80" s="36"/>
      <c r="W80" s="36"/>
      <c r="X80" s="36"/>
      <c r="Y80" s="36"/>
      <c r="Z80" s="36"/>
    </row>
    <row r="81" spans="1:26" ht="27" customHeight="1">
      <c r="A81" s="449" t="s">
        <v>5158</v>
      </c>
      <c r="B81" s="450"/>
      <c r="C81" s="451"/>
      <c r="D81" s="451"/>
      <c r="E81" s="452"/>
      <c r="F81" s="453"/>
      <c r="G81" s="453"/>
      <c r="H81" s="454"/>
      <c r="I81" s="362"/>
      <c r="J81" s="414"/>
      <c r="K81" s="415"/>
      <c r="L81" s="354"/>
      <c r="M81" s="333">
        <f t="shared" ref="M81" si="118">L81*35</f>
        <v>0</v>
      </c>
      <c r="N81" s="334">
        <f t="shared" ref="N81" si="119">M81*2</f>
        <v>0</v>
      </c>
      <c r="O81" s="334">
        <f t="shared" ref="O81" si="120">N81*0.6</f>
        <v>0</v>
      </c>
      <c r="P81" s="334">
        <f t="shared" ref="P81" si="121">O81*0.95</f>
        <v>0</v>
      </c>
      <c r="Q81" s="334">
        <f t="shared" ref="Q81" si="122">P81*0.85</f>
        <v>0</v>
      </c>
      <c r="T81" s="36"/>
      <c r="U81" s="36"/>
      <c r="V81" s="36"/>
      <c r="W81" s="36"/>
      <c r="X81" s="36"/>
      <c r="Y81" s="36"/>
      <c r="Z81" s="36"/>
    </row>
    <row r="82" spans="1:26" ht="27" customHeight="1">
      <c r="A82" s="335" t="s">
        <v>5159</v>
      </c>
      <c r="B82" s="435" t="s">
        <v>5173</v>
      </c>
      <c r="C82" s="434" t="s">
        <v>5163</v>
      </c>
      <c r="D82" s="484"/>
      <c r="E82" s="436">
        <f t="shared" ref="E82:E84" si="123">F82*0.95</f>
        <v>4275</v>
      </c>
      <c r="F82" s="437">
        <f t="shared" ref="F82:F84" si="124">G82*0.6</f>
        <v>4500</v>
      </c>
      <c r="G82" s="437">
        <v>7500</v>
      </c>
      <c r="H82" s="443" t="s">
        <v>214</v>
      </c>
      <c r="I82" s="362"/>
      <c r="J82" s="414" t="s">
        <v>5577</v>
      </c>
      <c r="K82" s="421"/>
      <c r="L82" s="354"/>
      <c r="M82" s="333"/>
      <c r="N82" s="334"/>
      <c r="O82" s="334"/>
      <c r="P82" s="334"/>
      <c r="Q82" s="334"/>
      <c r="T82" s="36"/>
      <c r="U82" s="36"/>
      <c r="V82" s="36"/>
      <c r="W82" s="36"/>
      <c r="X82" s="36"/>
      <c r="Y82" s="36"/>
      <c r="Z82" s="36"/>
    </row>
    <row r="83" spans="1:26" ht="27" customHeight="1">
      <c r="A83" s="335"/>
      <c r="B83" s="435" t="s">
        <v>5174</v>
      </c>
      <c r="C83" s="480" t="s">
        <v>5164</v>
      </c>
      <c r="D83" s="484"/>
      <c r="E83" s="436">
        <f t="shared" si="123"/>
        <v>5130</v>
      </c>
      <c r="F83" s="437">
        <f t="shared" si="124"/>
        <v>5400</v>
      </c>
      <c r="G83" s="437">
        <v>9000</v>
      </c>
      <c r="H83" s="443" t="s">
        <v>214</v>
      </c>
      <c r="I83" s="362"/>
      <c r="J83" s="414" t="s">
        <v>5577</v>
      </c>
      <c r="K83" s="415"/>
      <c r="L83" s="354"/>
      <c r="M83" s="333">
        <f t="shared" ref="M83:M84" si="125">L83*35</f>
        <v>0</v>
      </c>
      <c r="N83" s="334">
        <f t="shared" ref="N83:N84" si="126">M83*2</f>
        <v>0</v>
      </c>
      <c r="O83" s="334">
        <f t="shared" ref="O83:O84" si="127">N83*0.6</f>
        <v>0</v>
      </c>
      <c r="P83" s="334">
        <f t="shared" ref="P83:P84" si="128">O83*0.95</f>
        <v>0</v>
      </c>
      <c r="Q83" s="334">
        <f t="shared" ref="Q83:Q84" si="129">P83*0.85</f>
        <v>0</v>
      </c>
      <c r="T83" s="36"/>
      <c r="U83" s="36"/>
      <c r="V83" s="36"/>
      <c r="W83" s="36"/>
      <c r="X83" s="36"/>
      <c r="Y83" s="36"/>
      <c r="Z83" s="36"/>
    </row>
    <row r="84" spans="1:26" ht="27" customHeight="1">
      <c r="A84" s="335"/>
      <c r="B84" s="435" t="s">
        <v>5175</v>
      </c>
      <c r="C84" s="480" t="s">
        <v>5165</v>
      </c>
      <c r="D84" s="484"/>
      <c r="E84" s="436">
        <f t="shared" si="123"/>
        <v>5415</v>
      </c>
      <c r="F84" s="437">
        <f t="shared" si="124"/>
        <v>5700</v>
      </c>
      <c r="G84" s="437">
        <v>9500</v>
      </c>
      <c r="H84" s="443" t="s">
        <v>214</v>
      </c>
      <c r="I84" s="362"/>
      <c r="J84" s="414" t="s">
        <v>5577</v>
      </c>
      <c r="K84" s="415"/>
      <c r="L84" s="354"/>
      <c r="M84" s="333">
        <f t="shared" si="125"/>
        <v>0</v>
      </c>
      <c r="N84" s="334">
        <f t="shared" si="126"/>
        <v>0</v>
      </c>
      <c r="O84" s="334">
        <f t="shared" si="127"/>
        <v>0</v>
      </c>
      <c r="P84" s="334">
        <f t="shared" si="128"/>
        <v>0</v>
      </c>
      <c r="Q84" s="334">
        <f t="shared" si="129"/>
        <v>0</v>
      </c>
      <c r="T84" s="36"/>
      <c r="U84" s="36"/>
      <c r="V84" s="36"/>
      <c r="W84" s="36"/>
      <c r="X84" s="36"/>
      <c r="Y84" s="36"/>
      <c r="Z84" s="36"/>
    </row>
    <row r="85" spans="1:26" s="322" customFormat="1" ht="27" customHeight="1">
      <c r="A85" s="335"/>
      <c r="B85" s="467"/>
      <c r="C85" s="466"/>
      <c r="D85" s="420"/>
      <c r="E85" s="432"/>
      <c r="F85" s="360"/>
      <c r="G85" s="360"/>
      <c r="H85" s="464"/>
      <c r="I85" s="362"/>
      <c r="J85" s="414"/>
      <c r="K85" s="417"/>
      <c r="L85" s="469"/>
      <c r="M85" s="333"/>
      <c r="N85" s="334"/>
      <c r="O85" s="334"/>
      <c r="P85" s="334"/>
      <c r="Q85" s="334"/>
      <c r="T85" s="36"/>
      <c r="U85" s="36"/>
      <c r="V85" s="36"/>
      <c r="W85" s="36"/>
      <c r="X85" s="36"/>
      <c r="Y85" s="36"/>
      <c r="Z85" s="36"/>
    </row>
    <row r="86" spans="1:26" ht="27" customHeight="1">
      <c r="A86" s="335" t="s">
        <v>5160</v>
      </c>
      <c r="B86" s="435" t="s">
        <v>5176</v>
      </c>
      <c r="C86" s="434" t="s">
        <v>5166</v>
      </c>
      <c r="D86" s="484"/>
      <c r="E86" s="436">
        <f t="shared" ref="E86:E88" si="130">F86*0.95</f>
        <v>7695</v>
      </c>
      <c r="F86" s="437">
        <f t="shared" ref="F86:F88" si="131">G86*0.6</f>
        <v>8100</v>
      </c>
      <c r="G86" s="437">
        <v>13500</v>
      </c>
      <c r="H86" s="443" t="s">
        <v>214</v>
      </c>
      <c r="I86" s="362"/>
      <c r="J86" s="414" t="s">
        <v>5577</v>
      </c>
      <c r="K86" s="421"/>
      <c r="L86" s="354"/>
      <c r="M86" s="333"/>
      <c r="N86" s="334"/>
      <c r="O86" s="334"/>
      <c r="P86" s="334"/>
      <c r="Q86" s="334"/>
      <c r="T86" s="36"/>
      <c r="U86" s="36"/>
      <c r="V86" s="36"/>
      <c r="W86" s="36"/>
      <c r="X86" s="36"/>
      <c r="Y86" s="36"/>
      <c r="Z86" s="36"/>
    </row>
    <row r="87" spans="1:26" ht="27" customHeight="1">
      <c r="A87" s="335"/>
      <c r="B87" s="435" t="s">
        <v>5177</v>
      </c>
      <c r="C87" s="434" t="s">
        <v>5167</v>
      </c>
      <c r="D87" s="484"/>
      <c r="E87" s="436">
        <f t="shared" si="130"/>
        <v>8265</v>
      </c>
      <c r="F87" s="437">
        <f t="shared" si="131"/>
        <v>8700</v>
      </c>
      <c r="G87" s="437">
        <v>14500</v>
      </c>
      <c r="H87" s="443" t="s">
        <v>214</v>
      </c>
      <c r="I87" s="362"/>
      <c r="J87" s="414" t="s">
        <v>5577</v>
      </c>
      <c r="K87" s="415"/>
      <c r="L87" s="354"/>
      <c r="M87" s="333">
        <f t="shared" ref="M87:M93" si="132">L87*35</f>
        <v>0</v>
      </c>
      <c r="N87" s="334">
        <f t="shared" ref="N87:N94" si="133">M87*2</f>
        <v>0</v>
      </c>
      <c r="O87" s="334">
        <f t="shared" ref="O87:O94" si="134">N87*0.6</f>
        <v>0</v>
      </c>
      <c r="P87" s="334">
        <f t="shared" ref="P87:P94" si="135">O87*0.95</f>
        <v>0</v>
      </c>
      <c r="Q87" s="334">
        <f t="shared" ref="Q87:Q94" si="136">P87*0.85</f>
        <v>0</v>
      </c>
      <c r="T87" s="36"/>
      <c r="U87" s="36"/>
      <c r="V87" s="36"/>
      <c r="W87" s="36"/>
      <c r="X87" s="36"/>
      <c r="Y87" s="36"/>
      <c r="Z87" s="36"/>
    </row>
    <row r="88" spans="1:26" ht="27" customHeight="1">
      <c r="A88" s="335"/>
      <c r="B88" s="435" t="s">
        <v>5178</v>
      </c>
      <c r="C88" s="434" t="s">
        <v>5168</v>
      </c>
      <c r="D88" s="485"/>
      <c r="E88" s="436">
        <f t="shared" si="130"/>
        <v>8265</v>
      </c>
      <c r="F88" s="437">
        <f t="shared" si="131"/>
        <v>8700</v>
      </c>
      <c r="G88" s="437">
        <v>14500</v>
      </c>
      <c r="H88" s="443" t="s">
        <v>214</v>
      </c>
      <c r="I88" s="362"/>
      <c r="J88" s="414" t="s">
        <v>5577</v>
      </c>
      <c r="K88" s="415"/>
      <c r="L88" s="354"/>
      <c r="M88" s="333">
        <f t="shared" si="132"/>
        <v>0</v>
      </c>
      <c r="N88" s="334">
        <f t="shared" si="133"/>
        <v>0</v>
      </c>
      <c r="O88" s="334">
        <f t="shared" si="134"/>
        <v>0</v>
      </c>
      <c r="P88" s="334">
        <f t="shared" si="135"/>
        <v>0</v>
      </c>
      <c r="Q88" s="334">
        <f t="shared" si="136"/>
        <v>0</v>
      </c>
      <c r="T88" s="36"/>
      <c r="U88" s="36"/>
      <c r="V88" s="36"/>
      <c r="W88" s="36"/>
      <c r="X88" s="36"/>
      <c r="Y88" s="36"/>
      <c r="Z88" s="36"/>
    </row>
    <row r="89" spans="1:26" s="322" customFormat="1" ht="27" customHeight="1">
      <c r="A89" s="335"/>
      <c r="B89" s="467"/>
      <c r="C89" s="465"/>
      <c r="D89" s="425"/>
      <c r="E89" s="432"/>
      <c r="F89" s="360"/>
      <c r="G89" s="360"/>
      <c r="H89" s="464"/>
      <c r="I89" s="362"/>
      <c r="J89" s="414"/>
      <c r="K89" s="417"/>
      <c r="L89" s="469"/>
      <c r="M89" s="333"/>
      <c r="N89" s="334"/>
      <c r="O89" s="334"/>
      <c r="P89" s="334"/>
      <c r="Q89" s="334"/>
      <c r="T89" s="36"/>
      <c r="U89" s="36"/>
      <c r="V89" s="36"/>
      <c r="W89" s="36"/>
      <c r="X89" s="36"/>
      <c r="Y89" s="36"/>
      <c r="Z89" s="36"/>
    </row>
    <row r="90" spans="1:26" ht="27" customHeight="1">
      <c r="A90" s="335" t="s">
        <v>5161</v>
      </c>
      <c r="B90" s="435" t="s">
        <v>5179</v>
      </c>
      <c r="C90" s="434" t="s">
        <v>5169</v>
      </c>
      <c r="D90" s="481"/>
      <c r="E90" s="436">
        <f t="shared" ref="E90:E91" si="137">F90*0.95</f>
        <v>5985</v>
      </c>
      <c r="F90" s="437">
        <f t="shared" ref="F90:F91" si="138">G90*0.6</f>
        <v>6300</v>
      </c>
      <c r="G90" s="437">
        <v>10500</v>
      </c>
      <c r="H90" s="443" t="s">
        <v>214</v>
      </c>
      <c r="I90" s="362"/>
      <c r="J90" s="414" t="s">
        <v>5577</v>
      </c>
      <c r="K90" s="426"/>
      <c r="L90" s="342" t="s">
        <v>243</v>
      </c>
      <c r="M90" s="333" t="e">
        <f t="shared" si="132"/>
        <v>#VALUE!</v>
      </c>
      <c r="N90" s="334" t="e">
        <f t="shared" si="133"/>
        <v>#VALUE!</v>
      </c>
      <c r="O90" s="334" t="e">
        <f t="shared" si="134"/>
        <v>#VALUE!</v>
      </c>
      <c r="P90" s="334" t="e">
        <f t="shared" si="135"/>
        <v>#VALUE!</v>
      </c>
      <c r="Q90" s="334" t="e">
        <f t="shared" si="136"/>
        <v>#VALUE!</v>
      </c>
      <c r="T90" s="36"/>
      <c r="U90" s="36"/>
      <c r="V90" s="36"/>
      <c r="W90" s="36"/>
      <c r="X90" s="36"/>
      <c r="Y90" s="36"/>
      <c r="Z90" s="36"/>
    </row>
    <row r="91" spans="1:26" s="322" customFormat="1" ht="27" customHeight="1">
      <c r="A91" s="335"/>
      <c r="B91" s="435" t="s">
        <v>5180</v>
      </c>
      <c r="C91" s="434" t="s">
        <v>5170</v>
      </c>
      <c r="D91" s="481"/>
      <c r="E91" s="436">
        <f t="shared" si="137"/>
        <v>5985</v>
      </c>
      <c r="F91" s="437">
        <f t="shared" si="138"/>
        <v>6300</v>
      </c>
      <c r="G91" s="437">
        <v>10500</v>
      </c>
      <c r="H91" s="443" t="s">
        <v>214</v>
      </c>
      <c r="I91" s="362"/>
      <c r="J91" s="414" t="s">
        <v>5577</v>
      </c>
      <c r="K91" s="427"/>
      <c r="L91" s="346"/>
      <c r="M91" s="333"/>
      <c r="N91" s="334"/>
      <c r="O91" s="334"/>
      <c r="P91" s="334"/>
      <c r="Q91" s="334"/>
      <c r="T91" s="36"/>
      <c r="U91" s="36"/>
      <c r="V91" s="36"/>
      <c r="W91" s="36"/>
      <c r="X91" s="36"/>
      <c r="Y91" s="36"/>
      <c r="Z91" s="36"/>
    </row>
    <row r="92" spans="1:26" s="322" customFormat="1" ht="27" customHeight="1">
      <c r="A92" s="335"/>
      <c r="B92" s="467"/>
      <c r="C92" s="465"/>
      <c r="D92" s="358"/>
      <c r="E92" s="432"/>
      <c r="F92" s="360"/>
      <c r="G92" s="360"/>
      <c r="H92" s="464"/>
      <c r="I92" s="362"/>
      <c r="J92" s="414"/>
      <c r="K92" s="427"/>
      <c r="L92" s="346"/>
      <c r="M92" s="333"/>
      <c r="N92" s="334"/>
      <c r="O92" s="334"/>
      <c r="P92" s="334"/>
      <c r="Q92" s="334"/>
      <c r="T92" s="36"/>
      <c r="U92" s="36"/>
      <c r="V92" s="36"/>
      <c r="W92" s="36"/>
      <c r="X92" s="36"/>
      <c r="Y92" s="36"/>
      <c r="Z92" s="36"/>
    </row>
    <row r="93" spans="1:26" ht="27" customHeight="1">
      <c r="A93" s="335" t="s">
        <v>5162</v>
      </c>
      <c r="B93" s="435" t="s">
        <v>5181</v>
      </c>
      <c r="C93" s="434" t="s">
        <v>5171</v>
      </c>
      <c r="D93" s="481"/>
      <c r="E93" s="436">
        <f t="shared" ref="E93:E94" si="139">F93*0.95</f>
        <v>8265</v>
      </c>
      <c r="F93" s="437">
        <f t="shared" ref="F93:F94" si="140">G93*0.6</f>
        <v>8700</v>
      </c>
      <c r="G93" s="437">
        <v>14500</v>
      </c>
      <c r="H93" s="443" t="s">
        <v>214</v>
      </c>
      <c r="I93" s="362"/>
      <c r="J93" s="770" t="s">
        <v>5578</v>
      </c>
      <c r="K93" s="415"/>
      <c r="L93" s="342"/>
      <c r="M93" s="333">
        <f t="shared" si="132"/>
        <v>0</v>
      </c>
      <c r="N93" s="334">
        <f t="shared" si="133"/>
        <v>0</v>
      </c>
      <c r="O93" s="334">
        <f t="shared" si="134"/>
        <v>0</v>
      </c>
      <c r="P93" s="334">
        <f t="shared" si="135"/>
        <v>0</v>
      </c>
      <c r="Q93" s="334">
        <f t="shared" si="136"/>
        <v>0</v>
      </c>
      <c r="T93" s="36"/>
      <c r="U93" s="36"/>
      <c r="V93" s="36"/>
      <c r="W93" s="36"/>
      <c r="X93" s="36"/>
      <c r="Y93" s="36"/>
      <c r="Z93" s="36"/>
    </row>
    <row r="94" spans="1:26" ht="27" customHeight="1">
      <c r="A94" s="356"/>
      <c r="B94" s="771" t="s">
        <v>5182</v>
      </c>
      <c r="C94" s="767" t="s">
        <v>5172</v>
      </c>
      <c r="D94" s="486"/>
      <c r="E94" s="436">
        <f t="shared" si="139"/>
        <v>8550</v>
      </c>
      <c r="F94" s="437">
        <f t="shared" si="140"/>
        <v>9000</v>
      </c>
      <c r="G94" s="437">
        <v>15000</v>
      </c>
      <c r="H94" s="443" t="s">
        <v>214</v>
      </c>
      <c r="I94" s="470"/>
      <c r="J94" s="784" t="s">
        <v>5621</v>
      </c>
      <c r="K94" s="500"/>
      <c r="L94" s="471"/>
      <c r="M94" s="363">
        <v>167.79771326117501</v>
      </c>
      <c r="N94" s="334">
        <f t="shared" si="133"/>
        <v>335.59542652235001</v>
      </c>
      <c r="O94" s="334">
        <f t="shared" si="134"/>
        <v>201.35725591341</v>
      </c>
      <c r="P94" s="334">
        <f t="shared" si="135"/>
        <v>191.28939311773948</v>
      </c>
      <c r="Q94" s="334">
        <f t="shared" si="136"/>
        <v>162.59598415007855</v>
      </c>
      <c r="T94" s="36"/>
      <c r="U94" s="36"/>
      <c r="V94" s="36"/>
      <c r="W94" s="36"/>
      <c r="X94" s="36"/>
      <c r="Y94" s="36"/>
      <c r="Z94" s="36"/>
    </row>
    <row r="95" spans="1:26" s="322" customFormat="1" ht="27" customHeight="1">
      <c r="A95" s="356"/>
      <c r="B95" s="493"/>
      <c r="C95" s="477"/>
      <c r="D95" s="429"/>
      <c r="E95" s="438"/>
      <c r="F95" s="439"/>
      <c r="G95" s="439"/>
      <c r="H95" s="479"/>
      <c r="I95" s="470"/>
      <c r="J95" s="501"/>
      <c r="K95" s="500"/>
      <c r="L95" s="471"/>
      <c r="M95" s="363"/>
      <c r="N95" s="334"/>
      <c r="O95" s="334"/>
      <c r="P95" s="334"/>
      <c r="Q95" s="334"/>
      <c r="T95" s="36"/>
      <c r="U95" s="36"/>
      <c r="V95" s="36"/>
      <c r="W95" s="36"/>
      <c r="X95" s="36"/>
      <c r="Y95" s="36"/>
      <c r="Z95" s="36"/>
    </row>
    <row r="96" spans="1:26" ht="27" customHeight="1">
      <c r="A96" s="356" t="s">
        <v>5183</v>
      </c>
      <c r="B96" s="357"/>
      <c r="C96" s="358"/>
      <c r="D96" s="358"/>
      <c r="E96" s="428"/>
      <c r="F96" s="428"/>
      <c r="G96" s="428"/>
      <c r="H96" s="413"/>
      <c r="I96" s="362"/>
      <c r="J96" s="414"/>
      <c r="K96" s="415"/>
      <c r="L96" s="342"/>
      <c r="M96" s="333">
        <f t="shared" ref="M96:M97" si="141">L96*35</f>
        <v>0</v>
      </c>
      <c r="N96" s="334">
        <f t="shared" ref="N96:N97" si="142">M96*2</f>
        <v>0</v>
      </c>
      <c r="O96" s="334">
        <f t="shared" ref="O96:O97" si="143">N96*0.6</f>
        <v>0</v>
      </c>
      <c r="P96" s="334">
        <f t="shared" ref="P96:P97" si="144">O96*0.95</f>
        <v>0</v>
      </c>
      <c r="Q96" s="334">
        <f t="shared" ref="Q96:Q97" si="145">P96*0.85</f>
        <v>0</v>
      </c>
      <c r="T96" s="36"/>
      <c r="U96" s="36"/>
      <c r="V96" s="36"/>
      <c r="W96" s="36"/>
      <c r="X96" s="36"/>
      <c r="Y96" s="36"/>
      <c r="Z96" s="36"/>
    </row>
    <row r="97" spans="1:26" ht="27" customHeight="1">
      <c r="A97" s="356"/>
      <c r="B97" s="487" t="s">
        <v>5188</v>
      </c>
      <c r="C97" s="480" t="s">
        <v>5184</v>
      </c>
      <c r="D97" s="481"/>
      <c r="E97" s="436">
        <f t="shared" ref="E97" si="146">F97*0.95</f>
        <v>5130</v>
      </c>
      <c r="F97" s="437">
        <f t="shared" ref="F97" si="147">G97*0.6</f>
        <v>5400</v>
      </c>
      <c r="G97" s="437">
        <v>9000</v>
      </c>
      <c r="H97" s="443" t="s">
        <v>214</v>
      </c>
      <c r="I97" s="362"/>
      <c r="J97" s="414"/>
      <c r="K97" s="415"/>
      <c r="L97" s="342"/>
      <c r="M97" s="333">
        <f t="shared" si="141"/>
        <v>0</v>
      </c>
      <c r="N97" s="334">
        <f t="shared" si="142"/>
        <v>0</v>
      </c>
      <c r="O97" s="334">
        <f t="shared" si="143"/>
        <v>0</v>
      </c>
      <c r="P97" s="334">
        <f t="shared" si="144"/>
        <v>0</v>
      </c>
      <c r="Q97" s="334">
        <f t="shared" si="145"/>
        <v>0</v>
      </c>
      <c r="T97" s="36"/>
      <c r="U97" s="36"/>
      <c r="V97" s="36"/>
      <c r="W97" s="36"/>
      <c r="X97" s="36"/>
      <c r="Y97" s="36"/>
      <c r="Z97" s="36"/>
    </row>
    <row r="98" spans="1:26" s="322" customFormat="1" ht="27" customHeight="1">
      <c r="A98" s="356"/>
      <c r="B98" s="468"/>
      <c r="C98" s="466"/>
      <c r="D98" s="358"/>
      <c r="E98" s="428"/>
      <c r="F98" s="428"/>
      <c r="G98" s="428"/>
      <c r="H98" s="464"/>
      <c r="I98" s="362"/>
      <c r="J98" s="414"/>
      <c r="K98" s="417"/>
      <c r="L98" s="346"/>
      <c r="M98" s="333"/>
      <c r="N98" s="334"/>
      <c r="O98" s="334"/>
      <c r="P98" s="334"/>
      <c r="Q98" s="334"/>
      <c r="T98" s="36"/>
      <c r="U98" s="36"/>
      <c r="V98" s="36"/>
      <c r="W98" s="36"/>
      <c r="X98" s="36"/>
      <c r="Y98" s="36"/>
      <c r="Z98" s="36"/>
    </row>
    <row r="99" spans="1:26" s="322" customFormat="1" ht="27" customHeight="1">
      <c r="A99" s="356"/>
      <c r="B99" s="474"/>
      <c r="C99" s="473"/>
      <c r="D99" s="358"/>
      <c r="E99" s="428"/>
      <c r="F99" s="428"/>
      <c r="G99" s="428"/>
      <c r="H99" s="475"/>
      <c r="I99" s="362"/>
      <c r="J99" s="414"/>
      <c r="K99" s="417"/>
      <c r="L99" s="346"/>
      <c r="M99" s="333"/>
      <c r="N99" s="334"/>
      <c r="O99" s="334"/>
      <c r="P99" s="334"/>
      <c r="Q99" s="334"/>
      <c r="T99" s="36"/>
      <c r="U99" s="36"/>
      <c r="V99" s="36"/>
      <c r="W99" s="36"/>
      <c r="X99" s="36"/>
      <c r="Y99" s="36"/>
      <c r="Z99" s="36"/>
    </row>
    <row r="100" spans="1:26" ht="27" customHeight="1">
      <c r="A100" s="356"/>
      <c r="B100" s="487" t="s">
        <v>5189</v>
      </c>
      <c r="C100" s="480" t="s">
        <v>5185</v>
      </c>
      <c r="D100" s="481"/>
      <c r="E100" s="436">
        <f t="shared" ref="E100:E102" si="148">F100*0.95</f>
        <v>6840</v>
      </c>
      <c r="F100" s="437">
        <f t="shared" ref="F100:F102" si="149">G100*0.6</f>
        <v>7200</v>
      </c>
      <c r="G100" s="495">
        <v>12000</v>
      </c>
      <c r="H100" s="488" t="s">
        <v>220</v>
      </c>
      <c r="I100" s="362"/>
      <c r="J100" s="414"/>
      <c r="K100" s="415"/>
      <c r="L100" s="342"/>
      <c r="M100" s="333">
        <f t="shared" ref="M100" si="150">L100*35</f>
        <v>0</v>
      </c>
      <c r="N100" s="334">
        <f t="shared" ref="N100" si="151">M100*2</f>
        <v>0</v>
      </c>
      <c r="O100" s="334">
        <f t="shared" ref="O100" si="152">N100*0.6</f>
        <v>0</v>
      </c>
      <c r="P100" s="334">
        <f t="shared" ref="P100" si="153">O100*0.95</f>
        <v>0</v>
      </c>
      <c r="Q100" s="334">
        <f t="shared" ref="Q100" si="154">P100*0.85</f>
        <v>0</v>
      </c>
      <c r="T100" s="36"/>
      <c r="U100" s="36"/>
      <c r="V100" s="36"/>
      <c r="W100" s="36"/>
      <c r="X100" s="36"/>
      <c r="Y100" s="36"/>
      <c r="Z100" s="36"/>
    </row>
    <row r="101" spans="1:26" ht="27" customHeight="1">
      <c r="A101" s="356"/>
      <c r="B101" s="487" t="s">
        <v>5190</v>
      </c>
      <c r="C101" s="480" t="s">
        <v>5186</v>
      </c>
      <c r="D101" s="481"/>
      <c r="E101" s="436">
        <f t="shared" si="148"/>
        <v>8265</v>
      </c>
      <c r="F101" s="437">
        <f t="shared" si="149"/>
        <v>8700</v>
      </c>
      <c r="G101" s="495">
        <v>14500</v>
      </c>
      <c r="H101" s="488" t="s">
        <v>220</v>
      </c>
      <c r="I101" s="362"/>
      <c r="J101" s="414"/>
      <c r="K101" s="421"/>
      <c r="L101" s="342"/>
      <c r="M101" s="333"/>
      <c r="N101" s="334"/>
      <c r="O101" s="334"/>
      <c r="P101" s="334"/>
      <c r="Q101" s="334"/>
      <c r="T101" s="36"/>
      <c r="U101" s="36"/>
      <c r="V101" s="36"/>
      <c r="W101" s="36"/>
      <c r="X101" s="36"/>
      <c r="Y101" s="36"/>
      <c r="Z101" s="36"/>
    </row>
    <row r="102" spans="1:26" ht="27" customHeight="1">
      <c r="A102" s="356"/>
      <c r="B102" s="487" t="s">
        <v>5191</v>
      </c>
      <c r="C102" s="480" t="s">
        <v>5187</v>
      </c>
      <c r="D102" s="481"/>
      <c r="E102" s="436">
        <f t="shared" si="148"/>
        <v>4845</v>
      </c>
      <c r="F102" s="437">
        <f t="shared" si="149"/>
        <v>5100</v>
      </c>
      <c r="G102" s="495">
        <v>8500</v>
      </c>
      <c r="H102" s="488" t="s">
        <v>220</v>
      </c>
      <c r="I102" s="362"/>
      <c r="J102" s="414"/>
      <c r="K102" s="430"/>
      <c r="L102" s="342"/>
      <c r="M102" s="333">
        <v>14250</v>
      </c>
      <c r="N102" s="334">
        <f>M102*2</f>
        <v>28500</v>
      </c>
      <c r="O102" s="334">
        <f>N102*0.6</f>
        <v>17100</v>
      </c>
      <c r="P102" s="334">
        <f>O102*0.95</f>
        <v>16245</v>
      </c>
      <c r="Q102" s="334">
        <f>P102*0.85</f>
        <v>13808.25</v>
      </c>
      <c r="T102" s="36"/>
      <c r="U102" s="36"/>
      <c r="V102" s="36"/>
      <c r="W102" s="36"/>
      <c r="X102" s="36"/>
      <c r="Y102" s="36"/>
      <c r="Z102" s="36"/>
    </row>
    <row r="103" spans="1:26" s="322" customFormat="1" ht="27" customHeight="1">
      <c r="A103" s="356"/>
      <c r="B103" s="468"/>
      <c r="C103" s="466"/>
      <c r="D103" s="358"/>
      <c r="E103" s="440"/>
      <c r="F103" s="441"/>
      <c r="G103" s="494"/>
      <c r="H103" s="464"/>
      <c r="I103" s="362"/>
      <c r="J103" s="414"/>
      <c r="K103" s="472"/>
      <c r="L103" s="346"/>
      <c r="M103" s="333"/>
      <c r="N103" s="334"/>
      <c r="O103" s="334"/>
      <c r="P103" s="334"/>
      <c r="Q103" s="334"/>
      <c r="T103" s="36"/>
      <c r="U103" s="36"/>
      <c r="V103" s="36"/>
      <c r="W103" s="36"/>
      <c r="X103" s="36"/>
      <c r="Y103" s="36"/>
      <c r="Z103" s="36"/>
    </row>
    <row r="104" spans="1:26" ht="27" customHeight="1">
      <c r="A104" s="445" t="s">
        <v>5192</v>
      </c>
      <c r="B104" s="487" t="s">
        <v>5198</v>
      </c>
      <c r="C104" s="480" t="s">
        <v>5194</v>
      </c>
      <c r="D104" s="481"/>
      <c r="E104" s="436">
        <f t="shared" ref="E104" si="155">F104*0.95</f>
        <v>23940</v>
      </c>
      <c r="F104" s="437">
        <f t="shared" ref="F104" si="156">G104*0.6</f>
        <v>25200</v>
      </c>
      <c r="G104" s="437">
        <v>42000</v>
      </c>
      <c r="H104" s="443" t="s">
        <v>214</v>
      </c>
      <c r="I104" s="362"/>
      <c r="J104" s="414"/>
      <c r="K104" s="421"/>
      <c r="L104" s="342"/>
      <c r="M104" s="333"/>
      <c r="N104" s="334"/>
      <c r="O104" s="334"/>
      <c r="P104" s="334"/>
      <c r="Q104" s="334"/>
      <c r="T104" s="36"/>
      <c r="U104" s="36"/>
      <c r="V104" s="36"/>
      <c r="W104" s="36"/>
      <c r="X104" s="36"/>
      <c r="Y104" s="36"/>
      <c r="Z104" s="36"/>
    </row>
    <row r="105" spans="1:26" ht="27" customHeight="1">
      <c r="A105" s="445"/>
      <c r="B105" s="357"/>
      <c r="C105" s="358"/>
      <c r="D105" s="358"/>
      <c r="E105" s="428"/>
      <c r="F105" s="428"/>
      <c r="G105" s="428"/>
      <c r="H105" s="413"/>
      <c r="I105" s="362"/>
      <c r="J105" s="414"/>
      <c r="K105" s="415"/>
      <c r="L105" s="342"/>
      <c r="M105" s="333">
        <f t="shared" ref="M105:M106" si="157">L105*35</f>
        <v>0</v>
      </c>
      <c r="N105" s="334">
        <f t="shared" ref="N105:N106" si="158">M105*2</f>
        <v>0</v>
      </c>
      <c r="O105" s="334">
        <f t="shared" ref="O105:O106" si="159">N105*0.6</f>
        <v>0</v>
      </c>
      <c r="P105" s="334">
        <f t="shared" ref="P105:P106" si="160">O105*0.95</f>
        <v>0</v>
      </c>
      <c r="Q105" s="334">
        <f t="shared" ref="Q105:Q106" si="161">P105*0.85</f>
        <v>0</v>
      </c>
      <c r="T105" s="36"/>
      <c r="U105" s="36"/>
      <c r="V105" s="36"/>
      <c r="W105" s="36"/>
      <c r="X105" s="36"/>
      <c r="Y105" s="36"/>
      <c r="Z105" s="36"/>
    </row>
    <row r="106" spans="1:26" ht="27" customHeight="1">
      <c r="A106" s="445" t="s">
        <v>5193</v>
      </c>
      <c r="B106" s="435" t="s">
        <v>5199</v>
      </c>
      <c r="C106" s="434" t="s">
        <v>5195</v>
      </c>
      <c r="D106" s="481"/>
      <c r="E106" s="566" t="s">
        <v>1150</v>
      </c>
      <c r="F106" s="566" t="s">
        <v>1150</v>
      </c>
      <c r="G106" s="566" t="s">
        <v>1150</v>
      </c>
      <c r="H106" s="443" t="s">
        <v>214</v>
      </c>
      <c r="I106" s="362"/>
      <c r="J106" s="563" t="s">
        <v>5204</v>
      </c>
      <c r="K106" s="415"/>
      <c r="L106" s="342"/>
      <c r="M106" s="333">
        <f t="shared" si="157"/>
        <v>0</v>
      </c>
      <c r="N106" s="334">
        <f t="shared" si="158"/>
        <v>0</v>
      </c>
      <c r="O106" s="334">
        <f t="shared" si="159"/>
        <v>0</v>
      </c>
      <c r="P106" s="334">
        <f t="shared" si="160"/>
        <v>0</v>
      </c>
      <c r="Q106" s="334">
        <f t="shared" si="161"/>
        <v>0</v>
      </c>
      <c r="T106" s="36"/>
      <c r="U106" s="36"/>
      <c r="V106" s="36"/>
      <c r="W106" s="36"/>
      <c r="X106" s="36"/>
      <c r="Y106" s="36"/>
      <c r="Z106" s="36"/>
    </row>
    <row r="107" spans="1:26" ht="27" customHeight="1">
      <c r="A107" s="445"/>
      <c r="B107" s="435" t="s">
        <v>5200</v>
      </c>
      <c r="C107" s="434" t="s">
        <v>5196</v>
      </c>
      <c r="D107" s="481"/>
      <c r="E107" s="566" t="s">
        <v>1150</v>
      </c>
      <c r="F107" s="566" t="s">
        <v>1150</v>
      </c>
      <c r="G107" s="566" t="s">
        <v>1150</v>
      </c>
      <c r="H107" s="443" t="s">
        <v>214</v>
      </c>
      <c r="I107" s="362"/>
      <c r="J107" s="563" t="s">
        <v>5204</v>
      </c>
      <c r="K107" s="421"/>
      <c r="L107" s="342"/>
      <c r="M107" s="333"/>
      <c r="N107" s="334"/>
      <c r="O107" s="334"/>
      <c r="P107" s="334"/>
      <c r="Q107" s="334"/>
      <c r="T107" s="36"/>
      <c r="U107" s="36"/>
      <c r="V107" s="36"/>
      <c r="W107" s="36"/>
      <c r="X107" s="36"/>
      <c r="Y107" s="36"/>
      <c r="Z107" s="36"/>
    </row>
    <row r="108" spans="1:26" ht="27" customHeight="1">
      <c r="A108" s="445"/>
      <c r="B108" s="435" t="s">
        <v>5201</v>
      </c>
      <c r="C108" s="434" t="s">
        <v>5197</v>
      </c>
      <c r="D108" s="481"/>
      <c r="E108" s="566" t="s">
        <v>1150</v>
      </c>
      <c r="F108" s="566" t="s">
        <v>1150</v>
      </c>
      <c r="G108" s="566" t="s">
        <v>1150</v>
      </c>
      <c r="H108" s="443" t="s">
        <v>214</v>
      </c>
      <c r="I108" s="362"/>
      <c r="J108" s="563" t="s">
        <v>5204</v>
      </c>
      <c r="K108" s="415"/>
      <c r="L108" s="342"/>
      <c r="M108" s="333">
        <f t="shared" ref="M108" si="162">L108*35</f>
        <v>0</v>
      </c>
      <c r="N108" s="334">
        <f t="shared" ref="N108" si="163">M108*2</f>
        <v>0</v>
      </c>
      <c r="O108" s="334">
        <f t="shared" ref="O108" si="164">N108*0.6</f>
        <v>0</v>
      </c>
      <c r="P108" s="334">
        <f t="shared" ref="P108" si="165">O108*0.95</f>
        <v>0</v>
      </c>
      <c r="Q108" s="334">
        <f t="shared" ref="Q108" si="166">P108*0.85</f>
        <v>0</v>
      </c>
      <c r="T108" s="36"/>
      <c r="U108" s="36"/>
      <c r="V108" s="36"/>
      <c r="W108" s="36"/>
      <c r="X108" s="36"/>
      <c r="Y108" s="36"/>
      <c r="Z108" s="36"/>
    </row>
    <row r="109" spans="1:26" s="322" customFormat="1" ht="27" customHeight="1">
      <c r="A109" s="445"/>
      <c r="B109" s="476"/>
      <c r="C109" s="477"/>
      <c r="D109" s="358"/>
      <c r="E109" s="428"/>
      <c r="F109" s="428"/>
      <c r="G109" s="428"/>
      <c r="H109" s="479"/>
      <c r="I109" s="362"/>
      <c r="J109" s="562"/>
      <c r="K109" s="417"/>
      <c r="L109" s="346"/>
      <c r="M109" s="333"/>
      <c r="N109" s="334"/>
      <c r="O109" s="334"/>
      <c r="P109" s="334"/>
      <c r="Q109" s="334"/>
      <c r="T109" s="36"/>
      <c r="U109" s="36"/>
      <c r="V109" s="36"/>
      <c r="W109" s="36"/>
      <c r="X109" s="36"/>
      <c r="Y109" s="36"/>
      <c r="Z109" s="36"/>
    </row>
    <row r="110" spans="1:26" s="322" customFormat="1" ht="27" customHeight="1">
      <c r="A110" s="445" t="s">
        <v>5205</v>
      </c>
      <c r="B110" s="435" t="s">
        <v>5208</v>
      </c>
      <c r="C110" s="434" t="s">
        <v>5206</v>
      </c>
      <c r="D110" s="481"/>
      <c r="E110" s="566" t="s">
        <v>1150</v>
      </c>
      <c r="F110" s="566" t="s">
        <v>1150</v>
      </c>
      <c r="G110" s="566" t="s">
        <v>1150</v>
      </c>
      <c r="H110" s="443" t="s">
        <v>214</v>
      </c>
      <c r="I110" s="362"/>
      <c r="J110" s="563" t="s">
        <v>5204</v>
      </c>
      <c r="K110" s="417"/>
      <c r="L110" s="346"/>
      <c r="M110" s="333"/>
      <c r="N110" s="334"/>
      <c r="O110" s="334"/>
      <c r="P110" s="334"/>
      <c r="Q110" s="334"/>
      <c r="T110" s="36"/>
      <c r="U110" s="36"/>
      <c r="V110" s="36"/>
      <c r="W110" s="36"/>
      <c r="X110" s="36"/>
      <c r="Y110" s="36"/>
      <c r="Z110" s="36"/>
    </row>
    <row r="111" spans="1:26" ht="45.6" customHeight="1">
      <c r="A111" s="353"/>
      <c r="B111" s="435" t="s">
        <v>5209</v>
      </c>
      <c r="C111" s="434" t="s">
        <v>5207</v>
      </c>
      <c r="D111" s="565"/>
      <c r="E111" s="566" t="s">
        <v>1150</v>
      </c>
      <c r="F111" s="566" t="s">
        <v>1150</v>
      </c>
      <c r="G111" s="566" t="s">
        <v>1150</v>
      </c>
      <c r="H111" s="443" t="s">
        <v>214</v>
      </c>
      <c r="I111" s="369"/>
      <c r="J111" s="563" t="s">
        <v>5204</v>
      </c>
      <c r="K111" s="370"/>
      <c r="L111" s="342"/>
      <c r="M111" s="365">
        <v>6130</v>
      </c>
      <c r="N111" s="334">
        <f t="shared" ref="N111:N121" si="167">M111*2</f>
        <v>12260</v>
      </c>
      <c r="O111" s="334">
        <f t="shared" ref="O111:O121" si="168">N111*0.6</f>
        <v>7356</v>
      </c>
      <c r="P111" s="334">
        <f t="shared" ref="P111:P121" si="169">O111*0.95</f>
        <v>6988.2</v>
      </c>
      <c r="Q111" s="334">
        <f t="shared" ref="Q111:Q121" si="170">P111*0.85</f>
        <v>5939.9699999999993</v>
      </c>
      <c r="T111" s="36"/>
      <c r="U111" s="36"/>
      <c r="V111" s="36"/>
      <c r="W111" s="36"/>
      <c r="X111" s="36"/>
      <c r="Y111" s="36"/>
      <c r="Z111" s="36"/>
    </row>
    <row r="112" spans="1:26" s="322" customFormat="1" ht="45.6" customHeight="1">
      <c r="A112" s="353"/>
      <c r="B112" s="367"/>
      <c r="C112" s="465"/>
      <c r="D112" s="368"/>
      <c r="E112" s="366"/>
      <c r="F112" s="351"/>
      <c r="G112" s="351"/>
      <c r="H112" s="364"/>
      <c r="I112" s="369"/>
      <c r="J112" s="333"/>
      <c r="K112" s="370"/>
      <c r="L112" s="346"/>
      <c r="M112" s="564"/>
      <c r="N112" s="334"/>
      <c r="O112" s="334"/>
      <c r="P112" s="334"/>
      <c r="Q112" s="334"/>
      <c r="T112" s="36"/>
      <c r="U112" s="36"/>
      <c r="V112" s="36"/>
      <c r="W112" s="36"/>
      <c r="X112" s="36"/>
      <c r="Y112" s="36"/>
      <c r="Z112" s="36"/>
    </row>
    <row r="113" spans="1:26" ht="27" customHeight="1">
      <c r="A113" s="335" t="s">
        <v>244</v>
      </c>
      <c r="B113" s="349"/>
      <c r="C113" s="352"/>
      <c r="D113" s="352"/>
      <c r="E113" s="350"/>
      <c r="F113" s="351"/>
      <c r="G113" s="351"/>
      <c r="H113" s="364"/>
      <c r="I113" s="341"/>
      <c r="J113" s="333"/>
      <c r="K113" s="355"/>
      <c r="L113" s="342"/>
      <c r="M113" s="333">
        <f t="shared" ref="M113:M121" si="171">L113*35</f>
        <v>0</v>
      </c>
      <c r="N113" s="334">
        <f t="shared" si="167"/>
        <v>0</v>
      </c>
      <c r="O113" s="334">
        <f t="shared" si="168"/>
        <v>0</v>
      </c>
      <c r="P113" s="334">
        <f t="shared" si="169"/>
        <v>0</v>
      </c>
      <c r="Q113" s="334">
        <f t="shared" si="170"/>
        <v>0</v>
      </c>
      <c r="T113" s="36"/>
      <c r="U113" s="36"/>
      <c r="V113" s="36"/>
      <c r="W113" s="36"/>
      <c r="X113" s="36"/>
      <c r="Y113" s="36"/>
      <c r="Z113" s="36"/>
    </row>
    <row r="114" spans="1:26" ht="27" customHeight="1">
      <c r="A114" s="371" t="s">
        <v>245</v>
      </c>
      <c r="B114" s="349" t="s">
        <v>246</v>
      </c>
      <c r="C114" s="634" t="s">
        <v>5238</v>
      </c>
      <c r="D114" s="368" t="s">
        <v>247</v>
      </c>
      <c r="E114" s="440">
        <v>10396.799999999999</v>
      </c>
      <c r="F114" s="441">
        <f t="shared" ref="F114:F121" si="172">G114*0.6</f>
        <v>12472.28407931712</v>
      </c>
      <c r="G114" s="441">
        <v>20787.1401321952</v>
      </c>
      <c r="H114" s="352" t="s">
        <v>214</v>
      </c>
      <c r="I114" s="341"/>
      <c r="J114" s="333"/>
      <c r="K114" s="372" t="s">
        <v>248</v>
      </c>
      <c r="L114" s="342"/>
      <c r="M114" s="333">
        <f t="shared" si="171"/>
        <v>0</v>
      </c>
      <c r="N114" s="334">
        <f t="shared" si="167"/>
        <v>0</v>
      </c>
      <c r="O114" s="334">
        <f t="shared" si="168"/>
        <v>0</v>
      </c>
      <c r="P114" s="334">
        <f t="shared" si="169"/>
        <v>0</v>
      </c>
      <c r="Q114" s="334">
        <f t="shared" si="170"/>
        <v>0</v>
      </c>
      <c r="T114" s="36"/>
      <c r="U114" s="36"/>
      <c r="V114" s="36"/>
      <c r="W114" s="36"/>
      <c r="X114" s="36"/>
      <c r="Y114" s="36"/>
      <c r="Z114" s="36"/>
    </row>
    <row r="115" spans="1:26" ht="27" customHeight="1">
      <c r="A115" s="373" t="s">
        <v>249</v>
      </c>
      <c r="B115" s="374" t="s">
        <v>250</v>
      </c>
      <c r="C115" s="635" t="s">
        <v>5239</v>
      </c>
      <c r="D115" s="375" t="s">
        <v>251</v>
      </c>
      <c r="E115" s="440">
        <v>10396.799999999999</v>
      </c>
      <c r="F115" s="441">
        <f t="shared" si="172"/>
        <v>12513.982743993</v>
      </c>
      <c r="G115" s="441">
        <v>20856.637906655</v>
      </c>
      <c r="H115" s="352" t="s">
        <v>214</v>
      </c>
      <c r="I115" s="341"/>
      <c r="J115" s="333"/>
      <c r="K115" s="372" t="s">
        <v>252</v>
      </c>
      <c r="L115" s="342"/>
      <c r="M115" s="333">
        <f t="shared" si="171"/>
        <v>0</v>
      </c>
      <c r="N115" s="334">
        <f t="shared" si="167"/>
        <v>0</v>
      </c>
      <c r="O115" s="334">
        <f t="shared" si="168"/>
        <v>0</v>
      </c>
      <c r="P115" s="334">
        <f t="shared" si="169"/>
        <v>0</v>
      </c>
      <c r="Q115" s="334">
        <f t="shared" si="170"/>
        <v>0</v>
      </c>
      <c r="T115" s="36"/>
      <c r="U115" s="36"/>
      <c r="V115" s="36"/>
      <c r="W115" s="36"/>
      <c r="X115" s="36"/>
      <c r="Y115" s="36"/>
      <c r="Z115" s="36"/>
    </row>
    <row r="116" spans="1:26" ht="27" customHeight="1">
      <c r="A116" s="837" t="s">
        <v>249</v>
      </c>
      <c r="B116" s="349" t="s">
        <v>253</v>
      </c>
      <c r="C116" s="634" t="s">
        <v>5240</v>
      </c>
      <c r="D116" s="368" t="s">
        <v>254</v>
      </c>
      <c r="E116" s="440">
        <v>10396.799999999999</v>
      </c>
      <c r="F116" s="441">
        <f t="shared" si="172"/>
        <v>12555.681408668941</v>
      </c>
      <c r="G116" s="441">
        <v>20926.135681114902</v>
      </c>
      <c r="H116" s="352" t="s">
        <v>214</v>
      </c>
      <c r="I116" s="341"/>
      <c r="J116" s="333"/>
      <c r="K116" s="372" t="s">
        <v>255</v>
      </c>
      <c r="L116" s="342"/>
      <c r="M116" s="333">
        <f t="shared" si="171"/>
        <v>0</v>
      </c>
      <c r="N116" s="334">
        <f t="shared" si="167"/>
        <v>0</v>
      </c>
      <c r="O116" s="334">
        <f t="shared" si="168"/>
        <v>0</v>
      </c>
      <c r="P116" s="334">
        <f t="shared" si="169"/>
        <v>0</v>
      </c>
      <c r="Q116" s="334">
        <f t="shared" si="170"/>
        <v>0</v>
      </c>
      <c r="T116" s="36"/>
      <c r="U116" s="36"/>
      <c r="V116" s="36"/>
      <c r="W116" s="36"/>
      <c r="X116" s="36"/>
      <c r="Y116" s="36"/>
      <c r="Z116" s="36"/>
    </row>
    <row r="117" spans="1:26" ht="45.6" customHeight="1">
      <c r="A117" s="838"/>
      <c r="B117" s="349" t="s">
        <v>256</v>
      </c>
      <c r="C117" s="634" t="s">
        <v>5241</v>
      </c>
      <c r="D117" s="368" t="s">
        <v>5056</v>
      </c>
      <c r="E117" s="440">
        <v>10396.799999999999</v>
      </c>
      <c r="F117" s="441">
        <f t="shared" si="172"/>
        <v>12597.380073344821</v>
      </c>
      <c r="G117" s="441">
        <v>20995.633455574702</v>
      </c>
      <c r="H117" s="352" t="s">
        <v>214</v>
      </c>
      <c r="I117" s="341"/>
      <c r="J117" s="333"/>
      <c r="K117" s="372" t="s">
        <v>257</v>
      </c>
      <c r="L117" s="342"/>
      <c r="M117" s="333">
        <f t="shared" si="171"/>
        <v>0</v>
      </c>
      <c r="N117" s="334">
        <f t="shared" si="167"/>
        <v>0</v>
      </c>
      <c r="O117" s="334">
        <f t="shared" si="168"/>
        <v>0</v>
      </c>
      <c r="P117" s="334">
        <f t="shared" si="169"/>
        <v>0</v>
      </c>
      <c r="Q117" s="334">
        <f t="shared" si="170"/>
        <v>0</v>
      </c>
      <c r="T117" s="36"/>
      <c r="U117" s="36"/>
      <c r="V117" s="36"/>
      <c r="W117" s="36"/>
      <c r="X117" s="36"/>
      <c r="Y117" s="36"/>
      <c r="Z117" s="36"/>
    </row>
    <row r="118" spans="1:26" ht="49.2" customHeight="1">
      <c r="A118" s="838"/>
      <c r="B118" s="349" t="s">
        <v>258</v>
      </c>
      <c r="C118" s="634" t="s">
        <v>5242</v>
      </c>
      <c r="D118" s="368" t="s">
        <v>259</v>
      </c>
      <c r="E118" s="440">
        <v>10396.799999999999</v>
      </c>
      <c r="F118" s="441">
        <f t="shared" si="172"/>
        <v>12639.07873802076</v>
      </c>
      <c r="G118" s="441">
        <v>21065.1312300346</v>
      </c>
      <c r="H118" s="352" t="s">
        <v>214</v>
      </c>
      <c r="I118" s="341"/>
      <c r="J118" s="333"/>
      <c r="K118" s="372" t="s">
        <v>260</v>
      </c>
      <c r="L118" s="342"/>
      <c r="M118" s="333">
        <f t="shared" si="171"/>
        <v>0</v>
      </c>
      <c r="N118" s="334">
        <f t="shared" si="167"/>
        <v>0</v>
      </c>
      <c r="O118" s="334">
        <f t="shared" si="168"/>
        <v>0</v>
      </c>
      <c r="P118" s="334">
        <f t="shared" si="169"/>
        <v>0</v>
      </c>
      <c r="Q118" s="334">
        <f t="shared" si="170"/>
        <v>0</v>
      </c>
      <c r="T118" s="36"/>
      <c r="U118" s="36"/>
      <c r="V118" s="36"/>
      <c r="W118" s="36"/>
      <c r="X118" s="36"/>
      <c r="Y118" s="36"/>
      <c r="Z118" s="36"/>
    </row>
    <row r="119" spans="1:26" ht="39.6" customHeight="1">
      <c r="A119" s="837" t="s">
        <v>261</v>
      </c>
      <c r="B119" s="781" t="s">
        <v>262</v>
      </c>
      <c r="C119" s="782" t="s">
        <v>5243</v>
      </c>
      <c r="D119" s="368" t="s">
        <v>263</v>
      </c>
      <c r="E119" s="440">
        <v>10396.799999999999</v>
      </c>
      <c r="F119" s="441">
        <f t="shared" si="172"/>
        <v>12680.77740269664</v>
      </c>
      <c r="G119" s="441">
        <v>21134.6290044944</v>
      </c>
      <c r="H119" s="352" t="s">
        <v>214</v>
      </c>
      <c r="I119" s="341"/>
      <c r="J119" s="784" t="s">
        <v>5622</v>
      </c>
      <c r="K119" s="372" t="s">
        <v>257</v>
      </c>
      <c r="L119" s="342"/>
      <c r="M119" s="333">
        <f t="shared" si="171"/>
        <v>0</v>
      </c>
      <c r="N119" s="334">
        <f t="shared" si="167"/>
        <v>0</v>
      </c>
      <c r="O119" s="334">
        <f t="shared" si="168"/>
        <v>0</v>
      </c>
      <c r="P119" s="334">
        <f t="shared" si="169"/>
        <v>0</v>
      </c>
      <c r="Q119" s="334">
        <f t="shared" si="170"/>
        <v>0</v>
      </c>
      <c r="T119" s="36"/>
      <c r="U119" s="36"/>
      <c r="V119" s="36"/>
      <c r="W119" s="36"/>
      <c r="X119" s="36"/>
      <c r="Y119" s="36"/>
      <c r="Z119" s="36"/>
    </row>
    <row r="120" spans="1:26" ht="42.6" customHeight="1">
      <c r="A120" s="838"/>
      <c r="B120" s="785" t="s">
        <v>264</v>
      </c>
      <c r="C120" s="786" t="s">
        <v>5623</v>
      </c>
      <c r="D120" s="368" t="s">
        <v>5057</v>
      </c>
      <c r="E120" s="440">
        <v>10396.799999999999</v>
      </c>
      <c r="F120" s="441">
        <f t="shared" si="172"/>
        <v>12722.476067372581</v>
      </c>
      <c r="G120" s="441">
        <v>21204.126778954302</v>
      </c>
      <c r="H120" s="352" t="s">
        <v>214</v>
      </c>
      <c r="I120" s="341"/>
      <c r="J120" s="789" t="s">
        <v>780</v>
      </c>
      <c r="K120" s="355"/>
      <c r="L120" s="342"/>
      <c r="M120" s="333">
        <f t="shared" si="171"/>
        <v>0</v>
      </c>
      <c r="N120" s="334">
        <f t="shared" si="167"/>
        <v>0</v>
      </c>
      <c r="O120" s="334">
        <f t="shared" si="168"/>
        <v>0</v>
      </c>
      <c r="P120" s="334">
        <f t="shared" si="169"/>
        <v>0</v>
      </c>
      <c r="Q120" s="334">
        <f t="shared" si="170"/>
        <v>0</v>
      </c>
      <c r="T120" s="36"/>
      <c r="U120" s="41"/>
      <c r="V120" s="41"/>
      <c r="W120" s="41"/>
      <c r="X120" s="41"/>
      <c r="Y120" s="41"/>
      <c r="Z120" s="41"/>
    </row>
    <row r="121" spans="1:26" ht="42" customHeight="1">
      <c r="A121" s="838"/>
      <c r="B121" s="785" t="s">
        <v>265</v>
      </c>
      <c r="C121" s="786" t="s">
        <v>5244</v>
      </c>
      <c r="D121" s="368" t="s">
        <v>266</v>
      </c>
      <c r="E121" s="440">
        <v>10396.799999999999</v>
      </c>
      <c r="F121" s="441">
        <f t="shared" si="172"/>
        <v>12764.174732048461</v>
      </c>
      <c r="G121" s="441">
        <v>21273.624553414102</v>
      </c>
      <c r="H121" s="352" t="s">
        <v>214</v>
      </c>
      <c r="I121" s="341"/>
      <c r="J121" s="789" t="s">
        <v>780</v>
      </c>
      <c r="K121" s="355"/>
      <c r="L121" s="342"/>
      <c r="M121" s="333">
        <f t="shared" si="171"/>
        <v>0</v>
      </c>
      <c r="N121" s="334">
        <f t="shared" si="167"/>
        <v>0</v>
      </c>
      <c r="O121" s="334">
        <f t="shared" si="168"/>
        <v>0</v>
      </c>
      <c r="P121" s="334">
        <f t="shared" si="169"/>
        <v>0</v>
      </c>
      <c r="Q121" s="334">
        <f t="shared" si="170"/>
        <v>0</v>
      </c>
      <c r="T121" s="36"/>
      <c r="U121" s="41"/>
      <c r="V121" s="41"/>
      <c r="W121" s="41"/>
      <c r="X121" s="41"/>
      <c r="Y121" s="41"/>
      <c r="Z121" s="41"/>
    </row>
    <row r="122" spans="1:26" ht="27" customHeight="1">
      <c r="A122" s="335" t="s">
        <v>267</v>
      </c>
      <c r="B122" s="353"/>
      <c r="C122" s="352"/>
      <c r="D122" s="352"/>
      <c r="E122" s="350"/>
      <c r="F122" s="351"/>
      <c r="G122" s="351"/>
      <c r="H122" s="364"/>
      <c r="I122" s="341"/>
      <c r="J122" s="333"/>
      <c r="K122" s="355"/>
      <c r="L122" s="342"/>
      <c r="M122" s="333">
        <f t="shared" ref="M122:M130" si="173">L122*35</f>
        <v>0</v>
      </c>
      <c r="N122" s="334">
        <f t="shared" ref="N122:N162" si="174">M122*2</f>
        <v>0</v>
      </c>
      <c r="O122" s="334">
        <f t="shared" ref="O122:O162" si="175">N122*0.6</f>
        <v>0</v>
      </c>
      <c r="P122" s="334">
        <f t="shared" ref="P122:P162" si="176">O122*0.95</f>
        <v>0</v>
      </c>
      <c r="Q122" s="334">
        <f t="shared" ref="Q122:Q162" si="177">P122*0.85</f>
        <v>0</v>
      </c>
      <c r="T122" s="36"/>
      <c r="U122" s="41"/>
      <c r="V122" s="41"/>
      <c r="W122" s="41"/>
      <c r="X122" s="41"/>
      <c r="Y122" s="41"/>
      <c r="Z122" s="41"/>
    </row>
    <row r="123" spans="1:26" s="322" customFormat="1" ht="27" customHeight="1">
      <c r="A123" s="335" t="s">
        <v>268</v>
      </c>
      <c r="B123" s="353"/>
      <c r="C123" s="352"/>
      <c r="D123" s="352"/>
      <c r="E123" s="366"/>
      <c r="F123" s="351"/>
      <c r="G123" s="351"/>
      <c r="H123" s="364"/>
      <c r="I123" s="341"/>
      <c r="J123" s="333"/>
      <c r="K123" s="628"/>
      <c r="L123" s="346"/>
      <c r="M123" s="333"/>
      <c r="N123" s="334"/>
      <c r="O123" s="334"/>
      <c r="P123" s="334"/>
      <c r="Q123" s="334"/>
      <c r="T123" s="36"/>
      <c r="U123" s="41"/>
      <c r="V123" s="41"/>
      <c r="W123" s="41"/>
      <c r="X123" s="41"/>
      <c r="Y123" s="41"/>
      <c r="Z123" s="41"/>
    </row>
    <row r="124" spans="1:26" ht="57" customHeight="1">
      <c r="A124" s="335"/>
      <c r="B124" s="642" t="s">
        <v>269</v>
      </c>
      <c r="C124" s="636" t="s">
        <v>5257</v>
      </c>
      <c r="D124" s="348" t="s">
        <v>5058</v>
      </c>
      <c r="E124" s="440">
        <f t="shared" ref="E124:E134" si="178">F124*0.95</f>
        <v>1311</v>
      </c>
      <c r="F124" s="441">
        <f t="shared" ref="F124:F134" si="179">G124*0.6</f>
        <v>1380</v>
      </c>
      <c r="G124" s="441">
        <v>2300</v>
      </c>
      <c r="H124" s="352" t="s">
        <v>214</v>
      </c>
      <c r="I124" s="341"/>
      <c r="J124" s="333"/>
      <c r="K124" s="355"/>
      <c r="L124" s="342"/>
      <c r="M124" s="333">
        <f t="shared" si="173"/>
        <v>0</v>
      </c>
      <c r="N124" s="334">
        <f t="shared" si="174"/>
        <v>0</v>
      </c>
      <c r="O124" s="334">
        <f t="shared" si="175"/>
        <v>0</v>
      </c>
      <c r="P124" s="334">
        <f t="shared" si="176"/>
        <v>0</v>
      </c>
      <c r="Q124" s="334">
        <f t="shared" si="177"/>
        <v>0</v>
      </c>
      <c r="T124" s="36"/>
      <c r="U124" s="41"/>
      <c r="V124" s="41"/>
      <c r="W124" s="41"/>
      <c r="X124" s="41"/>
      <c r="Y124" s="41"/>
      <c r="Z124" s="41"/>
    </row>
    <row r="125" spans="1:26" ht="58.95" customHeight="1">
      <c r="A125" s="335"/>
      <c r="B125" s="642" t="s">
        <v>270</v>
      </c>
      <c r="C125" s="636" t="s">
        <v>5258</v>
      </c>
      <c r="D125" s="348" t="s">
        <v>5059</v>
      </c>
      <c r="E125" s="440">
        <f t="shared" si="178"/>
        <v>1539</v>
      </c>
      <c r="F125" s="441">
        <f t="shared" si="179"/>
        <v>1620</v>
      </c>
      <c r="G125" s="441">
        <v>2700</v>
      </c>
      <c r="H125" s="352" t="s">
        <v>214</v>
      </c>
      <c r="I125" s="341"/>
      <c r="J125" s="333"/>
      <c r="K125" s="355"/>
      <c r="L125" s="342"/>
      <c r="M125" s="333">
        <f t="shared" si="173"/>
        <v>0</v>
      </c>
      <c r="N125" s="334">
        <f t="shared" si="174"/>
        <v>0</v>
      </c>
      <c r="O125" s="334">
        <f t="shared" si="175"/>
        <v>0</v>
      </c>
      <c r="P125" s="334">
        <f t="shared" si="176"/>
        <v>0</v>
      </c>
      <c r="Q125" s="334">
        <f t="shared" si="177"/>
        <v>0</v>
      </c>
      <c r="T125" s="36"/>
      <c r="U125" s="41"/>
      <c r="V125" s="41"/>
      <c r="W125" s="41"/>
      <c r="X125" s="41"/>
      <c r="Y125" s="41"/>
      <c r="Z125" s="41"/>
    </row>
    <row r="126" spans="1:26" ht="61.2" customHeight="1">
      <c r="A126" s="335"/>
      <c r="B126" s="642" t="s">
        <v>5256</v>
      </c>
      <c r="C126" s="636" t="s">
        <v>5259</v>
      </c>
      <c r="D126" s="348" t="s">
        <v>5060</v>
      </c>
      <c r="E126" s="440">
        <f t="shared" si="178"/>
        <v>1995</v>
      </c>
      <c r="F126" s="441">
        <f t="shared" si="179"/>
        <v>2100</v>
      </c>
      <c r="G126" s="441">
        <v>3500</v>
      </c>
      <c r="H126" s="352" t="s">
        <v>214</v>
      </c>
      <c r="I126" s="341"/>
      <c r="J126" s="333"/>
      <c r="K126" s="355"/>
      <c r="L126" s="342"/>
      <c r="M126" s="333">
        <f t="shared" si="173"/>
        <v>0</v>
      </c>
      <c r="N126" s="334">
        <f t="shared" si="174"/>
        <v>0</v>
      </c>
      <c r="O126" s="334">
        <f t="shared" si="175"/>
        <v>0</v>
      </c>
      <c r="P126" s="334">
        <f t="shared" si="176"/>
        <v>0</v>
      </c>
      <c r="Q126" s="334">
        <f t="shared" si="177"/>
        <v>0</v>
      </c>
      <c r="T126" s="36"/>
      <c r="U126" s="41"/>
      <c r="V126" s="41"/>
      <c r="W126" s="41"/>
      <c r="X126" s="41"/>
      <c r="Y126" s="41"/>
      <c r="Z126" s="41"/>
    </row>
    <row r="127" spans="1:26" ht="51.6" customHeight="1">
      <c r="A127" s="335"/>
      <c r="B127" s="777" t="s">
        <v>5245</v>
      </c>
      <c r="C127" s="636" t="s">
        <v>5248</v>
      </c>
      <c r="D127" s="348" t="s">
        <v>5061</v>
      </c>
      <c r="E127" s="440">
        <f t="shared" si="178"/>
        <v>2166</v>
      </c>
      <c r="F127" s="441">
        <f t="shared" si="179"/>
        <v>2280</v>
      </c>
      <c r="G127" s="441">
        <v>3800</v>
      </c>
      <c r="H127" s="352" t="s">
        <v>214</v>
      </c>
      <c r="I127" s="341"/>
      <c r="J127" s="333"/>
      <c r="K127" s="355"/>
      <c r="L127" s="342"/>
      <c r="M127" s="333">
        <f t="shared" si="173"/>
        <v>0</v>
      </c>
      <c r="N127" s="334">
        <f t="shared" si="174"/>
        <v>0</v>
      </c>
      <c r="O127" s="334">
        <f t="shared" si="175"/>
        <v>0</v>
      </c>
      <c r="P127" s="334">
        <f t="shared" si="176"/>
        <v>0</v>
      </c>
      <c r="Q127" s="334">
        <f t="shared" si="177"/>
        <v>0</v>
      </c>
      <c r="T127" s="36"/>
      <c r="U127" s="41"/>
      <c r="V127" s="41"/>
      <c r="W127" s="41"/>
      <c r="X127" s="41"/>
      <c r="Y127" s="41"/>
      <c r="Z127" s="41"/>
    </row>
    <row r="128" spans="1:26" ht="49.95" customHeight="1">
      <c r="A128" s="335"/>
      <c r="B128" s="777" t="s">
        <v>271</v>
      </c>
      <c r="C128" s="636" t="s">
        <v>5249</v>
      </c>
      <c r="D128" s="337" t="s">
        <v>5062</v>
      </c>
      <c r="E128" s="440">
        <f t="shared" si="178"/>
        <v>2451</v>
      </c>
      <c r="F128" s="441">
        <f t="shared" si="179"/>
        <v>2580</v>
      </c>
      <c r="G128" s="441">
        <v>4300</v>
      </c>
      <c r="H128" s="352" t="s">
        <v>214</v>
      </c>
      <c r="I128" s="341"/>
      <c r="J128" s="333"/>
      <c r="K128" s="355"/>
      <c r="L128" s="342"/>
      <c r="M128" s="333">
        <f t="shared" si="173"/>
        <v>0</v>
      </c>
      <c r="N128" s="334">
        <f t="shared" si="174"/>
        <v>0</v>
      </c>
      <c r="O128" s="334">
        <f t="shared" si="175"/>
        <v>0</v>
      </c>
      <c r="P128" s="334">
        <f t="shared" si="176"/>
        <v>0</v>
      </c>
      <c r="Q128" s="334">
        <f t="shared" si="177"/>
        <v>0</v>
      </c>
      <c r="T128" s="36"/>
      <c r="U128" s="41"/>
      <c r="V128" s="41"/>
      <c r="W128" s="41"/>
      <c r="X128" s="41"/>
      <c r="Y128" s="41"/>
      <c r="Z128" s="41"/>
    </row>
    <row r="129" spans="1:26" ht="60.6" customHeight="1">
      <c r="A129" s="335"/>
      <c r="B129" s="777" t="s">
        <v>5246</v>
      </c>
      <c r="C129" s="636" t="s">
        <v>5250</v>
      </c>
      <c r="D129" s="337" t="s">
        <v>5063</v>
      </c>
      <c r="E129" s="440">
        <f t="shared" si="178"/>
        <v>3021</v>
      </c>
      <c r="F129" s="441">
        <f t="shared" si="179"/>
        <v>3180</v>
      </c>
      <c r="G129" s="441">
        <v>5300</v>
      </c>
      <c r="H129" s="352" t="s">
        <v>214</v>
      </c>
      <c r="I129" s="341"/>
      <c r="J129" s="333"/>
      <c r="K129" s="355"/>
      <c r="L129" s="342"/>
      <c r="M129" s="333">
        <f t="shared" si="173"/>
        <v>0</v>
      </c>
      <c r="N129" s="334">
        <f t="shared" si="174"/>
        <v>0</v>
      </c>
      <c r="O129" s="334">
        <f t="shared" si="175"/>
        <v>0</v>
      </c>
      <c r="P129" s="334">
        <f t="shared" si="176"/>
        <v>0</v>
      </c>
      <c r="Q129" s="334">
        <f t="shared" si="177"/>
        <v>0</v>
      </c>
      <c r="T129" s="36"/>
      <c r="U129" s="41"/>
      <c r="V129" s="41"/>
      <c r="W129" s="41"/>
      <c r="X129" s="41"/>
      <c r="Y129" s="41"/>
      <c r="Z129" s="41"/>
    </row>
    <row r="130" spans="1:26" ht="52.95" customHeight="1">
      <c r="A130" s="335"/>
      <c r="B130" s="642" t="s">
        <v>272</v>
      </c>
      <c r="C130" s="636" t="s">
        <v>5251</v>
      </c>
      <c r="D130" s="348" t="s">
        <v>5064</v>
      </c>
      <c r="E130" s="440">
        <f t="shared" si="178"/>
        <v>3534</v>
      </c>
      <c r="F130" s="441">
        <f t="shared" si="179"/>
        <v>3720</v>
      </c>
      <c r="G130" s="441">
        <v>6200</v>
      </c>
      <c r="H130" s="352" t="s">
        <v>214</v>
      </c>
      <c r="I130" s="341"/>
      <c r="J130" s="333"/>
      <c r="K130" s="355"/>
      <c r="L130" s="342"/>
      <c r="M130" s="333">
        <f t="shared" si="173"/>
        <v>0</v>
      </c>
      <c r="N130" s="334">
        <f t="shared" si="174"/>
        <v>0</v>
      </c>
      <c r="O130" s="334">
        <f t="shared" si="175"/>
        <v>0</v>
      </c>
      <c r="P130" s="334">
        <f t="shared" si="176"/>
        <v>0</v>
      </c>
      <c r="Q130" s="334">
        <f t="shared" si="177"/>
        <v>0</v>
      </c>
      <c r="T130" s="36"/>
      <c r="U130" s="41"/>
      <c r="V130" s="41"/>
      <c r="W130" s="41"/>
      <c r="X130" s="41"/>
      <c r="Y130" s="41"/>
      <c r="Z130" s="41"/>
    </row>
    <row r="131" spans="1:26" s="322" customFormat="1" ht="52.95" customHeight="1">
      <c r="A131" s="335"/>
      <c r="B131" s="643" t="s">
        <v>273</v>
      </c>
      <c r="C131" s="637" t="s">
        <v>5252</v>
      </c>
      <c r="D131" s="348"/>
      <c r="E131" s="440">
        <f t="shared" si="178"/>
        <v>6213</v>
      </c>
      <c r="F131" s="441">
        <f t="shared" si="179"/>
        <v>6540</v>
      </c>
      <c r="G131" s="441">
        <v>10900</v>
      </c>
      <c r="H131" s="352" t="s">
        <v>214</v>
      </c>
      <c r="I131" s="341"/>
      <c r="J131" s="333"/>
      <c r="K131" s="628"/>
      <c r="L131" s="346"/>
      <c r="M131" s="333"/>
      <c r="N131" s="334"/>
      <c r="O131" s="334"/>
      <c r="P131" s="334"/>
      <c r="Q131" s="334"/>
      <c r="T131" s="36"/>
      <c r="U131" s="41"/>
      <c r="V131" s="41"/>
      <c r="W131" s="41"/>
      <c r="X131" s="41"/>
      <c r="Y131" s="41"/>
      <c r="Z131" s="41"/>
    </row>
    <row r="132" spans="1:26" s="322" customFormat="1" ht="52.95" customHeight="1">
      <c r="A132" s="335"/>
      <c r="B132" s="643" t="s">
        <v>274</v>
      </c>
      <c r="C132" s="637" t="s">
        <v>5253</v>
      </c>
      <c r="D132" s="348"/>
      <c r="E132" s="440">
        <f t="shared" si="178"/>
        <v>15960</v>
      </c>
      <c r="F132" s="441">
        <f t="shared" si="179"/>
        <v>16800</v>
      </c>
      <c r="G132" s="441">
        <v>28000</v>
      </c>
      <c r="H132" s="352" t="s">
        <v>214</v>
      </c>
      <c r="I132" s="341"/>
      <c r="J132" s="333"/>
      <c r="K132" s="628"/>
      <c r="L132" s="346"/>
      <c r="M132" s="333"/>
      <c r="N132" s="334"/>
      <c r="O132" s="334"/>
      <c r="P132" s="334"/>
      <c r="Q132" s="334"/>
      <c r="T132" s="36"/>
      <c r="U132" s="41"/>
      <c r="V132" s="41"/>
      <c r="W132" s="41"/>
      <c r="X132" s="41"/>
      <c r="Y132" s="41"/>
      <c r="Z132" s="41"/>
    </row>
    <row r="133" spans="1:26" s="322" customFormat="1" ht="52.95" customHeight="1">
      <c r="A133" s="335"/>
      <c r="B133" s="642" t="s">
        <v>5247</v>
      </c>
      <c r="C133" s="636" t="s">
        <v>5254</v>
      </c>
      <c r="D133" s="348"/>
      <c r="E133" s="440">
        <f t="shared" si="178"/>
        <v>30495</v>
      </c>
      <c r="F133" s="441">
        <f t="shared" si="179"/>
        <v>32100</v>
      </c>
      <c r="G133" s="441">
        <v>53500</v>
      </c>
      <c r="H133" s="352" t="s">
        <v>214</v>
      </c>
      <c r="I133" s="341"/>
      <c r="J133" s="333"/>
      <c r="K133" s="628"/>
      <c r="L133" s="346"/>
      <c r="M133" s="333"/>
      <c r="N133" s="334"/>
      <c r="O133" s="334"/>
      <c r="P133" s="334"/>
      <c r="Q133" s="334"/>
      <c r="T133" s="36"/>
      <c r="U133" s="41"/>
      <c r="V133" s="41"/>
      <c r="W133" s="41"/>
      <c r="X133" s="41"/>
      <c r="Y133" s="41"/>
      <c r="Z133" s="41"/>
    </row>
    <row r="134" spans="1:26" s="322" customFormat="1" ht="52.95" customHeight="1">
      <c r="A134" s="335"/>
      <c r="B134" s="642" t="s">
        <v>275</v>
      </c>
      <c r="C134" s="636" t="s">
        <v>5255</v>
      </c>
      <c r="D134" s="348"/>
      <c r="E134" s="440">
        <f t="shared" si="178"/>
        <v>41895</v>
      </c>
      <c r="F134" s="441">
        <f t="shared" si="179"/>
        <v>44100</v>
      </c>
      <c r="G134" s="441">
        <v>73500</v>
      </c>
      <c r="H134" s="352" t="s">
        <v>214</v>
      </c>
      <c r="I134" s="341"/>
      <c r="J134" s="333"/>
      <c r="K134" s="628"/>
      <c r="L134" s="346"/>
      <c r="M134" s="333"/>
      <c r="N134" s="334"/>
      <c r="O134" s="334"/>
      <c r="P134" s="334"/>
      <c r="Q134" s="334"/>
      <c r="T134" s="36"/>
      <c r="U134" s="41"/>
      <c r="V134" s="41"/>
      <c r="W134" s="41"/>
      <c r="X134" s="41"/>
      <c r="Y134" s="41"/>
      <c r="Z134" s="41"/>
    </row>
    <row r="135" spans="1:26" s="322" customFormat="1" ht="52.95" customHeight="1">
      <c r="A135" s="335"/>
      <c r="B135" s="642"/>
      <c r="C135" s="636"/>
      <c r="D135" s="348"/>
      <c r="E135" s="440"/>
      <c r="F135" s="441"/>
      <c r="G135" s="441"/>
      <c r="H135" s="352"/>
      <c r="I135" s="341"/>
      <c r="J135" s="333"/>
      <c r="K135" s="628"/>
      <c r="L135" s="346"/>
      <c r="M135" s="333"/>
      <c r="N135" s="334"/>
      <c r="O135" s="334"/>
      <c r="P135" s="334"/>
      <c r="Q135" s="334"/>
      <c r="T135" s="36"/>
      <c r="U135" s="41"/>
      <c r="V135" s="41"/>
      <c r="W135" s="41"/>
      <c r="X135" s="41"/>
      <c r="Y135" s="41"/>
      <c r="Z135" s="41"/>
    </row>
    <row r="136" spans="1:26" s="322" customFormat="1" ht="52.95" customHeight="1">
      <c r="A136" s="445" t="s">
        <v>5260</v>
      </c>
      <c r="B136" s="642"/>
      <c r="C136" s="636"/>
      <c r="D136" s="348"/>
      <c r="E136" s="440"/>
      <c r="F136" s="441"/>
      <c r="G136" s="441"/>
      <c r="H136" s="352"/>
      <c r="I136" s="341"/>
      <c r="J136" s="333"/>
      <c r="K136" s="628"/>
      <c r="L136" s="346"/>
      <c r="M136" s="333"/>
      <c r="N136" s="334"/>
      <c r="O136" s="334"/>
      <c r="P136" s="334"/>
      <c r="Q136" s="334"/>
      <c r="T136" s="36"/>
      <c r="U136" s="41"/>
      <c r="V136" s="41"/>
      <c r="W136" s="41"/>
      <c r="X136" s="41"/>
      <c r="Y136" s="41"/>
      <c r="Z136" s="41"/>
    </row>
    <row r="137" spans="1:26" s="322" customFormat="1" ht="52.95" customHeight="1">
      <c r="A137" s="335"/>
      <c r="B137" s="643" t="s">
        <v>5261</v>
      </c>
      <c r="C137" s="637" t="s">
        <v>5267</v>
      </c>
      <c r="D137" s="348"/>
      <c r="E137" s="440">
        <f t="shared" ref="E137:E142" si="180">F137*0.95</f>
        <v>2109</v>
      </c>
      <c r="F137" s="441">
        <f t="shared" ref="F137:F142" si="181">G137*0.6</f>
        <v>2220</v>
      </c>
      <c r="G137" s="441">
        <v>3700</v>
      </c>
      <c r="H137" s="352" t="s">
        <v>214</v>
      </c>
      <c r="I137" s="341"/>
      <c r="J137" s="333"/>
      <c r="K137" s="628"/>
      <c r="L137" s="346"/>
      <c r="M137" s="333"/>
      <c r="N137" s="334"/>
      <c r="O137" s="334"/>
      <c r="P137" s="334"/>
      <c r="Q137" s="334"/>
      <c r="T137" s="36"/>
      <c r="U137" s="41"/>
      <c r="V137" s="41"/>
      <c r="W137" s="41"/>
      <c r="X137" s="41"/>
      <c r="Y137" s="41"/>
      <c r="Z137" s="41"/>
    </row>
    <row r="138" spans="1:26" s="322" customFormat="1" ht="52.95" customHeight="1">
      <c r="A138" s="335"/>
      <c r="B138" s="775" t="s">
        <v>5262</v>
      </c>
      <c r="C138" s="776" t="s">
        <v>5579</v>
      </c>
      <c r="D138" s="348"/>
      <c r="E138" s="440">
        <f t="shared" si="180"/>
        <v>3420</v>
      </c>
      <c r="F138" s="441">
        <f t="shared" si="181"/>
        <v>3600</v>
      </c>
      <c r="G138" s="441">
        <v>6000</v>
      </c>
      <c r="H138" s="352" t="s">
        <v>214</v>
      </c>
      <c r="I138" s="341"/>
      <c r="J138" s="784" t="s">
        <v>5626</v>
      </c>
      <c r="K138" s="628"/>
      <c r="L138" s="346"/>
      <c r="M138" s="333"/>
      <c r="N138" s="334"/>
      <c r="O138" s="334"/>
      <c r="P138" s="334"/>
      <c r="Q138" s="334"/>
      <c r="T138" s="36"/>
      <c r="U138" s="41"/>
      <c r="V138" s="41"/>
      <c r="W138" s="41"/>
      <c r="X138" s="41"/>
      <c r="Y138" s="41"/>
      <c r="Z138" s="41"/>
    </row>
    <row r="139" spans="1:26" s="322" customFormat="1" ht="52.95" customHeight="1">
      <c r="A139" s="335"/>
      <c r="B139" s="642" t="s">
        <v>5263</v>
      </c>
      <c r="C139" s="636" t="s">
        <v>5268</v>
      </c>
      <c r="D139" s="348"/>
      <c r="E139" s="440">
        <f t="shared" si="180"/>
        <v>3135</v>
      </c>
      <c r="F139" s="441">
        <f t="shared" si="181"/>
        <v>3300</v>
      </c>
      <c r="G139" s="441">
        <v>5500</v>
      </c>
      <c r="H139" s="352" t="s">
        <v>214</v>
      </c>
      <c r="I139" s="341"/>
      <c r="J139" s="333"/>
      <c r="K139" s="628"/>
      <c r="L139" s="346"/>
      <c r="M139" s="333"/>
      <c r="N139" s="334"/>
      <c r="O139" s="334"/>
      <c r="P139" s="334"/>
      <c r="Q139" s="334"/>
      <c r="T139" s="36"/>
      <c r="U139" s="41"/>
      <c r="V139" s="41"/>
      <c r="W139" s="41"/>
      <c r="X139" s="41"/>
      <c r="Y139" s="41"/>
      <c r="Z139" s="41"/>
    </row>
    <row r="140" spans="1:26" s="322" customFormat="1" ht="52.95" customHeight="1">
      <c r="A140" s="335"/>
      <c r="B140" s="777" t="s">
        <v>5264</v>
      </c>
      <c r="C140" s="636" t="s">
        <v>5627</v>
      </c>
      <c r="D140" s="348"/>
      <c r="E140" s="440">
        <f t="shared" si="180"/>
        <v>4503</v>
      </c>
      <c r="F140" s="441">
        <f t="shared" si="181"/>
        <v>4740</v>
      </c>
      <c r="G140" s="441">
        <v>7900</v>
      </c>
      <c r="H140" s="352" t="s">
        <v>214</v>
      </c>
      <c r="I140" s="341"/>
      <c r="J140" s="789" t="s">
        <v>780</v>
      </c>
      <c r="K140" s="628"/>
      <c r="L140" s="346"/>
      <c r="M140" s="333"/>
      <c r="N140" s="334"/>
      <c r="O140" s="334"/>
      <c r="P140" s="334"/>
      <c r="Q140" s="334"/>
      <c r="T140" s="36"/>
      <c r="U140" s="41"/>
      <c r="V140" s="41"/>
      <c r="W140" s="41"/>
      <c r="X140" s="41"/>
      <c r="Y140" s="41"/>
      <c r="Z140" s="41"/>
    </row>
    <row r="141" spans="1:26" s="322" customFormat="1" ht="52.95" customHeight="1">
      <c r="A141" s="335"/>
      <c r="B141" s="787" t="s">
        <v>5265</v>
      </c>
      <c r="C141" s="637" t="s">
        <v>5628</v>
      </c>
      <c r="D141" s="348"/>
      <c r="E141" s="440">
        <f t="shared" si="180"/>
        <v>5244</v>
      </c>
      <c r="F141" s="441">
        <f t="shared" si="181"/>
        <v>5520</v>
      </c>
      <c r="G141" s="441">
        <v>9200</v>
      </c>
      <c r="H141" s="352" t="s">
        <v>214</v>
      </c>
      <c r="I141" s="341"/>
      <c r="J141" s="789" t="s">
        <v>780</v>
      </c>
      <c r="K141" s="628"/>
      <c r="L141" s="346"/>
      <c r="M141" s="333"/>
      <c r="N141" s="334"/>
      <c r="O141" s="334"/>
      <c r="P141" s="334"/>
      <c r="Q141" s="334"/>
      <c r="T141" s="36"/>
      <c r="U141" s="41"/>
      <c r="V141" s="41"/>
      <c r="W141" s="41"/>
      <c r="X141" s="41"/>
      <c r="Y141" s="41"/>
      <c r="Z141" s="41"/>
    </row>
    <row r="142" spans="1:26" s="322" customFormat="1" ht="52.95" customHeight="1">
      <c r="A142" s="335"/>
      <c r="B142" s="775" t="s">
        <v>5266</v>
      </c>
      <c r="C142" s="776" t="s">
        <v>5580</v>
      </c>
      <c r="D142" s="348"/>
      <c r="E142" s="440">
        <f t="shared" si="180"/>
        <v>7353</v>
      </c>
      <c r="F142" s="441">
        <f t="shared" si="181"/>
        <v>7740</v>
      </c>
      <c r="G142" s="441">
        <v>12900</v>
      </c>
      <c r="H142" s="352" t="s">
        <v>214</v>
      </c>
      <c r="I142" s="341"/>
      <c r="J142" s="784" t="s">
        <v>5629</v>
      </c>
      <c r="K142" s="628"/>
      <c r="L142" s="346"/>
      <c r="M142" s="333"/>
      <c r="N142" s="334"/>
      <c r="O142" s="334"/>
      <c r="P142" s="334"/>
      <c r="Q142" s="334"/>
      <c r="T142" s="36"/>
      <c r="U142" s="41"/>
      <c r="V142" s="41"/>
      <c r="W142" s="41"/>
      <c r="X142" s="41"/>
      <c r="Y142" s="41"/>
      <c r="Z142" s="41"/>
    </row>
    <row r="143" spans="1:26" s="322" customFormat="1" ht="24" customHeight="1">
      <c r="A143" s="707"/>
      <c r="B143" s="708" t="s">
        <v>5269</v>
      </c>
      <c r="C143" s="640" t="s">
        <v>5427</v>
      </c>
      <c r="D143" s="644"/>
      <c r="E143" s="706" t="s">
        <v>1150</v>
      </c>
      <c r="F143" s="706" t="s">
        <v>1150</v>
      </c>
      <c r="G143" s="706" t="s">
        <v>1150</v>
      </c>
      <c r="H143" s="709"/>
      <c r="I143" s="341"/>
      <c r="J143" s="490" t="s">
        <v>5270</v>
      </c>
      <c r="K143" s="628"/>
      <c r="L143" s="346"/>
      <c r="M143" s="333"/>
      <c r="N143" s="334"/>
      <c r="O143" s="334"/>
      <c r="P143" s="334"/>
      <c r="Q143" s="334"/>
      <c r="T143" s="36"/>
      <c r="U143" s="41"/>
      <c r="V143" s="41"/>
      <c r="W143" s="41"/>
      <c r="X143" s="41"/>
      <c r="Y143" s="41"/>
      <c r="Z143" s="41"/>
    </row>
    <row r="144" spans="1:26" s="322" customFormat="1" ht="15.6">
      <c r="A144" s="444" t="s">
        <v>5271</v>
      </c>
      <c r="B144" s="641"/>
      <c r="C144" s="636"/>
      <c r="D144" s="348"/>
      <c r="E144" s="638"/>
      <c r="F144" s="639"/>
      <c r="G144" s="639"/>
      <c r="H144" s="352"/>
      <c r="I144" s="341"/>
      <c r="J144" s="333"/>
      <c r="K144" s="628"/>
      <c r="L144" s="346"/>
      <c r="M144" s="333"/>
      <c r="N144" s="334"/>
      <c r="O144" s="334"/>
      <c r="P144" s="334"/>
      <c r="Q144" s="334"/>
      <c r="T144" s="36"/>
      <c r="U144" s="41"/>
      <c r="V144" s="41"/>
      <c r="W144" s="41"/>
      <c r="X144" s="41"/>
      <c r="Y144" s="41"/>
      <c r="Z144" s="41"/>
    </row>
    <row r="145" spans="1:26" s="322" customFormat="1" ht="52.95" customHeight="1">
      <c r="A145" s="335"/>
      <c r="B145" s="642" t="s">
        <v>5272</v>
      </c>
      <c r="C145" s="636" t="s">
        <v>5279</v>
      </c>
      <c r="D145" s="348"/>
      <c r="E145" s="638">
        <f t="shared" ref="E145:E152" si="182">F145*0.95</f>
        <v>3306</v>
      </c>
      <c r="F145" s="639">
        <f t="shared" ref="F145:F152" si="183">G145*0.6</f>
        <v>3480</v>
      </c>
      <c r="G145" s="639">
        <v>5800</v>
      </c>
      <c r="H145" s="352" t="s">
        <v>214</v>
      </c>
      <c r="I145" s="341"/>
      <c r="J145" s="333"/>
      <c r="K145" s="628"/>
      <c r="L145" s="346"/>
      <c r="M145" s="333"/>
      <c r="N145" s="334"/>
      <c r="O145" s="334"/>
      <c r="P145" s="334"/>
      <c r="Q145" s="334"/>
      <c r="T145" s="36"/>
      <c r="U145" s="41"/>
      <c r="V145" s="41"/>
      <c r="W145" s="41"/>
      <c r="X145" s="41"/>
      <c r="Y145" s="41"/>
      <c r="Z145" s="41"/>
    </row>
    <row r="146" spans="1:26" s="322" customFormat="1" ht="52.95" customHeight="1">
      <c r="A146" s="335"/>
      <c r="B146" s="642" t="s">
        <v>5273</v>
      </c>
      <c r="C146" s="636" t="s">
        <v>5280</v>
      </c>
      <c r="D146" s="348"/>
      <c r="E146" s="638">
        <f t="shared" si="182"/>
        <v>3819</v>
      </c>
      <c r="F146" s="639">
        <f t="shared" si="183"/>
        <v>4020</v>
      </c>
      <c r="G146" s="639">
        <v>6700</v>
      </c>
      <c r="H146" s="352" t="s">
        <v>214</v>
      </c>
      <c r="I146" s="341"/>
      <c r="J146" s="333"/>
      <c r="K146" s="628"/>
      <c r="L146" s="346"/>
      <c r="M146" s="333"/>
      <c r="N146" s="334"/>
      <c r="O146" s="334"/>
      <c r="P146" s="334"/>
      <c r="Q146" s="334"/>
      <c r="T146" s="36"/>
      <c r="U146" s="41"/>
      <c r="V146" s="41"/>
      <c r="W146" s="41"/>
      <c r="X146" s="41"/>
      <c r="Y146" s="41"/>
      <c r="Z146" s="41"/>
    </row>
    <row r="147" spans="1:26" s="322" customFormat="1" ht="52.95" customHeight="1">
      <c r="A147" s="335"/>
      <c r="B147" s="642" t="s">
        <v>5274</v>
      </c>
      <c r="C147" s="636" t="s">
        <v>5281</v>
      </c>
      <c r="D147" s="348"/>
      <c r="E147" s="638">
        <f t="shared" si="182"/>
        <v>4332</v>
      </c>
      <c r="F147" s="639">
        <f t="shared" si="183"/>
        <v>4560</v>
      </c>
      <c r="G147" s="639">
        <v>7600</v>
      </c>
      <c r="H147" s="352" t="s">
        <v>214</v>
      </c>
      <c r="I147" s="341"/>
      <c r="J147" s="333"/>
      <c r="K147" s="628"/>
      <c r="L147" s="346"/>
      <c r="M147" s="333"/>
      <c r="N147" s="334"/>
      <c r="O147" s="334"/>
      <c r="P147" s="334"/>
      <c r="Q147" s="334"/>
      <c r="T147" s="36"/>
      <c r="U147" s="41"/>
      <c r="V147" s="41"/>
      <c r="W147" s="41"/>
      <c r="X147" s="41"/>
      <c r="Y147" s="41"/>
      <c r="Z147" s="41"/>
    </row>
    <row r="148" spans="1:26" s="322" customFormat="1" ht="52.95" customHeight="1">
      <c r="A148" s="335"/>
      <c r="B148" s="642" t="s">
        <v>5275</v>
      </c>
      <c r="C148" s="636" t="s">
        <v>5282</v>
      </c>
      <c r="D148" s="348"/>
      <c r="E148" s="638">
        <f t="shared" si="182"/>
        <v>4788</v>
      </c>
      <c r="F148" s="639">
        <f t="shared" si="183"/>
        <v>5040</v>
      </c>
      <c r="G148" s="639">
        <v>8400</v>
      </c>
      <c r="H148" s="352" t="s">
        <v>214</v>
      </c>
      <c r="I148" s="341"/>
      <c r="J148" s="333"/>
      <c r="K148" s="628"/>
      <c r="L148" s="346"/>
      <c r="M148" s="333"/>
      <c r="N148" s="334"/>
      <c r="O148" s="334"/>
      <c r="P148" s="334"/>
      <c r="Q148" s="334"/>
      <c r="T148" s="36"/>
      <c r="U148" s="41"/>
      <c r="V148" s="41"/>
      <c r="W148" s="41"/>
      <c r="X148" s="41"/>
      <c r="Y148" s="41"/>
      <c r="Z148" s="41"/>
    </row>
    <row r="149" spans="1:26" s="322" customFormat="1" ht="52.95" customHeight="1">
      <c r="A149" s="335"/>
      <c r="B149" s="773" t="s">
        <v>5276</v>
      </c>
      <c r="C149" s="774" t="s">
        <v>5581</v>
      </c>
      <c r="D149" s="348"/>
      <c r="E149" s="638">
        <f t="shared" si="182"/>
        <v>4845</v>
      </c>
      <c r="F149" s="639">
        <f t="shared" si="183"/>
        <v>5100</v>
      </c>
      <c r="G149" s="639">
        <v>8500</v>
      </c>
      <c r="H149" s="352" t="s">
        <v>214</v>
      </c>
      <c r="I149" s="341"/>
      <c r="J149" s="784" t="s">
        <v>5630</v>
      </c>
      <c r="K149" s="628"/>
      <c r="L149" s="346"/>
      <c r="M149" s="333"/>
      <c r="N149" s="334"/>
      <c r="O149" s="334"/>
      <c r="P149" s="334"/>
      <c r="Q149" s="334"/>
      <c r="T149" s="36"/>
      <c r="U149" s="41"/>
      <c r="V149" s="41"/>
      <c r="W149" s="41"/>
      <c r="X149" s="41"/>
      <c r="Y149" s="41"/>
      <c r="Z149" s="41"/>
    </row>
    <row r="150" spans="1:26" s="322" customFormat="1" ht="52.95" customHeight="1">
      <c r="A150" s="335"/>
      <c r="B150" s="642" t="s">
        <v>5277</v>
      </c>
      <c r="C150" s="636" t="s">
        <v>5283</v>
      </c>
      <c r="D150" s="348"/>
      <c r="E150" s="638">
        <f t="shared" si="182"/>
        <v>6840</v>
      </c>
      <c r="F150" s="639">
        <f t="shared" si="183"/>
        <v>7200</v>
      </c>
      <c r="G150" s="639">
        <v>12000</v>
      </c>
      <c r="H150" s="352" t="s">
        <v>214</v>
      </c>
      <c r="I150" s="341"/>
      <c r="J150" s="333"/>
      <c r="K150" s="628"/>
      <c r="L150" s="346"/>
      <c r="M150" s="333"/>
      <c r="N150" s="334"/>
      <c r="O150" s="334"/>
      <c r="P150" s="334"/>
      <c r="Q150" s="334"/>
      <c r="T150" s="36"/>
      <c r="U150" s="41"/>
      <c r="V150" s="41"/>
      <c r="W150" s="41"/>
      <c r="X150" s="41"/>
      <c r="Y150" s="41"/>
      <c r="Z150" s="41"/>
    </row>
    <row r="151" spans="1:26" s="322" customFormat="1" ht="52.95" customHeight="1">
      <c r="A151" s="335"/>
      <c r="B151" s="642" t="s">
        <v>5582</v>
      </c>
      <c r="C151" s="788" t="s">
        <v>5631</v>
      </c>
      <c r="D151" s="348"/>
      <c r="E151" s="638">
        <f t="shared" si="182"/>
        <v>9120</v>
      </c>
      <c r="F151" s="639">
        <f t="shared" si="183"/>
        <v>9600</v>
      </c>
      <c r="G151" s="639">
        <v>16000</v>
      </c>
      <c r="H151" s="352" t="s">
        <v>214</v>
      </c>
      <c r="I151" s="341"/>
      <c r="J151" s="789"/>
      <c r="K151" s="628"/>
      <c r="L151" s="346"/>
      <c r="M151" s="333"/>
      <c r="N151" s="334"/>
      <c r="O151" s="334"/>
      <c r="P151" s="334"/>
      <c r="Q151" s="334"/>
      <c r="T151" s="36"/>
      <c r="U151" s="41"/>
      <c r="V151" s="41"/>
      <c r="W151" s="41"/>
      <c r="X151" s="41"/>
      <c r="Y151" s="41"/>
      <c r="Z151" s="41"/>
    </row>
    <row r="152" spans="1:26" s="322" customFormat="1" ht="52.95" customHeight="1">
      <c r="A152" s="335"/>
      <c r="B152" s="642" t="s">
        <v>5278</v>
      </c>
      <c r="C152" s="788" t="s">
        <v>5632</v>
      </c>
      <c r="D152" s="348"/>
      <c r="E152" s="638">
        <f t="shared" si="182"/>
        <v>12540</v>
      </c>
      <c r="F152" s="639">
        <f t="shared" si="183"/>
        <v>13200</v>
      </c>
      <c r="G152" s="639">
        <v>22000</v>
      </c>
      <c r="H152" s="352" t="s">
        <v>214</v>
      </c>
      <c r="I152" s="341"/>
      <c r="J152" s="789"/>
      <c r="K152" s="628"/>
      <c r="L152" s="346"/>
      <c r="M152" s="333"/>
      <c r="N152" s="334"/>
      <c r="O152" s="334"/>
      <c r="P152" s="334"/>
      <c r="Q152" s="334"/>
      <c r="T152" s="36"/>
      <c r="U152" s="41"/>
      <c r="V152" s="41"/>
      <c r="W152" s="41"/>
      <c r="X152" s="41"/>
      <c r="Y152" s="41"/>
      <c r="Z152" s="41"/>
    </row>
    <row r="153" spans="1:26" s="322" customFormat="1" ht="15.6">
      <c r="A153" s="444" t="s">
        <v>5284</v>
      </c>
      <c r="B153" s="641"/>
      <c r="C153" s="636"/>
      <c r="D153" s="348"/>
      <c r="E153" s="638"/>
      <c r="F153" s="639"/>
      <c r="G153" s="639"/>
      <c r="H153" s="352"/>
      <c r="I153" s="341"/>
      <c r="J153" s="333"/>
      <c r="K153" s="628"/>
      <c r="L153" s="346"/>
      <c r="M153" s="333"/>
      <c r="N153" s="334"/>
      <c r="O153" s="334"/>
      <c r="P153" s="334"/>
      <c r="Q153" s="334"/>
      <c r="T153" s="36"/>
      <c r="U153" s="41"/>
      <c r="V153" s="41"/>
      <c r="W153" s="41"/>
      <c r="X153" s="41"/>
      <c r="Y153" s="41"/>
      <c r="Z153" s="41"/>
    </row>
    <row r="154" spans="1:26" s="322" customFormat="1" ht="52.95" customHeight="1">
      <c r="A154" s="335"/>
      <c r="B154" s="642" t="s">
        <v>5285</v>
      </c>
      <c r="C154" s="636" t="s">
        <v>5292</v>
      </c>
      <c r="D154" s="348"/>
      <c r="E154" s="638">
        <f>F154*0.95</f>
        <v>5814</v>
      </c>
      <c r="F154" s="639">
        <f t="shared" ref="F154:F159" si="184">G154*0.6</f>
        <v>6120</v>
      </c>
      <c r="G154" s="639">
        <v>10200</v>
      </c>
      <c r="H154" s="352" t="s">
        <v>214</v>
      </c>
      <c r="I154" s="341"/>
      <c r="J154" s="333"/>
      <c r="K154" s="628"/>
      <c r="L154" s="346"/>
      <c r="M154" s="333"/>
      <c r="N154" s="334"/>
      <c r="O154" s="334"/>
      <c r="P154" s="334"/>
      <c r="Q154" s="334"/>
      <c r="T154" s="36"/>
      <c r="U154" s="41"/>
      <c r="V154" s="41"/>
      <c r="W154" s="41"/>
      <c r="X154" s="41"/>
      <c r="Y154" s="41"/>
      <c r="Z154" s="41"/>
    </row>
    <row r="155" spans="1:26" s="322" customFormat="1" ht="52.95" customHeight="1">
      <c r="A155" s="335"/>
      <c r="B155" s="642" t="s">
        <v>5286</v>
      </c>
      <c r="C155" s="636" t="s">
        <v>5293</v>
      </c>
      <c r="D155" s="348"/>
      <c r="E155" s="638">
        <f t="shared" ref="E155:E159" si="185">F155*0.95</f>
        <v>6555</v>
      </c>
      <c r="F155" s="639">
        <f t="shared" si="184"/>
        <v>6900</v>
      </c>
      <c r="G155" s="639">
        <v>11500</v>
      </c>
      <c r="H155" s="352" t="s">
        <v>214</v>
      </c>
      <c r="I155" s="341"/>
      <c r="J155" s="333"/>
      <c r="K155" s="628"/>
      <c r="L155" s="346"/>
      <c r="M155" s="333"/>
      <c r="N155" s="334"/>
      <c r="O155" s="334"/>
      <c r="P155" s="334"/>
      <c r="Q155" s="334"/>
      <c r="T155" s="36"/>
      <c r="U155" s="41"/>
      <c r="V155" s="41"/>
      <c r="W155" s="41"/>
      <c r="X155" s="41"/>
      <c r="Y155" s="41"/>
      <c r="Z155" s="41"/>
    </row>
    <row r="156" spans="1:26" s="322" customFormat="1" ht="52.95" customHeight="1">
      <c r="A156" s="335"/>
      <c r="B156" s="642" t="s">
        <v>5287</v>
      </c>
      <c r="C156" s="636" t="s">
        <v>5294</v>
      </c>
      <c r="D156" s="348"/>
      <c r="E156" s="638">
        <f t="shared" si="185"/>
        <v>7980</v>
      </c>
      <c r="F156" s="639">
        <f t="shared" si="184"/>
        <v>8400</v>
      </c>
      <c r="G156" s="639">
        <v>14000</v>
      </c>
      <c r="H156" s="352" t="s">
        <v>214</v>
      </c>
      <c r="I156" s="341"/>
      <c r="J156" s="333"/>
      <c r="K156" s="628"/>
      <c r="L156" s="346"/>
      <c r="M156" s="333"/>
      <c r="N156" s="334"/>
      <c r="O156" s="334"/>
      <c r="P156" s="334"/>
      <c r="Q156" s="334"/>
      <c r="T156" s="36"/>
      <c r="U156" s="41"/>
      <c r="V156" s="41"/>
      <c r="W156" s="41"/>
      <c r="X156" s="41"/>
      <c r="Y156" s="41"/>
      <c r="Z156" s="41"/>
    </row>
    <row r="157" spans="1:26" s="322" customFormat="1" ht="52.95" customHeight="1">
      <c r="A157" s="335"/>
      <c r="B157" s="642" t="s">
        <v>5288</v>
      </c>
      <c r="C157" s="636" t="s">
        <v>5291</v>
      </c>
      <c r="D157" s="348"/>
      <c r="E157" s="638">
        <f t="shared" si="185"/>
        <v>9006</v>
      </c>
      <c r="F157" s="639">
        <f t="shared" si="184"/>
        <v>9480</v>
      </c>
      <c r="G157" s="639">
        <v>15800</v>
      </c>
      <c r="H157" s="352" t="s">
        <v>214</v>
      </c>
      <c r="I157" s="341"/>
      <c r="J157" s="333"/>
      <c r="K157" s="628"/>
      <c r="L157" s="346"/>
      <c r="M157" s="333"/>
      <c r="N157" s="334"/>
      <c r="O157" s="334"/>
      <c r="P157" s="334"/>
      <c r="Q157" s="334"/>
      <c r="T157" s="36"/>
      <c r="U157" s="41"/>
      <c r="V157" s="41"/>
      <c r="W157" s="41"/>
      <c r="X157" s="41"/>
      <c r="Y157" s="41"/>
      <c r="Z157" s="41"/>
    </row>
    <row r="158" spans="1:26" s="322" customFormat="1" ht="52.95" customHeight="1">
      <c r="A158" s="335"/>
      <c r="B158" s="642" t="s">
        <v>5289</v>
      </c>
      <c r="C158" s="788" t="s">
        <v>5633</v>
      </c>
      <c r="D158" s="348"/>
      <c r="E158" s="638">
        <f t="shared" si="185"/>
        <v>10260</v>
      </c>
      <c r="F158" s="639">
        <f t="shared" si="184"/>
        <v>10800</v>
      </c>
      <c r="G158" s="639">
        <v>18000</v>
      </c>
      <c r="H158" s="352" t="s">
        <v>214</v>
      </c>
      <c r="I158" s="341"/>
      <c r="J158" s="789"/>
      <c r="K158" s="628"/>
      <c r="L158" s="346"/>
      <c r="M158" s="333"/>
      <c r="N158" s="334"/>
      <c r="O158" s="334"/>
      <c r="P158" s="334"/>
      <c r="Q158" s="334"/>
      <c r="T158" s="36"/>
      <c r="U158" s="41"/>
      <c r="V158" s="41"/>
      <c r="W158" s="41"/>
      <c r="X158" s="41"/>
      <c r="Y158" s="41"/>
      <c r="Z158" s="41"/>
    </row>
    <row r="159" spans="1:26" s="322" customFormat="1" ht="52.95" customHeight="1">
      <c r="A159" s="335"/>
      <c r="B159" s="642" t="s">
        <v>5290</v>
      </c>
      <c r="C159" s="788" t="s">
        <v>5634</v>
      </c>
      <c r="D159" s="348"/>
      <c r="E159" s="638">
        <f t="shared" si="185"/>
        <v>13680</v>
      </c>
      <c r="F159" s="639">
        <f t="shared" si="184"/>
        <v>14400</v>
      </c>
      <c r="G159" s="639">
        <v>24000</v>
      </c>
      <c r="H159" s="352" t="s">
        <v>214</v>
      </c>
      <c r="I159" s="341"/>
      <c r="J159" s="789"/>
      <c r="K159" s="628"/>
      <c r="L159" s="346"/>
      <c r="M159" s="333"/>
      <c r="N159" s="334"/>
      <c r="O159" s="334"/>
      <c r="P159" s="334"/>
      <c r="Q159" s="334"/>
      <c r="T159" s="36"/>
      <c r="U159" s="41"/>
      <c r="V159" s="41"/>
      <c r="W159" s="41"/>
      <c r="X159" s="41"/>
      <c r="Y159" s="41"/>
      <c r="Z159" s="41"/>
    </row>
    <row r="160" spans="1:26" ht="27" customHeight="1">
      <c r="A160" s="335" t="s">
        <v>5212</v>
      </c>
      <c r="B160" s="376"/>
      <c r="C160" s="371"/>
      <c r="D160" s="377"/>
      <c r="E160" s="377"/>
      <c r="F160" s="377"/>
      <c r="G160" s="377"/>
      <c r="H160" s="371"/>
      <c r="I160" s="341"/>
      <c r="J160" s="333"/>
      <c r="K160" s="355"/>
      <c r="L160" s="347"/>
      <c r="M160" s="333"/>
      <c r="N160" s="334">
        <f t="shared" si="174"/>
        <v>0</v>
      </c>
      <c r="O160" s="334">
        <f t="shared" si="175"/>
        <v>0</v>
      </c>
      <c r="P160" s="334">
        <f t="shared" si="176"/>
        <v>0</v>
      </c>
      <c r="Q160" s="334">
        <f t="shared" si="177"/>
        <v>0</v>
      </c>
      <c r="T160" s="36"/>
      <c r="U160" s="41"/>
      <c r="V160" s="41"/>
      <c r="W160" s="41"/>
      <c r="X160" s="41"/>
      <c r="Y160" s="41"/>
      <c r="Z160" s="41"/>
    </row>
    <row r="161" spans="1:26" ht="27" customHeight="1">
      <c r="A161" s="356"/>
      <c r="B161" s="411" t="s">
        <v>276</v>
      </c>
      <c r="C161" s="630" t="s">
        <v>277</v>
      </c>
      <c r="D161" s="377"/>
      <c r="E161" s="377">
        <f t="shared" ref="E161" si="186">P161</f>
        <v>5859.5999999999995</v>
      </c>
      <c r="F161" s="377">
        <f t="shared" ref="F161" si="187">O161</f>
        <v>6168</v>
      </c>
      <c r="G161" s="377">
        <f t="shared" ref="G161" si="188">N161</f>
        <v>10280</v>
      </c>
      <c r="H161" s="345" t="s">
        <v>220</v>
      </c>
      <c r="I161" s="341"/>
      <c r="J161" s="333"/>
      <c r="K161" s="355"/>
      <c r="L161" s="342"/>
      <c r="M161" s="379">
        <v>5140</v>
      </c>
      <c r="N161" s="334">
        <f t="shared" si="174"/>
        <v>10280</v>
      </c>
      <c r="O161" s="334">
        <f t="shared" si="175"/>
        <v>6168</v>
      </c>
      <c r="P161" s="334">
        <f t="shared" si="176"/>
        <v>5859.5999999999995</v>
      </c>
      <c r="Q161" s="334">
        <f t="shared" si="177"/>
        <v>4980.66</v>
      </c>
      <c r="T161" s="36"/>
      <c r="U161" s="41"/>
      <c r="V161" s="41"/>
      <c r="W161" s="41"/>
      <c r="X161" s="41"/>
      <c r="Y161" s="41"/>
      <c r="Z161" s="41"/>
    </row>
    <row r="162" spans="1:26" ht="27" customHeight="1">
      <c r="A162" s="356"/>
      <c r="B162" s="411" t="s">
        <v>5211</v>
      </c>
      <c r="C162" s="630" t="s">
        <v>5221</v>
      </c>
      <c r="D162" s="377"/>
      <c r="E162" s="377">
        <f>P162</f>
        <v>4012.7999999999997</v>
      </c>
      <c r="F162" s="377">
        <f>O162</f>
        <v>4224</v>
      </c>
      <c r="G162" s="377">
        <f>N162</f>
        <v>7040</v>
      </c>
      <c r="H162" s="345" t="s">
        <v>220</v>
      </c>
      <c r="I162" s="341"/>
      <c r="J162" s="333"/>
      <c r="K162" s="355"/>
      <c r="L162" s="342"/>
      <c r="M162" s="330">
        <v>3520</v>
      </c>
      <c r="N162" s="334">
        <f t="shared" si="174"/>
        <v>7040</v>
      </c>
      <c r="O162" s="334">
        <f t="shared" si="175"/>
        <v>4224</v>
      </c>
      <c r="P162" s="334">
        <f t="shared" si="176"/>
        <v>4012.7999999999997</v>
      </c>
      <c r="Q162" s="334">
        <f t="shared" si="177"/>
        <v>3410.8799999999997</v>
      </c>
      <c r="T162" s="36"/>
      <c r="U162" s="41"/>
      <c r="V162" s="41"/>
      <c r="W162" s="41"/>
      <c r="X162" s="41"/>
      <c r="Y162" s="41"/>
      <c r="Z162" s="41"/>
    </row>
    <row r="163" spans="1:26" s="322" customFormat="1" ht="27" customHeight="1">
      <c r="A163" s="356"/>
      <c r="B163" s="411"/>
      <c r="C163" s="378"/>
      <c r="D163" s="377"/>
      <c r="E163" s="377"/>
      <c r="F163" s="377"/>
      <c r="G163" s="377"/>
      <c r="H163" s="416"/>
      <c r="I163" s="341"/>
      <c r="J163" s="333"/>
      <c r="K163" s="628"/>
      <c r="L163" s="346"/>
      <c r="M163" s="629"/>
      <c r="N163" s="334"/>
      <c r="O163" s="334"/>
      <c r="P163" s="334"/>
      <c r="Q163" s="334"/>
      <c r="T163" s="36"/>
      <c r="U163" s="41"/>
      <c r="V163" s="41"/>
      <c r="W163" s="41"/>
      <c r="X163" s="41"/>
      <c r="Y163" s="41"/>
      <c r="Z163" s="41"/>
    </row>
    <row r="164" spans="1:26" s="322" customFormat="1" ht="27" customHeight="1">
      <c r="A164" s="356" t="s">
        <v>5213</v>
      </c>
      <c r="B164" s="411"/>
      <c r="C164" s="378"/>
      <c r="D164" s="377"/>
      <c r="E164" s="377"/>
      <c r="F164" s="377"/>
      <c r="G164" s="377"/>
      <c r="H164" s="416"/>
      <c r="I164" s="341"/>
      <c r="J164" s="333"/>
      <c r="K164" s="628"/>
      <c r="L164" s="346"/>
      <c r="M164" s="629"/>
      <c r="N164" s="334"/>
      <c r="O164" s="334"/>
      <c r="P164" s="334"/>
      <c r="Q164" s="334"/>
      <c r="T164" s="36"/>
      <c r="U164" s="41"/>
      <c r="V164" s="41"/>
      <c r="W164" s="41"/>
      <c r="X164" s="41"/>
      <c r="Y164" s="41"/>
      <c r="Z164" s="41"/>
    </row>
    <row r="165" spans="1:26" s="322" customFormat="1" ht="27" customHeight="1">
      <c r="A165" s="356"/>
      <c r="B165" s="411" t="s">
        <v>5214</v>
      </c>
      <c r="C165" s="630" t="s">
        <v>5222</v>
      </c>
      <c r="D165" s="377"/>
      <c r="E165" s="377">
        <f>P165</f>
        <v>4081.2</v>
      </c>
      <c r="F165" s="377">
        <f>O165</f>
        <v>4296</v>
      </c>
      <c r="G165" s="377">
        <f>N165</f>
        <v>7160</v>
      </c>
      <c r="H165" s="345" t="s">
        <v>220</v>
      </c>
      <c r="I165" s="341"/>
      <c r="J165" s="333"/>
      <c r="K165" s="628"/>
      <c r="L165" s="346"/>
      <c r="M165" s="333">
        <v>3580</v>
      </c>
      <c r="N165" s="334">
        <f t="shared" ref="N165:N183" si="189">M165*2</f>
        <v>7160</v>
      </c>
      <c r="O165" s="334">
        <f t="shared" ref="O165:O183" si="190">N165*0.6</f>
        <v>4296</v>
      </c>
      <c r="P165" s="334">
        <f t="shared" ref="P165:P183" si="191">O165*0.95</f>
        <v>4081.2</v>
      </c>
      <c r="Q165" s="334">
        <f t="shared" ref="Q165:Q183" si="192">P165*0.85</f>
        <v>3469.02</v>
      </c>
      <c r="T165" s="36"/>
      <c r="U165" s="41"/>
      <c r="V165" s="41"/>
      <c r="W165" s="41"/>
      <c r="X165" s="41"/>
      <c r="Y165" s="41"/>
      <c r="Z165" s="41"/>
    </row>
    <row r="166" spans="1:26" s="322" customFormat="1" ht="27" customHeight="1">
      <c r="A166" s="356"/>
      <c r="B166" s="778" t="s">
        <v>278</v>
      </c>
      <c r="C166" s="779" t="s">
        <v>5223</v>
      </c>
      <c r="D166" s="377"/>
      <c r="E166" s="377">
        <f>P166</f>
        <v>6874.2</v>
      </c>
      <c r="F166" s="377">
        <f>O166</f>
        <v>7236</v>
      </c>
      <c r="G166" s="377">
        <f>N166</f>
        <v>12060</v>
      </c>
      <c r="H166" s="345" t="s">
        <v>220</v>
      </c>
      <c r="I166" s="341"/>
      <c r="J166" s="784" t="s">
        <v>5626</v>
      </c>
      <c r="K166" s="628"/>
      <c r="L166" s="346"/>
      <c r="M166" s="632">
        <v>6030</v>
      </c>
      <c r="N166" s="334">
        <f t="shared" si="189"/>
        <v>12060</v>
      </c>
      <c r="O166" s="334">
        <f t="shared" si="190"/>
        <v>7236</v>
      </c>
      <c r="P166" s="334">
        <f t="shared" si="191"/>
        <v>6874.2</v>
      </c>
      <c r="Q166" s="334">
        <f t="shared" si="192"/>
        <v>5843.07</v>
      </c>
      <c r="T166" s="36"/>
      <c r="U166" s="41"/>
      <c r="V166" s="41"/>
      <c r="W166" s="41"/>
      <c r="X166" s="41"/>
      <c r="Y166" s="41"/>
      <c r="Z166" s="41"/>
    </row>
    <row r="167" spans="1:26" s="322" customFormat="1" ht="27" customHeight="1">
      <c r="A167" s="356"/>
      <c r="B167" s="411"/>
      <c r="C167" s="630"/>
      <c r="D167" s="377"/>
      <c r="E167" s="377"/>
      <c r="F167" s="377"/>
      <c r="G167" s="377"/>
      <c r="H167" s="416"/>
      <c r="I167" s="341"/>
      <c r="J167" s="333"/>
      <c r="K167" s="628"/>
      <c r="L167" s="346"/>
      <c r="M167" s="633"/>
      <c r="N167" s="334"/>
      <c r="O167" s="334"/>
      <c r="P167" s="334"/>
      <c r="Q167" s="334"/>
      <c r="T167" s="36"/>
      <c r="U167" s="41"/>
      <c r="V167" s="41"/>
      <c r="W167" s="41"/>
      <c r="X167" s="41"/>
      <c r="Y167" s="41"/>
      <c r="Z167" s="41"/>
    </row>
    <row r="168" spans="1:26" s="322" customFormat="1" ht="27" customHeight="1">
      <c r="A168" s="356" t="s">
        <v>5215</v>
      </c>
      <c r="B168" s="411"/>
      <c r="C168" s="630"/>
      <c r="D168" s="377"/>
      <c r="E168" s="377"/>
      <c r="F168" s="377"/>
      <c r="G168" s="377"/>
      <c r="H168" s="416"/>
      <c r="I168" s="341"/>
      <c r="J168" s="333"/>
      <c r="K168" s="628"/>
      <c r="L168" s="346"/>
      <c r="M168" s="633"/>
      <c r="N168" s="334"/>
      <c r="O168" s="334"/>
      <c r="P168" s="334"/>
      <c r="Q168" s="334"/>
      <c r="T168" s="36"/>
      <c r="U168" s="41"/>
      <c r="V168" s="41"/>
      <c r="W168" s="41"/>
      <c r="X168" s="41"/>
      <c r="Y168" s="41"/>
      <c r="Z168" s="41"/>
    </row>
    <row r="169" spans="1:26" s="322" customFormat="1" ht="27" customHeight="1">
      <c r="A169" s="356"/>
      <c r="B169" s="631" t="s">
        <v>5216</v>
      </c>
      <c r="C169" s="630" t="s">
        <v>5224</v>
      </c>
      <c r="D169" s="377"/>
      <c r="E169" s="377">
        <f>P169</f>
        <v>8721</v>
      </c>
      <c r="F169" s="377">
        <f>O169</f>
        <v>9180</v>
      </c>
      <c r="G169" s="377">
        <f>N169</f>
        <v>15300</v>
      </c>
      <c r="H169" s="345" t="s">
        <v>220</v>
      </c>
      <c r="I169" s="341"/>
      <c r="J169" s="333"/>
      <c r="K169" s="628"/>
      <c r="L169" s="346"/>
      <c r="M169" s="333">
        <v>7650</v>
      </c>
      <c r="N169" s="334">
        <f t="shared" ref="N169:N182" si="193">M169*2</f>
        <v>15300</v>
      </c>
      <c r="O169" s="334">
        <f t="shared" ref="O169:O182" si="194">N169*0.6</f>
        <v>9180</v>
      </c>
      <c r="P169" s="334">
        <f t="shared" ref="P169:P182" si="195">O169*0.95</f>
        <v>8721</v>
      </c>
      <c r="Q169" s="334">
        <f t="shared" ref="Q169:Q182" si="196">P169*0.85</f>
        <v>7412.8499999999995</v>
      </c>
      <c r="T169" s="36"/>
      <c r="U169" s="41"/>
      <c r="V169" s="41"/>
      <c r="W169" s="41"/>
      <c r="X169" s="41"/>
      <c r="Y169" s="41"/>
      <c r="Z169" s="41"/>
    </row>
    <row r="170" spans="1:26" s="322" customFormat="1" ht="27" customHeight="1">
      <c r="A170" s="356"/>
      <c r="B170" s="780" t="s">
        <v>5217</v>
      </c>
      <c r="C170" s="779" t="s">
        <v>5225</v>
      </c>
      <c r="D170" s="377"/>
      <c r="E170" s="377">
        <f>P170</f>
        <v>13235.4</v>
      </c>
      <c r="F170" s="377">
        <f>O170</f>
        <v>13932</v>
      </c>
      <c r="G170" s="377">
        <f>N170</f>
        <v>23220</v>
      </c>
      <c r="H170" s="345" t="s">
        <v>220</v>
      </c>
      <c r="I170" s="341"/>
      <c r="J170" s="784" t="s">
        <v>5629</v>
      </c>
      <c r="K170" s="628"/>
      <c r="L170" s="346"/>
      <c r="M170" s="333">
        <v>11610</v>
      </c>
      <c r="N170" s="334">
        <f t="shared" si="193"/>
        <v>23220</v>
      </c>
      <c r="O170" s="334">
        <f t="shared" si="194"/>
        <v>13932</v>
      </c>
      <c r="P170" s="334">
        <f t="shared" si="195"/>
        <v>13235.4</v>
      </c>
      <c r="Q170" s="334">
        <f t="shared" si="196"/>
        <v>11250.09</v>
      </c>
      <c r="T170" s="36"/>
      <c r="U170" s="41"/>
      <c r="V170" s="41"/>
      <c r="W170" s="41"/>
      <c r="X170" s="41"/>
      <c r="Y170" s="41"/>
      <c r="Z170" s="41"/>
    </row>
    <row r="171" spans="1:26" s="322" customFormat="1" ht="27" customHeight="1">
      <c r="A171" s="356"/>
      <c r="B171" s="631"/>
      <c r="C171" s="630"/>
      <c r="D171" s="377"/>
      <c r="E171" s="377"/>
      <c r="F171" s="377"/>
      <c r="G171" s="377"/>
      <c r="H171" s="416"/>
      <c r="I171" s="341"/>
      <c r="J171" s="333"/>
      <c r="K171" s="628"/>
      <c r="L171" s="346"/>
      <c r="M171" s="333"/>
      <c r="N171" s="334"/>
      <c r="O171" s="334"/>
      <c r="P171" s="334"/>
      <c r="Q171" s="334"/>
      <c r="T171" s="36"/>
      <c r="U171" s="41"/>
      <c r="V171" s="41"/>
      <c r="W171" s="41"/>
      <c r="X171" s="41"/>
      <c r="Y171" s="41"/>
      <c r="Z171" s="41"/>
    </row>
    <row r="172" spans="1:26" s="322" customFormat="1" ht="27" customHeight="1">
      <c r="A172" s="356" t="s">
        <v>5218</v>
      </c>
      <c r="B172" s="631"/>
      <c r="C172" s="630"/>
      <c r="D172" s="377"/>
      <c r="E172" s="377"/>
      <c r="F172" s="377"/>
      <c r="G172" s="377"/>
      <c r="H172" s="416"/>
      <c r="I172" s="341"/>
      <c r="J172" s="333"/>
      <c r="K172" s="628"/>
      <c r="L172" s="346"/>
      <c r="M172" s="333">
        <f t="shared" ref="M172" si="197">L172*35</f>
        <v>0</v>
      </c>
      <c r="N172" s="334">
        <f t="shared" ref="N172:N174" si="198">M172*2</f>
        <v>0</v>
      </c>
      <c r="O172" s="334">
        <f t="shared" ref="O172:O174" si="199">N172*0.6</f>
        <v>0</v>
      </c>
      <c r="P172" s="334">
        <f t="shared" ref="P172:P174" si="200">O172*0.95</f>
        <v>0</v>
      </c>
      <c r="Q172" s="334">
        <f t="shared" ref="Q172:Q174" si="201">P172*0.85</f>
        <v>0</v>
      </c>
      <c r="T172" s="36"/>
      <c r="U172" s="41"/>
      <c r="V172" s="41"/>
      <c r="W172" s="41"/>
      <c r="X172" s="41"/>
      <c r="Y172" s="41"/>
      <c r="Z172" s="41"/>
    </row>
    <row r="173" spans="1:26" s="322" customFormat="1" ht="27" customHeight="1">
      <c r="A173" s="356"/>
      <c r="B173" s="780" t="s">
        <v>5219</v>
      </c>
      <c r="C173" s="779" t="s">
        <v>5226</v>
      </c>
      <c r="D173" s="377"/>
      <c r="E173" s="377">
        <f>P173</f>
        <v>14797.199999999999</v>
      </c>
      <c r="F173" s="377">
        <f>O173</f>
        <v>15576</v>
      </c>
      <c r="G173" s="377">
        <f>N173</f>
        <v>25960</v>
      </c>
      <c r="H173" s="345" t="s">
        <v>220</v>
      </c>
      <c r="I173" s="341"/>
      <c r="J173" s="784" t="s">
        <v>5630</v>
      </c>
      <c r="K173" s="628"/>
      <c r="L173" s="346"/>
      <c r="M173" s="333">
        <v>12980</v>
      </c>
      <c r="N173" s="334">
        <f t="shared" si="198"/>
        <v>25960</v>
      </c>
      <c r="O173" s="334">
        <f t="shared" si="199"/>
        <v>15576</v>
      </c>
      <c r="P173" s="334">
        <f t="shared" si="200"/>
        <v>14797.199999999999</v>
      </c>
      <c r="Q173" s="334">
        <f t="shared" si="201"/>
        <v>12577.619999999999</v>
      </c>
      <c r="T173" s="36"/>
      <c r="U173" s="41"/>
      <c r="V173" s="41"/>
      <c r="W173" s="41"/>
      <c r="X173" s="41"/>
      <c r="Y173" s="41"/>
      <c r="Z173" s="41"/>
    </row>
    <row r="174" spans="1:26" s="322" customFormat="1" ht="27" customHeight="1">
      <c r="A174" s="356"/>
      <c r="B174" s="631" t="s">
        <v>5220</v>
      </c>
      <c r="C174" s="630" t="s">
        <v>5227</v>
      </c>
      <c r="D174" s="377"/>
      <c r="E174" s="377">
        <f>P174</f>
        <v>22104.6</v>
      </c>
      <c r="F174" s="377">
        <f>O174</f>
        <v>23268</v>
      </c>
      <c r="G174" s="377">
        <f>N174</f>
        <v>38780</v>
      </c>
      <c r="H174" s="345" t="s">
        <v>220</v>
      </c>
      <c r="I174" s="341"/>
      <c r="J174" s="333"/>
      <c r="K174" s="628"/>
      <c r="L174" s="346"/>
      <c r="M174" s="333">
        <v>19390</v>
      </c>
      <c r="N174" s="334">
        <f t="shared" si="198"/>
        <v>38780</v>
      </c>
      <c r="O174" s="334">
        <f t="shared" si="199"/>
        <v>23268</v>
      </c>
      <c r="P174" s="334">
        <f t="shared" si="200"/>
        <v>22104.6</v>
      </c>
      <c r="Q174" s="334">
        <f t="shared" si="201"/>
        <v>18788.91</v>
      </c>
      <c r="T174" s="36"/>
      <c r="U174" s="41"/>
      <c r="V174" s="41"/>
      <c r="W174" s="41"/>
      <c r="X174" s="41"/>
      <c r="Y174" s="41"/>
      <c r="Z174" s="41"/>
    </row>
    <row r="175" spans="1:26" s="322" customFormat="1" ht="27" customHeight="1">
      <c r="A175" s="356"/>
      <c r="B175" s="631"/>
      <c r="C175" s="630"/>
      <c r="D175" s="377"/>
      <c r="E175" s="377"/>
      <c r="F175" s="377"/>
      <c r="G175" s="377"/>
      <c r="H175" s="416"/>
      <c r="I175" s="341"/>
      <c r="J175" s="333"/>
      <c r="K175" s="628"/>
      <c r="L175" s="346"/>
      <c r="M175" s="333"/>
      <c r="N175" s="334"/>
      <c r="O175" s="334"/>
      <c r="P175" s="334"/>
      <c r="Q175" s="334"/>
      <c r="T175" s="36"/>
      <c r="U175" s="41"/>
      <c r="V175" s="41"/>
      <c r="W175" s="41"/>
      <c r="X175" s="41"/>
      <c r="Y175" s="41"/>
      <c r="Z175" s="41"/>
    </row>
    <row r="176" spans="1:26" s="322" customFormat="1" ht="27" customHeight="1">
      <c r="A176" s="356" t="s">
        <v>5228</v>
      </c>
      <c r="B176" s="631"/>
      <c r="C176" s="630"/>
      <c r="D176" s="377"/>
      <c r="E176" s="377"/>
      <c r="F176" s="377"/>
      <c r="G176" s="377"/>
      <c r="H176" s="416"/>
      <c r="I176" s="341"/>
      <c r="J176" s="333"/>
      <c r="K176" s="628"/>
      <c r="L176" s="346"/>
      <c r="M176" s="333"/>
      <c r="N176" s="334"/>
      <c r="O176" s="334"/>
      <c r="P176" s="334"/>
      <c r="Q176" s="334"/>
      <c r="T176" s="36"/>
      <c r="U176" s="41"/>
      <c r="V176" s="41"/>
      <c r="W176" s="41"/>
      <c r="X176" s="41"/>
      <c r="Y176" s="41"/>
      <c r="Z176" s="41"/>
    </row>
    <row r="177" spans="1:26" s="322" customFormat="1" ht="27" customHeight="1">
      <c r="A177" s="356"/>
      <c r="B177" s="631" t="s">
        <v>5229</v>
      </c>
      <c r="C177" s="630" t="s">
        <v>5231</v>
      </c>
      <c r="D177" s="377"/>
      <c r="E177" s="377">
        <f>P177</f>
        <v>44380.2</v>
      </c>
      <c r="F177" s="377">
        <f>O177</f>
        <v>46716</v>
      </c>
      <c r="G177" s="377">
        <f>N177</f>
        <v>77860</v>
      </c>
      <c r="H177" s="345" t="s">
        <v>220</v>
      </c>
      <c r="I177" s="341"/>
      <c r="J177" s="333"/>
      <c r="K177" s="628"/>
      <c r="L177" s="346"/>
      <c r="M177" s="632">
        <v>38930</v>
      </c>
      <c r="N177" s="334">
        <f t="shared" ref="N177:N179" si="202">M177*2</f>
        <v>77860</v>
      </c>
      <c r="O177" s="334">
        <f t="shared" ref="O177:O179" si="203">N177*0.6</f>
        <v>46716</v>
      </c>
      <c r="P177" s="334">
        <f t="shared" ref="P177:P179" si="204">O177*0.95</f>
        <v>44380.2</v>
      </c>
      <c r="Q177" s="334">
        <f t="shared" ref="Q177:Q179" si="205">P177*0.85</f>
        <v>37723.17</v>
      </c>
      <c r="T177" s="36"/>
      <c r="U177" s="41"/>
      <c r="V177" s="41"/>
      <c r="W177" s="41"/>
      <c r="X177" s="41"/>
      <c r="Y177" s="41"/>
      <c r="Z177" s="41"/>
    </row>
    <row r="178" spans="1:26" s="322" customFormat="1" ht="27" customHeight="1">
      <c r="A178" s="356"/>
      <c r="B178" s="631" t="s">
        <v>5230</v>
      </c>
      <c r="C178" s="630" t="s">
        <v>5232</v>
      </c>
      <c r="D178" s="377"/>
      <c r="E178" s="377">
        <f>P178</f>
        <v>70246.8</v>
      </c>
      <c r="F178" s="377">
        <f>O178</f>
        <v>73944</v>
      </c>
      <c r="G178" s="377">
        <f>N178</f>
        <v>123240</v>
      </c>
      <c r="H178" s="345" t="s">
        <v>220</v>
      </c>
      <c r="I178" s="341"/>
      <c r="J178" s="333"/>
      <c r="K178" s="628"/>
      <c r="L178" s="346"/>
      <c r="M178" s="333">
        <v>61620</v>
      </c>
      <c r="N178" s="334">
        <f t="shared" si="202"/>
        <v>123240</v>
      </c>
      <c r="O178" s="334">
        <f t="shared" si="203"/>
        <v>73944</v>
      </c>
      <c r="P178" s="334">
        <f t="shared" si="204"/>
        <v>70246.8</v>
      </c>
      <c r="Q178" s="334">
        <f t="shared" si="205"/>
        <v>59709.78</v>
      </c>
      <c r="T178" s="36"/>
      <c r="U178" s="41"/>
      <c r="V178" s="41"/>
      <c r="W178" s="41"/>
      <c r="X178" s="41"/>
      <c r="Y178" s="41"/>
      <c r="Z178" s="41"/>
    </row>
    <row r="179" spans="1:26" s="322" customFormat="1" ht="27" customHeight="1">
      <c r="A179" s="356"/>
      <c r="B179" s="631"/>
      <c r="C179" s="630"/>
      <c r="D179" s="377"/>
      <c r="E179" s="377"/>
      <c r="F179" s="377"/>
      <c r="G179" s="377"/>
      <c r="H179" s="416"/>
      <c r="I179" s="341"/>
      <c r="J179" s="333"/>
      <c r="K179" s="628"/>
      <c r="L179" s="346"/>
      <c r="M179" s="333">
        <f t="shared" ref="M179" si="206">L179*35</f>
        <v>0</v>
      </c>
      <c r="N179" s="334">
        <f t="shared" si="202"/>
        <v>0</v>
      </c>
      <c r="O179" s="334">
        <f t="shared" si="203"/>
        <v>0</v>
      </c>
      <c r="P179" s="334">
        <f t="shared" si="204"/>
        <v>0</v>
      </c>
      <c r="Q179" s="334">
        <f t="shared" si="205"/>
        <v>0</v>
      </c>
      <c r="T179" s="36"/>
      <c r="U179" s="41"/>
      <c r="V179" s="41"/>
      <c r="W179" s="41"/>
      <c r="X179" s="41"/>
      <c r="Y179" s="41"/>
      <c r="Z179" s="41"/>
    </row>
    <row r="180" spans="1:26" s="322" customFormat="1" ht="27" customHeight="1">
      <c r="A180" s="356" t="s">
        <v>5233</v>
      </c>
      <c r="B180" s="631"/>
      <c r="C180" s="630"/>
      <c r="D180" s="377"/>
      <c r="E180" s="377"/>
      <c r="F180" s="377"/>
      <c r="G180" s="377"/>
      <c r="H180" s="416"/>
      <c r="I180" s="341"/>
      <c r="J180" s="333"/>
      <c r="K180" s="628"/>
      <c r="L180" s="346"/>
      <c r="M180" s="333">
        <f t="shared" ref="M180" si="207">L180*35</f>
        <v>0</v>
      </c>
      <c r="N180" s="334">
        <f t="shared" ref="N180:N181" si="208">M180*2</f>
        <v>0</v>
      </c>
      <c r="O180" s="334">
        <f t="shared" ref="O180:O181" si="209">N180*0.6</f>
        <v>0</v>
      </c>
      <c r="P180" s="334">
        <f t="shared" ref="P180:P181" si="210">O180*0.95</f>
        <v>0</v>
      </c>
      <c r="Q180" s="334">
        <f t="shared" ref="Q180:Q181" si="211">P180*0.85</f>
        <v>0</v>
      </c>
      <c r="T180" s="36"/>
      <c r="U180" s="41"/>
      <c r="V180" s="41"/>
      <c r="W180" s="41"/>
      <c r="X180" s="41"/>
      <c r="Y180" s="41"/>
      <c r="Z180" s="41"/>
    </row>
    <row r="181" spans="1:26" s="322" customFormat="1" ht="27" customHeight="1">
      <c r="A181" s="356"/>
      <c r="B181" s="631" t="s">
        <v>5234</v>
      </c>
      <c r="C181" s="630" t="s">
        <v>5235</v>
      </c>
      <c r="D181" s="377"/>
      <c r="E181" s="377">
        <f>P181</f>
        <v>7809</v>
      </c>
      <c r="F181" s="377">
        <f>O181</f>
        <v>8220</v>
      </c>
      <c r="G181" s="377">
        <f>N181</f>
        <v>13700</v>
      </c>
      <c r="H181" s="345" t="s">
        <v>220</v>
      </c>
      <c r="I181" s="341"/>
      <c r="J181" s="333"/>
      <c r="K181" s="628"/>
      <c r="L181" s="346"/>
      <c r="M181" s="333">
        <v>6850</v>
      </c>
      <c r="N181" s="334">
        <f t="shared" si="208"/>
        <v>13700</v>
      </c>
      <c r="O181" s="334">
        <f t="shared" si="209"/>
        <v>8220</v>
      </c>
      <c r="P181" s="334">
        <f t="shared" si="210"/>
        <v>7809</v>
      </c>
      <c r="Q181" s="334">
        <f t="shared" si="211"/>
        <v>6637.65</v>
      </c>
      <c r="T181" s="36"/>
      <c r="U181" s="41"/>
      <c r="V181" s="41"/>
      <c r="W181" s="41"/>
      <c r="X181" s="41"/>
      <c r="Y181" s="41"/>
      <c r="Z181" s="41"/>
    </row>
    <row r="182" spans="1:26" s="322" customFormat="1" ht="27" customHeight="1">
      <c r="A182" s="356"/>
      <c r="B182" s="411" t="s">
        <v>5236</v>
      </c>
      <c r="C182" s="630" t="s">
        <v>5237</v>
      </c>
      <c r="D182" s="377"/>
      <c r="E182" s="377">
        <f>P182</f>
        <v>9017.4</v>
      </c>
      <c r="F182" s="377">
        <f>O182</f>
        <v>9492</v>
      </c>
      <c r="G182" s="377">
        <f>N182</f>
        <v>15820</v>
      </c>
      <c r="H182" s="345" t="s">
        <v>220</v>
      </c>
      <c r="I182" s="341"/>
      <c r="J182" s="333"/>
      <c r="K182" s="628"/>
      <c r="L182" s="346"/>
      <c r="M182" s="333">
        <v>7910</v>
      </c>
      <c r="N182" s="334">
        <f t="shared" si="193"/>
        <v>15820</v>
      </c>
      <c r="O182" s="334">
        <f t="shared" si="194"/>
        <v>9492</v>
      </c>
      <c r="P182" s="334">
        <f t="shared" si="195"/>
        <v>9017.4</v>
      </c>
      <c r="Q182" s="334">
        <f t="shared" si="196"/>
        <v>7664.7899999999991</v>
      </c>
      <c r="T182" s="36"/>
      <c r="U182" s="41"/>
      <c r="V182" s="41"/>
      <c r="W182" s="41"/>
      <c r="X182" s="41"/>
      <c r="Y182" s="41"/>
      <c r="Z182" s="41"/>
    </row>
    <row r="183" spans="1:26" ht="27" customHeight="1">
      <c r="A183" s="356"/>
      <c r="B183" s="412"/>
      <c r="C183" s="371"/>
      <c r="D183" s="377"/>
      <c r="E183" s="377"/>
      <c r="F183" s="377"/>
      <c r="G183" s="377"/>
      <c r="H183" s="371"/>
      <c r="I183" s="341"/>
      <c r="J183" s="333"/>
      <c r="K183" s="355"/>
      <c r="L183" s="342"/>
      <c r="M183" s="333">
        <f t="shared" ref="M183" si="212">L183*35</f>
        <v>0</v>
      </c>
      <c r="N183" s="334">
        <f t="shared" si="189"/>
        <v>0</v>
      </c>
      <c r="O183" s="334">
        <f t="shared" si="190"/>
        <v>0</v>
      </c>
      <c r="P183" s="334">
        <f t="shared" si="191"/>
        <v>0</v>
      </c>
      <c r="Q183" s="334">
        <f t="shared" si="192"/>
        <v>0</v>
      </c>
      <c r="T183" s="36"/>
      <c r="U183" s="41"/>
      <c r="V183" s="41"/>
      <c r="W183" s="41"/>
      <c r="X183" s="41"/>
      <c r="Y183" s="41"/>
      <c r="Z183" s="41"/>
    </row>
    <row r="184" spans="1:26" ht="27" customHeight="1">
      <c r="A184" s="383" t="s">
        <v>5069</v>
      </c>
      <c r="B184" s="382"/>
      <c r="C184" s="380"/>
      <c r="D184" s="377"/>
      <c r="E184" s="350"/>
      <c r="F184" s="351"/>
      <c r="G184" s="351"/>
      <c r="H184" s="364"/>
      <c r="I184" s="341"/>
      <c r="J184" s="333"/>
      <c r="K184" s="384"/>
      <c r="L184" s="342"/>
      <c r="M184" s="333"/>
      <c r="N184" s="334"/>
      <c r="O184" s="334"/>
      <c r="P184" s="334"/>
      <c r="Q184" s="334"/>
      <c r="T184" s="41"/>
      <c r="U184" s="41"/>
      <c r="V184" s="41"/>
      <c r="W184" s="41"/>
      <c r="X184" s="41"/>
      <c r="Y184" s="41"/>
      <c r="Z184" s="41"/>
    </row>
    <row r="185" spans="1:26" s="322" customFormat="1" ht="27" customHeight="1">
      <c r="A185" s="383"/>
      <c r="B185" s="382"/>
      <c r="C185" s="380"/>
      <c r="D185" s="377"/>
      <c r="E185" s="366"/>
      <c r="F185" s="351"/>
      <c r="G185" s="351"/>
      <c r="H185" s="364"/>
      <c r="I185" s="341"/>
      <c r="J185" s="333"/>
      <c r="K185" s="384"/>
      <c r="L185" s="346"/>
      <c r="M185" s="333"/>
      <c r="N185" s="334"/>
      <c r="O185" s="334"/>
      <c r="P185" s="334"/>
      <c r="Q185" s="334"/>
      <c r="T185" s="41"/>
      <c r="U185" s="41"/>
      <c r="V185" s="41"/>
      <c r="W185" s="41"/>
      <c r="X185" s="41"/>
      <c r="Y185" s="41"/>
      <c r="Z185" s="41"/>
    </row>
    <row r="186" spans="1:26" ht="27" customHeight="1">
      <c r="A186" s="703" t="s">
        <v>5070</v>
      </c>
      <c r="B186" s="382"/>
      <c r="C186" s="380"/>
      <c r="D186" s="377"/>
      <c r="E186" s="350"/>
      <c r="F186" s="351"/>
      <c r="G186" s="351"/>
      <c r="H186" s="364"/>
      <c r="I186" s="341"/>
      <c r="J186" s="333"/>
      <c r="K186" s="384"/>
      <c r="L186" s="342"/>
      <c r="M186" s="333"/>
      <c r="N186" s="334"/>
      <c r="O186" s="334"/>
      <c r="P186" s="334"/>
      <c r="Q186" s="334"/>
      <c r="T186" s="41"/>
      <c r="U186" s="41"/>
      <c r="V186" s="41"/>
      <c r="W186" s="41"/>
      <c r="X186" s="41"/>
      <c r="Y186" s="41"/>
      <c r="Z186" s="41"/>
    </row>
    <row r="187" spans="1:26" s="683" customFormat="1" ht="31.5" customHeight="1">
      <c r="A187" s="678" t="s">
        <v>5302</v>
      </c>
      <c r="B187" s="678"/>
      <c r="C187" s="678"/>
      <c r="D187" s="679"/>
      <c r="E187" s="679"/>
      <c r="F187" s="679"/>
      <c r="G187" s="680"/>
      <c r="H187" s="681"/>
      <c r="I187" s="682"/>
    </row>
    <row r="188" spans="1:26" s="683" customFormat="1" ht="55.2">
      <c r="A188" s="684"/>
      <c r="B188" s="685" t="s">
        <v>5303</v>
      </c>
      <c r="C188" s="686" t="s">
        <v>5304</v>
      </c>
      <c r="D188" s="687">
        <v>2103.3000000000002</v>
      </c>
      <c r="E188" s="687">
        <v>2337</v>
      </c>
      <c r="F188" s="687">
        <v>2460</v>
      </c>
      <c r="G188" s="687">
        <v>4100</v>
      </c>
      <c r="H188" s="702" t="s">
        <v>5071</v>
      </c>
      <c r="I188" s="704"/>
      <c r="J188" s="682" t="s">
        <v>5305</v>
      </c>
    </row>
    <row r="189" spans="1:26" s="683" customFormat="1" ht="41.4">
      <c r="A189" s="684"/>
      <c r="B189" s="685" t="s">
        <v>5306</v>
      </c>
      <c r="C189" s="688" t="s">
        <v>5307</v>
      </c>
      <c r="D189" s="687">
        <v>4924.8</v>
      </c>
      <c r="E189" s="687">
        <v>5472</v>
      </c>
      <c r="F189" s="687">
        <v>5760</v>
      </c>
      <c r="G189" s="687">
        <v>9600</v>
      </c>
      <c r="H189" s="702" t="s">
        <v>5071</v>
      </c>
      <c r="I189" s="704"/>
      <c r="J189" s="682" t="s">
        <v>5308</v>
      </c>
    </row>
    <row r="190" spans="1:26" s="683" customFormat="1" ht="36" customHeight="1">
      <c r="A190" s="678" t="s">
        <v>5309</v>
      </c>
      <c r="B190" s="678"/>
      <c r="C190" s="678"/>
      <c r="D190" s="689"/>
      <c r="E190" s="689"/>
      <c r="F190" s="689"/>
      <c r="G190" s="689"/>
      <c r="H190" s="702"/>
      <c r="I190" s="704"/>
      <c r="J190" s="682"/>
    </row>
    <row r="191" spans="1:26" s="683" customFormat="1" ht="55.2">
      <c r="A191" s="684"/>
      <c r="B191" s="688" t="s">
        <v>5310</v>
      </c>
      <c r="C191" s="688" t="s">
        <v>5311</v>
      </c>
      <c r="D191" s="687">
        <v>5489.1</v>
      </c>
      <c r="E191" s="687">
        <v>6099</v>
      </c>
      <c r="F191" s="687">
        <v>6420</v>
      </c>
      <c r="G191" s="687">
        <v>10700</v>
      </c>
      <c r="H191" s="702" t="s">
        <v>5071</v>
      </c>
      <c r="I191" s="704"/>
      <c r="J191" s="682" t="s">
        <v>5312</v>
      </c>
    </row>
    <row r="192" spans="1:26" s="683" customFormat="1" ht="69">
      <c r="A192" s="684"/>
      <c r="B192" s="688" t="s">
        <v>5313</v>
      </c>
      <c r="C192" s="688" t="s">
        <v>5314</v>
      </c>
      <c r="D192" s="687">
        <v>3231.9</v>
      </c>
      <c r="E192" s="687">
        <v>3591</v>
      </c>
      <c r="F192" s="687">
        <v>3780</v>
      </c>
      <c r="G192" s="687">
        <v>6300</v>
      </c>
      <c r="H192" s="702" t="s">
        <v>5071</v>
      </c>
      <c r="I192" s="704"/>
      <c r="J192" s="682" t="s">
        <v>5315</v>
      </c>
    </row>
    <row r="193" spans="1:10" s="683" customFormat="1" ht="82.8">
      <c r="A193" s="684"/>
      <c r="B193" s="688" t="s">
        <v>5316</v>
      </c>
      <c r="C193" s="688" t="s">
        <v>5317</v>
      </c>
      <c r="D193" s="687">
        <v>8669.7000000000007</v>
      </c>
      <c r="E193" s="687">
        <v>9633</v>
      </c>
      <c r="F193" s="687">
        <v>10140</v>
      </c>
      <c r="G193" s="687">
        <v>16900</v>
      </c>
      <c r="H193" s="702" t="s">
        <v>5071</v>
      </c>
      <c r="I193" s="704"/>
      <c r="J193" s="682" t="s">
        <v>5315</v>
      </c>
    </row>
    <row r="194" spans="1:10" s="683" customFormat="1" ht="78.75" customHeight="1">
      <c r="A194" s="684"/>
      <c r="B194" s="688" t="s">
        <v>5318</v>
      </c>
      <c r="C194" s="688" t="s">
        <v>5319</v>
      </c>
      <c r="D194" s="687">
        <v>4463.1000000000004</v>
      </c>
      <c r="E194" s="687">
        <v>4959</v>
      </c>
      <c r="F194" s="687">
        <v>5220</v>
      </c>
      <c r="G194" s="687">
        <v>8700</v>
      </c>
      <c r="H194" s="702" t="s">
        <v>5071</v>
      </c>
      <c r="I194" s="704"/>
      <c r="J194" s="682" t="s">
        <v>5315</v>
      </c>
    </row>
    <row r="195" spans="1:10" s="683" customFormat="1" ht="71.25" customHeight="1">
      <c r="A195" s="684"/>
      <c r="B195" s="685" t="s">
        <v>5320</v>
      </c>
      <c r="C195" s="688" t="s">
        <v>5321</v>
      </c>
      <c r="D195" s="687">
        <v>5386.5</v>
      </c>
      <c r="E195" s="687">
        <v>5985</v>
      </c>
      <c r="F195" s="687">
        <v>6300</v>
      </c>
      <c r="G195" s="687">
        <v>10500</v>
      </c>
      <c r="H195" s="702" t="s">
        <v>5071</v>
      </c>
      <c r="I195" s="704"/>
      <c r="J195" s="682" t="s">
        <v>5322</v>
      </c>
    </row>
    <row r="196" spans="1:10" s="683" customFormat="1" ht="77.25" customHeight="1">
      <c r="A196" s="684"/>
      <c r="B196" s="685" t="s">
        <v>5323</v>
      </c>
      <c r="C196" s="688" t="s">
        <v>5324</v>
      </c>
      <c r="D196" s="687">
        <v>7797.6</v>
      </c>
      <c r="E196" s="687">
        <v>8664</v>
      </c>
      <c r="F196" s="687">
        <v>9120</v>
      </c>
      <c r="G196" s="687">
        <v>15200</v>
      </c>
      <c r="H196" s="702" t="s">
        <v>5071</v>
      </c>
      <c r="I196" s="704"/>
      <c r="J196" s="682" t="s">
        <v>5325</v>
      </c>
    </row>
    <row r="197" spans="1:10" s="683" customFormat="1" ht="96.9" customHeight="1">
      <c r="A197" s="684"/>
      <c r="B197" s="688" t="s">
        <v>5326</v>
      </c>
      <c r="C197" s="688" t="s">
        <v>5327</v>
      </c>
      <c r="D197" s="687">
        <v>12414.6</v>
      </c>
      <c r="E197" s="687">
        <v>13794</v>
      </c>
      <c r="F197" s="687">
        <v>14520</v>
      </c>
      <c r="G197" s="687">
        <v>24200</v>
      </c>
      <c r="H197" s="702" t="s">
        <v>5071</v>
      </c>
      <c r="I197" s="704"/>
      <c r="J197" s="682" t="s">
        <v>5312</v>
      </c>
    </row>
    <row r="198" spans="1:10" s="683" customFormat="1" ht="90" customHeight="1">
      <c r="A198" s="684"/>
      <c r="B198" s="688" t="s">
        <v>5328</v>
      </c>
      <c r="C198" s="688" t="s">
        <v>5329</v>
      </c>
      <c r="D198" s="687">
        <v>21956.400000000001</v>
      </c>
      <c r="E198" s="687">
        <v>24396</v>
      </c>
      <c r="F198" s="687">
        <v>25680</v>
      </c>
      <c r="G198" s="687">
        <v>42800</v>
      </c>
      <c r="H198" s="702" t="s">
        <v>5071</v>
      </c>
      <c r="I198" s="704"/>
      <c r="J198" s="682" t="s">
        <v>5330</v>
      </c>
    </row>
    <row r="199" spans="1:10" s="683" customFormat="1" ht="85.5" customHeight="1">
      <c r="A199" s="684"/>
      <c r="B199" s="688" t="s">
        <v>5331</v>
      </c>
      <c r="C199" s="688" t="s">
        <v>5332</v>
      </c>
      <c r="D199" s="687">
        <v>4514.4000000000005</v>
      </c>
      <c r="E199" s="687">
        <v>5016</v>
      </c>
      <c r="F199" s="687">
        <v>5280</v>
      </c>
      <c r="G199" s="687">
        <v>8800</v>
      </c>
      <c r="H199" s="702" t="s">
        <v>5071</v>
      </c>
      <c r="I199" s="704"/>
      <c r="J199" s="682" t="s">
        <v>5333</v>
      </c>
    </row>
    <row r="200" spans="1:10" s="691" customFormat="1" ht="40.5" customHeight="1">
      <c r="A200" s="678" t="s">
        <v>5334</v>
      </c>
      <c r="B200" s="678"/>
      <c r="C200" s="678"/>
      <c r="D200" s="689"/>
      <c r="E200" s="689"/>
      <c r="F200" s="689"/>
      <c r="G200" s="689"/>
      <c r="H200" s="702" t="s">
        <v>5071</v>
      </c>
      <c r="I200" s="705"/>
      <c r="J200" s="690"/>
    </row>
    <row r="201" spans="1:10" s="683" customFormat="1" ht="69">
      <c r="A201" s="684"/>
      <c r="B201" s="688" t="s">
        <v>5335</v>
      </c>
      <c r="C201" s="688" t="s">
        <v>5336</v>
      </c>
      <c r="D201" s="687">
        <v>3385.8</v>
      </c>
      <c r="E201" s="687">
        <v>3762</v>
      </c>
      <c r="F201" s="687">
        <v>3960</v>
      </c>
      <c r="G201" s="687">
        <v>6600</v>
      </c>
      <c r="H201" s="702" t="s">
        <v>5071</v>
      </c>
      <c r="I201" s="704"/>
      <c r="J201" s="682" t="s">
        <v>5337</v>
      </c>
    </row>
    <row r="202" spans="1:10" s="683" customFormat="1" ht="13.8">
      <c r="A202" s="684"/>
      <c r="B202" s="688" t="s">
        <v>5338</v>
      </c>
      <c r="C202" s="688"/>
      <c r="D202" s="687"/>
      <c r="E202" s="687"/>
      <c r="F202" s="687"/>
      <c r="G202" s="687"/>
      <c r="H202" s="702" t="s">
        <v>5071</v>
      </c>
      <c r="I202" s="704"/>
      <c r="J202" s="682"/>
    </row>
    <row r="203" spans="1:10" s="683" customFormat="1" ht="82.8">
      <c r="A203" s="684"/>
      <c r="B203" s="688" t="s">
        <v>5339</v>
      </c>
      <c r="C203" s="688" t="s">
        <v>5340</v>
      </c>
      <c r="D203" s="687">
        <v>9234</v>
      </c>
      <c r="E203" s="687">
        <v>10260</v>
      </c>
      <c r="F203" s="687">
        <v>10800</v>
      </c>
      <c r="G203" s="687">
        <v>18000</v>
      </c>
      <c r="H203" s="702" t="s">
        <v>5071</v>
      </c>
      <c r="I203" s="704"/>
      <c r="J203" s="682" t="s">
        <v>5341</v>
      </c>
    </row>
    <row r="204" spans="1:10" s="683" customFormat="1" ht="13.8">
      <c r="A204" s="684"/>
      <c r="B204" s="688"/>
      <c r="C204" s="688"/>
      <c r="D204" s="687"/>
      <c r="E204" s="687"/>
      <c r="F204" s="687"/>
      <c r="G204" s="687"/>
      <c r="H204" s="681"/>
      <c r="I204" s="704"/>
      <c r="J204" s="682"/>
    </row>
    <row r="205" spans="1:10" s="683" customFormat="1" ht="38.25" customHeight="1">
      <c r="A205" s="692" t="s">
        <v>5342</v>
      </c>
      <c r="B205" s="678"/>
      <c r="C205" s="678"/>
      <c r="D205" s="689"/>
      <c r="E205" s="689"/>
      <c r="F205" s="689"/>
      <c r="G205" s="689"/>
      <c r="H205" s="681"/>
      <c r="I205" s="704"/>
      <c r="J205" s="682"/>
    </row>
    <row r="206" spans="1:10" s="683" customFormat="1" ht="78" customHeight="1">
      <c r="A206" s="684"/>
      <c r="B206" s="685" t="s">
        <v>5343</v>
      </c>
      <c r="C206" s="688" t="s">
        <v>5344</v>
      </c>
      <c r="D206" s="687">
        <v>8054.1</v>
      </c>
      <c r="E206" s="687">
        <v>8949</v>
      </c>
      <c r="F206" s="687">
        <v>9420</v>
      </c>
      <c r="G206" s="687">
        <v>15700</v>
      </c>
      <c r="H206" s="702" t="s">
        <v>5071</v>
      </c>
      <c r="I206" s="704"/>
      <c r="J206" s="682" t="s">
        <v>5345</v>
      </c>
    </row>
    <row r="207" spans="1:10" s="683" customFormat="1" ht="78" customHeight="1">
      <c r="A207" s="684"/>
      <c r="B207" s="685" t="s">
        <v>5346</v>
      </c>
      <c r="C207" s="688"/>
      <c r="D207" s="687"/>
      <c r="E207" s="687"/>
      <c r="F207" s="687"/>
      <c r="G207" s="687" t="s">
        <v>4441</v>
      </c>
      <c r="H207" s="702" t="s">
        <v>5071</v>
      </c>
      <c r="I207" s="682"/>
    </row>
    <row r="208" spans="1:10" s="683" customFormat="1" ht="78" customHeight="1">
      <c r="A208" s="684"/>
      <c r="B208" s="685" t="s">
        <v>5347</v>
      </c>
      <c r="C208" s="688"/>
      <c r="D208" s="687"/>
      <c r="E208" s="687"/>
      <c r="F208" s="687"/>
      <c r="G208" s="687" t="s">
        <v>1150</v>
      </c>
      <c r="H208" s="702" t="s">
        <v>5071</v>
      </c>
      <c r="I208" s="682"/>
    </row>
    <row r="209" spans="1:9" s="683" customFormat="1" ht="78" customHeight="1">
      <c r="A209" s="684"/>
      <c r="B209" s="685" t="s">
        <v>5348</v>
      </c>
      <c r="C209" s="688"/>
      <c r="D209" s="687"/>
      <c r="E209" s="687"/>
      <c r="F209" s="687"/>
      <c r="G209" s="687" t="s">
        <v>4441</v>
      </c>
      <c r="H209" s="702" t="s">
        <v>5071</v>
      </c>
      <c r="I209" s="682"/>
    </row>
    <row r="210" spans="1:9" s="683" customFormat="1" ht="52.5" customHeight="1">
      <c r="A210" s="684"/>
      <c r="B210" s="685" t="s">
        <v>5349</v>
      </c>
      <c r="C210" s="685"/>
      <c r="D210" s="693"/>
      <c r="E210" s="693"/>
      <c r="F210" s="693"/>
      <c r="G210" s="693" t="s">
        <v>4441</v>
      </c>
      <c r="H210" s="702" t="s">
        <v>5071</v>
      </c>
      <c r="I210" s="682"/>
    </row>
    <row r="211" spans="1:9" s="683" customFormat="1" ht="50.25" customHeight="1">
      <c r="A211" s="835" t="s">
        <v>5350</v>
      </c>
      <c r="B211" s="835"/>
      <c r="C211" s="835"/>
      <c r="D211" s="835"/>
      <c r="E211" s="835"/>
      <c r="F211" s="835"/>
      <c r="G211" s="835"/>
      <c r="H211" s="836"/>
      <c r="I211" s="835"/>
    </row>
    <row r="212" spans="1:9" s="683" customFormat="1" ht="51.75" customHeight="1">
      <c r="A212" s="694" t="s">
        <v>5351</v>
      </c>
      <c r="B212" s="695"/>
      <c r="C212" s="695"/>
      <c r="D212" s="696" t="s">
        <v>5352</v>
      </c>
      <c r="E212" s="696" t="s">
        <v>208</v>
      </c>
      <c r="F212" s="696" t="s">
        <v>5353</v>
      </c>
      <c r="G212" s="697" t="s">
        <v>206</v>
      </c>
      <c r="H212" s="681" t="s">
        <v>5354</v>
      </c>
      <c r="I212" s="682"/>
    </row>
    <row r="213" spans="1:9" s="683" customFormat="1" ht="72" customHeight="1">
      <c r="A213" s="684"/>
      <c r="B213" s="685" t="s">
        <v>5355</v>
      </c>
      <c r="C213" s="688" t="s">
        <v>5356</v>
      </c>
      <c r="D213" s="687">
        <v>1282.5</v>
      </c>
      <c r="E213" s="687">
        <v>1425</v>
      </c>
      <c r="F213" s="687">
        <v>1500</v>
      </c>
      <c r="G213" s="687">
        <v>2500</v>
      </c>
      <c r="H213" s="681"/>
      <c r="I213" s="682"/>
    </row>
    <row r="214" spans="1:9" s="683" customFormat="1" ht="50.25" customHeight="1">
      <c r="A214" s="684"/>
      <c r="B214" s="685" t="s">
        <v>5357</v>
      </c>
      <c r="C214" s="688" t="s">
        <v>5358</v>
      </c>
      <c r="D214" s="687">
        <v>718.2</v>
      </c>
      <c r="E214" s="687">
        <v>798</v>
      </c>
      <c r="F214" s="687">
        <v>840</v>
      </c>
      <c r="G214" s="687">
        <v>1400</v>
      </c>
      <c r="H214" s="681"/>
      <c r="I214" s="682"/>
    </row>
    <row r="215" spans="1:9" s="683" customFormat="1" ht="60" customHeight="1">
      <c r="A215" s="684"/>
      <c r="B215" s="685" t="s">
        <v>5359</v>
      </c>
      <c r="C215" s="688" t="s">
        <v>5360</v>
      </c>
      <c r="D215" s="687">
        <v>410.40000000000003</v>
      </c>
      <c r="E215" s="687">
        <v>456</v>
      </c>
      <c r="F215" s="687">
        <v>480</v>
      </c>
      <c r="G215" s="687">
        <v>800</v>
      </c>
      <c r="H215" s="681"/>
      <c r="I215" s="682"/>
    </row>
    <row r="216" spans="1:9" s="683" customFormat="1" ht="75" customHeight="1">
      <c r="A216" s="684"/>
      <c r="B216" s="685" t="s">
        <v>5361</v>
      </c>
      <c r="C216" s="688" t="s">
        <v>5362</v>
      </c>
      <c r="D216" s="687">
        <v>1692.9</v>
      </c>
      <c r="E216" s="687">
        <v>1881</v>
      </c>
      <c r="F216" s="687">
        <v>1980</v>
      </c>
      <c r="G216" s="687">
        <v>3300</v>
      </c>
      <c r="H216" s="681"/>
      <c r="I216" s="682"/>
    </row>
    <row r="217" spans="1:9" s="683" customFormat="1" ht="51.75" customHeight="1">
      <c r="A217" s="684"/>
      <c r="B217" s="685" t="s">
        <v>5363</v>
      </c>
      <c r="C217" s="688" t="s">
        <v>5364</v>
      </c>
      <c r="D217" s="687">
        <v>974.7</v>
      </c>
      <c r="E217" s="687">
        <v>1083</v>
      </c>
      <c r="F217" s="687">
        <v>1140</v>
      </c>
      <c r="G217" s="687">
        <v>1900</v>
      </c>
      <c r="H217" s="681"/>
      <c r="I217" s="682"/>
    </row>
    <row r="218" spans="1:9" s="683" customFormat="1" ht="67.5" customHeight="1">
      <c r="A218" s="684"/>
      <c r="B218" s="685" t="s">
        <v>5365</v>
      </c>
      <c r="C218" s="688" t="s">
        <v>5366</v>
      </c>
      <c r="D218" s="687">
        <v>513</v>
      </c>
      <c r="E218" s="687">
        <v>570</v>
      </c>
      <c r="F218" s="687">
        <v>600</v>
      </c>
      <c r="G218" s="687">
        <v>1000</v>
      </c>
      <c r="H218" s="681"/>
      <c r="I218" s="682"/>
    </row>
    <row r="219" spans="1:9" s="683" customFormat="1" ht="92.25" customHeight="1">
      <c r="A219" s="684"/>
      <c r="B219" s="685" t="s">
        <v>5367</v>
      </c>
      <c r="C219" s="688" t="s">
        <v>5368</v>
      </c>
      <c r="D219" s="687">
        <v>2154.6</v>
      </c>
      <c r="E219" s="687">
        <v>2394</v>
      </c>
      <c r="F219" s="687">
        <v>2520</v>
      </c>
      <c r="G219" s="687">
        <v>4200</v>
      </c>
      <c r="H219" s="681"/>
      <c r="I219" s="682" t="s">
        <v>5369</v>
      </c>
    </row>
    <row r="220" spans="1:9" s="683" customFormat="1" ht="54" customHeight="1">
      <c r="A220" s="684"/>
      <c r="B220" s="685" t="s">
        <v>5370</v>
      </c>
      <c r="C220" s="688" t="s">
        <v>5371</v>
      </c>
      <c r="D220" s="687">
        <v>410.40000000000003</v>
      </c>
      <c r="E220" s="687">
        <v>456</v>
      </c>
      <c r="F220" s="687">
        <v>480</v>
      </c>
      <c r="G220" s="687">
        <v>800</v>
      </c>
      <c r="H220" s="681"/>
      <c r="I220" s="682"/>
    </row>
    <row r="221" spans="1:9" s="683" customFormat="1" ht="62.25" customHeight="1">
      <c r="A221" s="684"/>
      <c r="B221" s="685" t="s">
        <v>5372</v>
      </c>
      <c r="C221" s="688" t="s">
        <v>5373</v>
      </c>
      <c r="D221" s="687">
        <v>564.30000000000007</v>
      </c>
      <c r="E221" s="687">
        <v>627</v>
      </c>
      <c r="F221" s="687">
        <v>660</v>
      </c>
      <c r="G221" s="687">
        <v>1100</v>
      </c>
      <c r="H221" s="681"/>
      <c r="I221" s="682"/>
    </row>
    <row r="222" spans="1:9" s="683" customFormat="1" ht="46.5" customHeight="1">
      <c r="A222" s="684"/>
      <c r="B222" s="685" t="s">
        <v>5374</v>
      </c>
      <c r="C222" s="688" t="s">
        <v>5375</v>
      </c>
      <c r="D222" s="687">
        <v>718.2</v>
      </c>
      <c r="E222" s="687">
        <v>798</v>
      </c>
      <c r="F222" s="687">
        <v>840</v>
      </c>
      <c r="G222" s="687">
        <v>1400</v>
      </c>
      <c r="H222" s="681"/>
      <c r="I222" s="682"/>
    </row>
    <row r="223" spans="1:9" s="683" customFormat="1" ht="96.9" customHeight="1">
      <c r="A223" s="684"/>
      <c r="B223" s="685" t="s">
        <v>5374</v>
      </c>
      <c r="C223" s="688" t="s">
        <v>5376</v>
      </c>
      <c r="D223" s="687">
        <v>3129.3</v>
      </c>
      <c r="E223" s="687">
        <v>3477</v>
      </c>
      <c r="F223" s="687">
        <v>3660</v>
      </c>
      <c r="G223" s="687">
        <v>6100</v>
      </c>
      <c r="H223" s="681"/>
      <c r="I223" s="690" t="s">
        <v>5377</v>
      </c>
    </row>
    <row r="224" spans="1:9" s="683" customFormat="1" ht="55.5" customHeight="1">
      <c r="A224" s="684"/>
      <c r="B224" s="685" t="s">
        <v>5378</v>
      </c>
      <c r="C224" s="686" t="s">
        <v>5379</v>
      </c>
      <c r="D224" s="687">
        <v>718.2</v>
      </c>
      <c r="E224" s="687">
        <v>798</v>
      </c>
      <c r="F224" s="687">
        <v>840</v>
      </c>
      <c r="G224" s="687">
        <v>1400</v>
      </c>
      <c r="H224" s="681"/>
      <c r="I224" s="682"/>
    </row>
    <row r="225" spans="1:9" s="683" customFormat="1" ht="49.5" customHeight="1">
      <c r="A225" s="684"/>
      <c r="B225" s="685" t="s">
        <v>5380</v>
      </c>
      <c r="C225" s="686" t="s">
        <v>5381</v>
      </c>
      <c r="D225" s="687">
        <v>872.1</v>
      </c>
      <c r="E225" s="687">
        <v>969</v>
      </c>
      <c r="F225" s="687">
        <v>1020</v>
      </c>
      <c r="G225" s="687">
        <v>1700</v>
      </c>
      <c r="H225" s="681"/>
      <c r="I225" s="682"/>
    </row>
    <row r="226" spans="1:9" s="683" customFormat="1" ht="47.25" customHeight="1">
      <c r="A226" s="684"/>
      <c r="B226" s="686" t="s">
        <v>5382</v>
      </c>
      <c r="C226" s="688" t="s">
        <v>5383</v>
      </c>
      <c r="D226" s="687">
        <v>872.1</v>
      </c>
      <c r="E226" s="687">
        <v>969</v>
      </c>
      <c r="F226" s="687">
        <v>1020</v>
      </c>
      <c r="G226" s="687">
        <v>1700</v>
      </c>
      <c r="H226" s="681"/>
      <c r="I226" s="682"/>
    </row>
    <row r="227" spans="1:9" s="683" customFormat="1" ht="41.25" customHeight="1">
      <c r="A227" s="698" t="s">
        <v>5384</v>
      </c>
      <c r="B227" s="678"/>
      <c r="C227" s="699"/>
      <c r="D227" s="689"/>
      <c r="E227" s="689"/>
      <c r="F227" s="689"/>
      <c r="G227" s="689"/>
      <c r="H227" s="700"/>
      <c r="I227" s="682"/>
    </row>
    <row r="228" spans="1:9" s="683" customFormat="1" ht="73.5" customHeight="1">
      <c r="A228" s="685"/>
      <c r="B228" s="685" t="s">
        <v>5385</v>
      </c>
      <c r="C228" s="688" t="s">
        <v>5386</v>
      </c>
      <c r="D228" s="687">
        <v>1436.4</v>
      </c>
      <c r="E228" s="687">
        <v>1596</v>
      </c>
      <c r="F228" s="687">
        <v>1680</v>
      </c>
      <c r="G228" s="687">
        <v>2800</v>
      </c>
      <c r="H228" s="681"/>
      <c r="I228" s="682"/>
    </row>
    <row r="229" spans="1:9" s="683" customFormat="1" ht="72" customHeight="1">
      <c r="A229" s="684"/>
      <c r="B229" s="685" t="s">
        <v>5387</v>
      </c>
      <c r="C229" s="688" t="s">
        <v>5388</v>
      </c>
      <c r="D229" s="687">
        <v>1846.8</v>
      </c>
      <c r="E229" s="687">
        <v>2052</v>
      </c>
      <c r="F229" s="687">
        <v>2160</v>
      </c>
      <c r="G229" s="687">
        <v>3600</v>
      </c>
      <c r="H229" s="681"/>
      <c r="I229" s="701" t="s">
        <v>5389</v>
      </c>
    </row>
    <row r="230" spans="1:9" s="683" customFormat="1" ht="48" customHeight="1">
      <c r="A230" s="684"/>
      <c r="B230" s="685" t="s">
        <v>5390</v>
      </c>
      <c r="C230" s="688" t="s">
        <v>5391</v>
      </c>
      <c r="D230" s="687">
        <v>410.40000000000003</v>
      </c>
      <c r="E230" s="687">
        <v>456</v>
      </c>
      <c r="F230" s="687">
        <v>480</v>
      </c>
      <c r="G230" s="687">
        <v>800</v>
      </c>
      <c r="H230" s="681"/>
      <c r="I230" s="682"/>
    </row>
    <row r="231" spans="1:9" s="683" customFormat="1" ht="45" customHeight="1">
      <c r="A231" s="678" t="s">
        <v>5392</v>
      </c>
      <c r="B231" s="678"/>
      <c r="C231" s="699"/>
      <c r="D231" s="689"/>
      <c r="E231" s="689"/>
      <c r="F231" s="689"/>
      <c r="G231" s="689"/>
      <c r="H231" s="700"/>
      <c r="I231" s="682"/>
    </row>
    <row r="232" spans="1:9" s="683" customFormat="1" ht="75" customHeight="1">
      <c r="A232" s="684"/>
      <c r="B232" s="686" t="s">
        <v>5393</v>
      </c>
      <c r="C232" s="688" t="s">
        <v>5394</v>
      </c>
      <c r="D232" s="687">
        <v>893.47500000000002</v>
      </c>
      <c r="E232" s="687">
        <v>992.75</v>
      </c>
      <c r="F232" s="687">
        <v>1045</v>
      </c>
      <c r="G232" s="687">
        <v>1900</v>
      </c>
      <c r="H232" s="681"/>
      <c r="I232" s="682"/>
    </row>
    <row r="233" spans="1:9" s="683" customFormat="1" ht="42.75" customHeight="1">
      <c r="A233" s="678" t="s">
        <v>80</v>
      </c>
      <c r="B233" s="678"/>
      <c r="C233" s="678"/>
      <c r="D233" s="689"/>
      <c r="E233" s="689"/>
      <c r="F233" s="689"/>
      <c r="G233" s="689"/>
      <c r="H233" s="700"/>
      <c r="I233" s="682"/>
    </row>
    <row r="234" spans="1:9" s="683" customFormat="1" ht="88.5" customHeight="1">
      <c r="A234" s="684"/>
      <c r="B234" s="685" t="s">
        <v>5395</v>
      </c>
      <c r="C234" s="688" t="s">
        <v>5396</v>
      </c>
      <c r="D234" s="687">
        <v>872.1</v>
      </c>
      <c r="E234" s="687">
        <v>969</v>
      </c>
      <c r="F234" s="687">
        <v>1020</v>
      </c>
      <c r="G234" s="687">
        <v>1700</v>
      </c>
      <c r="H234" s="681"/>
      <c r="I234" s="682"/>
    </row>
    <row r="235" spans="1:9" s="683" customFormat="1" ht="96.9" customHeight="1">
      <c r="A235" s="684"/>
      <c r="B235" s="685" t="s">
        <v>5397</v>
      </c>
      <c r="C235" s="688" t="s">
        <v>5398</v>
      </c>
      <c r="D235" s="687">
        <v>1590.3</v>
      </c>
      <c r="E235" s="687">
        <v>1767</v>
      </c>
      <c r="F235" s="687">
        <v>1860</v>
      </c>
      <c r="G235" s="687">
        <v>3100</v>
      </c>
      <c r="H235" s="681"/>
      <c r="I235" s="701" t="s">
        <v>5399</v>
      </c>
    </row>
    <row r="236" spans="1:9" s="683" customFormat="1" ht="48" customHeight="1">
      <c r="A236" s="684"/>
      <c r="B236" s="685" t="s">
        <v>5400</v>
      </c>
      <c r="C236" s="688" t="s">
        <v>5401</v>
      </c>
      <c r="D236" s="687">
        <v>1590.3</v>
      </c>
      <c r="E236" s="687">
        <v>1767</v>
      </c>
      <c r="F236" s="687">
        <v>1860</v>
      </c>
      <c r="G236" s="687">
        <v>3100</v>
      </c>
      <c r="H236" s="681"/>
      <c r="I236" s="682"/>
    </row>
    <row r="237" spans="1:9" s="683" customFormat="1" ht="54.75" customHeight="1">
      <c r="A237" s="684"/>
      <c r="B237" s="685" t="s">
        <v>5402</v>
      </c>
      <c r="C237" s="688" t="s">
        <v>5403</v>
      </c>
      <c r="D237" s="687">
        <v>1846.8</v>
      </c>
      <c r="E237" s="687">
        <v>2052</v>
      </c>
      <c r="F237" s="687">
        <v>2160</v>
      </c>
      <c r="G237" s="687">
        <v>3600</v>
      </c>
      <c r="H237" s="681"/>
      <c r="I237" s="682"/>
    </row>
    <row r="238" spans="1:9" s="683" customFormat="1" ht="78.75" customHeight="1">
      <c r="A238" s="684"/>
      <c r="B238" s="685" t="s">
        <v>5404</v>
      </c>
      <c r="C238" s="688" t="s">
        <v>5405</v>
      </c>
      <c r="D238" s="687">
        <v>974.7</v>
      </c>
      <c r="E238" s="687">
        <v>1083</v>
      </c>
      <c r="F238" s="687">
        <v>1140</v>
      </c>
      <c r="G238" s="687">
        <v>1900</v>
      </c>
      <c r="H238" s="681"/>
      <c r="I238" s="682"/>
    </row>
    <row r="239" spans="1:9" s="683" customFormat="1" ht="43.5" customHeight="1">
      <c r="A239" s="678" t="s">
        <v>5406</v>
      </c>
      <c r="B239" s="678"/>
      <c r="C239" s="678"/>
      <c r="D239" s="689"/>
      <c r="E239" s="689"/>
      <c r="F239" s="689"/>
      <c r="G239" s="689"/>
      <c r="H239" s="700"/>
      <c r="I239" s="682"/>
    </row>
    <row r="240" spans="1:9" s="683" customFormat="1" ht="96.9" customHeight="1">
      <c r="A240" s="684"/>
      <c r="B240" s="686" t="s">
        <v>5407</v>
      </c>
      <c r="C240" s="688" t="s">
        <v>5408</v>
      </c>
      <c r="D240" s="687">
        <v>974.7</v>
      </c>
      <c r="E240" s="687">
        <v>1083</v>
      </c>
      <c r="F240" s="687">
        <v>1140</v>
      </c>
      <c r="G240" s="687">
        <v>1900</v>
      </c>
      <c r="H240" s="681"/>
      <c r="I240" s="682"/>
    </row>
    <row r="241" spans="1:26" s="683" customFormat="1" ht="47.25" customHeight="1">
      <c r="A241" s="684"/>
      <c r="B241" s="685" t="s">
        <v>5409</v>
      </c>
      <c r="C241" s="688" t="s">
        <v>5410</v>
      </c>
      <c r="D241" s="687">
        <v>872.1</v>
      </c>
      <c r="E241" s="687">
        <v>969</v>
      </c>
      <c r="F241" s="687">
        <v>1020</v>
      </c>
      <c r="G241" s="687">
        <v>1700</v>
      </c>
      <c r="H241" s="681"/>
      <c r="I241" s="682"/>
    </row>
    <row r="242" spans="1:26" s="683" customFormat="1" ht="75" customHeight="1">
      <c r="A242" s="684"/>
      <c r="B242" s="685" t="s">
        <v>5411</v>
      </c>
      <c r="C242" s="686" t="s">
        <v>5412</v>
      </c>
      <c r="D242" s="687">
        <v>564.30000000000007</v>
      </c>
      <c r="E242" s="687">
        <v>627</v>
      </c>
      <c r="F242" s="687">
        <v>660</v>
      </c>
      <c r="G242" s="687">
        <v>1100</v>
      </c>
      <c r="H242" s="681"/>
      <c r="I242" s="682"/>
    </row>
    <row r="243" spans="1:26" s="683" customFormat="1" ht="78" customHeight="1">
      <c r="A243" s="684"/>
      <c r="B243" s="686" t="s">
        <v>5413</v>
      </c>
      <c r="C243" s="688" t="s">
        <v>5414</v>
      </c>
      <c r="D243" s="687">
        <v>1436.4</v>
      </c>
      <c r="E243" s="687">
        <v>1596</v>
      </c>
      <c r="F243" s="687">
        <v>1680</v>
      </c>
      <c r="G243" s="687">
        <v>2800</v>
      </c>
      <c r="H243" s="681"/>
      <c r="I243" s="682"/>
    </row>
    <row r="244" spans="1:26" s="683" customFormat="1" ht="65.25" customHeight="1">
      <c r="A244" s="684"/>
      <c r="B244" s="686" t="s">
        <v>5415</v>
      </c>
      <c r="C244" s="688" t="s">
        <v>5416</v>
      </c>
      <c r="D244" s="687">
        <v>718.2</v>
      </c>
      <c r="E244" s="687">
        <v>798</v>
      </c>
      <c r="F244" s="687">
        <v>840</v>
      </c>
      <c r="G244" s="687">
        <v>1400</v>
      </c>
      <c r="H244" s="681"/>
      <c r="I244" s="682"/>
    </row>
    <row r="245" spans="1:26" s="683" customFormat="1" ht="58.5" customHeight="1">
      <c r="A245" s="684"/>
      <c r="B245" s="686" t="s">
        <v>5417</v>
      </c>
      <c r="C245" s="688" t="s">
        <v>5418</v>
      </c>
      <c r="D245" s="687">
        <v>974.7</v>
      </c>
      <c r="E245" s="687">
        <v>1083</v>
      </c>
      <c r="F245" s="687">
        <v>1140</v>
      </c>
      <c r="G245" s="687">
        <v>1900</v>
      </c>
      <c r="H245" s="681"/>
      <c r="I245" s="682"/>
    </row>
    <row r="246" spans="1:26" s="683" customFormat="1" ht="44.25" customHeight="1">
      <c r="A246" s="684"/>
      <c r="B246" s="685" t="s">
        <v>5419</v>
      </c>
      <c r="C246" s="685" t="s">
        <v>5420</v>
      </c>
      <c r="D246" s="687">
        <v>128.25</v>
      </c>
      <c r="E246" s="687">
        <v>142.5</v>
      </c>
      <c r="F246" s="687">
        <v>150</v>
      </c>
      <c r="G246" s="687">
        <v>250</v>
      </c>
      <c r="H246" s="681"/>
      <c r="I246" s="682"/>
    </row>
    <row r="247" spans="1:26" s="683" customFormat="1" ht="36" customHeight="1">
      <c r="A247" s="684"/>
      <c r="B247" s="685" t="s">
        <v>5421</v>
      </c>
      <c r="C247" s="685" t="s">
        <v>5422</v>
      </c>
      <c r="D247" s="687">
        <v>872.1</v>
      </c>
      <c r="E247" s="687">
        <v>969</v>
      </c>
      <c r="F247" s="687">
        <v>1020</v>
      </c>
      <c r="G247" s="687">
        <v>1700</v>
      </c>
      <c r="H247" s="681"/>
      <c r="I247" s="682"/>
    </row>
    <row r="248" spans="1:26" s="683" customFormat="1" ht="40.5" customHeight="1">
      <c r="A248" s="684"/>
      <c r="B248" s="685" t="s">
        <v>5423</v>
      </c>
      <c r="C248" s="685" t="s">
        <v>5424</v>
      </c>
      <c r="D248" s="687">
        <v>14.363999999999999</v>
      </c>
      <c r="E248" s="687">
        <v>15.959999999999999</v>
      </c>
      <c r="F248" s="687">
        <v>16.8</v>
      </c>
      <c r="G248" s="687">
        <v>28.000000000000004</v>
      </c>
      <c r="H248" s="681"/>
      <c r="I248" s="682"/>
    </row>
    <row r="249" spans="1:26" s="683" customFormat="1" ht="42" customHeight="1">
      <c r="A249" s="684"/>
      <c r="B249" s="685" t="s">
        <v>5425</v>
      </c>
      <c r="C249" s="685" t="s">
        <v>5426</v>
      </c>
      <c r="D249" s="687">
        <v>43.091999999999999</v>
      </c>
      <c r="E249" s="687">
        <v>47.879999999999995</v>
      </c>
      <c r="F249" s="687">
        <v>50.4</v>
      </c>
      <c r="G249" s="687">
        <v>84</v>
      </c>
      <c r="H249" s="681"/>
      <c r="I249" s="682"/>
    </row>
    <row r="250" spans="1:26" s="322" customFormat="1" ht="27" customHeight="1">
      <c r="A250" s="383"/>
      <c r="B250" s="371"/>
      <c r="C250" s="371"/>
      <c r="D250" s="377"/>
      <c r="E250" s="377"/>
      <c r="F250" s="377"/>
      <c r="G250" s="377"/>
      <c r="H250" s="371"/>
      <c r="I250" s="341"/>
      <c r="J250" s="333"/>
      <c r="K250" s="381"/>
      <c r="L250" s="346"/>
      <c r="M250" s="333"/>
      <c r="N250" s="334"/>
      <c r="O250" s="334"/>
      <c r="P250" s="334"/>
      <c r="Q250" s="334"/>
      <c r="T250" s="41"/>
      <c r="U250" s="41"/>
      <c r="V250" s="41"/>
      <c r="W250" s="41"/>
      <c r="X250" s="41"/>
      <c r="Y250" s="41"/>
      <c r="Z250" s="41"/>
    </row>
    <row r="251" spans="1:26" s="322" customFormat="1" ht="27" customHeight="1">
      <c r="A251" s="431" t="s">
        <v>279</v>
      </c>
      <c r="B251" s="371"/>
      <c r="C251" s="371"/>
      <c r="D251" s="377"/>
      <c r="E251" s="377"/>
      <c r="F251" s="377"/>
      <c r="G251" s="377"/>
      <c r="H251" s="371"/>
      <c r="I251" s="341"/>
      <c r="J251" s="333"/>
      <c r="K251" s="381"/>
      <c r="L251" s="346"/>
      <c r="M251" s="333"/>
      <c r="N251" s="334"/>
      <c r="O251" s="334"/>
      <c r="P251" s="334"/>
      <c r="Q251" s="334"/>
      <c r="T251" s="41"/>
      <c r="U251" s="41"/>
      <c r="V251" s="41"/>
      <c r="W251" s="41"/>
      <c r="X251" s="41"/>
      <c r="Y251" s="41"/>
      <c r="Z251" s="41"/>
    </row>
    <row r="252" spans="1:26" s="729" customFormat="1" ht="15.75" customHeight="1">
      <c r="A252" s="717" t="s">
        <v>182</v>
      </c>
      <c r="B252" s="718" t="s">
        <v>282</v>
      </c>
      <c r="C252" s="719" t="s">
        <v>283</v>
      </c>
      <c r="D252" s="720"/>
      <c r="E252" s="720">
        <f>P252</f>
        <v>1795.5</v>
      </c>
      <c r="F252" s="720">
        <f t="shared" ref="F252:F407" si="213">O252</f>
        <v>1890</v>
      </c>
      <c r="G252" s="720">
        <f t="shared" ref="G252:G407" si="214">N252</f>
        <v>3150</v>
      </c>
      <c r="H252" s="721" t="s">
        <v>279</v>
      </c>
      <c r="I252" s="722" t="s">
        <v>280</v>
      </c>
      <c r="J252" s="723"/>
      <c r="K252" s="426"/>
      <c r="L252" s="724">
        <v>45</v>
      </c>
      <c r="M252" s="725">
        <f t="shared" ref="M252:M436" si="215">L252*35</f>
        <v>1575</v>
      </c>
      <c r="N252" s="726">
        <f t="shared" ref="N252:N436" si="216">M252*2</f>
        <v>3150</v>
      </c>
      <c r="O252" s="726">
        <f t="shared" ref="O252:O436" si="217">N252*0.6</f>
        <v>1890</v>
      </c>
      <c r="P252" s="726">
        <f t="shared" ref="P252:P436" si="218">O252*0.95</f>
        <v>1795.5</v>
      </c>
      <c r="Q252" s="726">
        <f>P252*0.85</f>
        <v>1526.175</v>
      </c>
      <c r="R252" s="727"/>
      <c r="S252" s="727"/>
      <c r="T252" s="728"/>
      <c r="U252" s="728"/>
      <c r="V252" s="728"/>
      <c r="W252" s="728"/>
      <c r="X252" s="728"/>
      <c r="Y252" s="728"/>
      <c r="Z252" s="728"/>
    </row>
    <row r="253" spans="1:26" s="729" customFormat="1" ht="15.75" customHeight="1">
      <c r="A253" s="717"/>
      <c r="B253" s="718" t="s">
        <v>5531</v>
      </c>
      <c r="C253" s="719" t="s">
        <v>5533</v>
      </c>
      <c r="D253" s="720"/>
      <c r="E253" s="720">
        <f t="shared" ref="E253:E270" si="219">P253</f>
        <v>478.79999999999995</v>
      </c>
      <c r="F253" s="720">
        <f t="shared" ref="F253:F270" si="220">O253</f>
        <v>504</v>
      </c>
      <c r="G253" s="720">
        <f t="shared" ref="G253:G270" si="221">N253</f>
        <v>840</v>
      </c>
      <c r="H253" s="721" t="s">
        <v>279</v>
      </c>
      <c r="I253" s="722" t="s">
        <v>280</v>
      </c>
      <c r="J253" s="723"/>
      <c r="K253" s="427"/>
      <c r="L253" s="724">
        <v>12</v>
      </c>
      <c r="M253" s="725">
        <f t="shared" ref="M253:M270" si="222">L253*35</f>
        <v>420</v>
      </c>
      <c r="N253" s="726">
        <f t="shared" ref="N253:N270" si="223">M253*2</f>
        <v>840</v>
      </c>
      <c r="O253" s="726">
        <f t="shared" ref="O253:O270" si="224">N253*0.6</f>
        <v>504</v>
      </c>
      <c r="P253" s="726">
        <f t="shared" ref="P253:P270" si="225">O253*0.95</f>
        <v>478.79999999999995</v>
      </c>
      <c r="Q253" s="726">
        <f t="shared" ref="Q253:Q270" si="226">P253*0.85</f>
        <v>406.97999999999996</v>
      </c>
      <c r="R253" s="727"/>
      <c r="S253" s="727"/>
      <c r="T253" s="728"/>
      <c r="U253" s="728"/>
      <c r="V253" s="728"/>
      <c r="W253" s="728"/>
      <c r="X253" s="728"/>
      <c r="Y253" s="728"/>
      <c r="Z253" s="728"/>
    </row>
    <row r="254" spans="1:26" s="729" customFormat="1" ht="15.75" customHeight="1">
      <c r="A254" s="717"/>
      <c r="B254" s="718" t="s">
        <v>5532</v>
      </c>
      <c r="C254" s="719" t="s">
        <v>5533</v>
      </c>
      <c r="D254" s="720"/>
      <c r="E254" s="720">
        <f t="shared" si="219"/>
        <v>478.79999999999995</v>
      </c>
      <c r="F254" s="720">
        <f t="shared" si="220"/>
        <v>504</v>
      </c>
      <c r="G254" s="720">
        <f t="shared" si="221"/>
        <v>840</v>
      </c>
      <c r="H254" s="721" t="s">
        <v>279</v>
      </c>
      <c r="I254" s="722" t="s">
        <v>280</v>
      </c>
      <c r="J254" s="723"/>
      <c r="K254" s="427"/>
      <c r="L254" s="724">
        <v>12</v>
      </c>
      <c r="M254" s="725">
        <f t="shared" si="222"/>
        <v>420</v>
      </c>
      <c r="N254" s="726">
        <f t="shared" si="223"/>
        <v>840</v>
      </c>
      <c r="O254" s="726">
        <f t="shared" si="224"/>
        <v>504</v>
      </c>
      <c r="P254" s="726">
        <f t="shared" si="225"/>
        <v>478.79999999999995</v>
      </c>
      <c r="Q254" s="726">
        <f t="shared" si="226"/>
        <v>406.97999999999996</v>
      </c>
      <c r="R254" s="727"/>
      <c r="S254" s="727"/>
      <c r="T254" s="728"/>
      <c r="U254" s="728"/>
      <c r="V254" s="728"/>
      <c r="W254" s="728"/>
      <c r="X254" s="728"/>
      <c r="Y254" s="728"/>
      <c r="Z254" s="728"/>
    </row>
    <row r="255" spans="1:26" s="729" customFormat="1" ht="15.75" customHeight="1">
      <c r="A255" s="717"/>
      <c r="B255" s="718" t="s">
        <v>5534</v>
      </c>
      <c r="C255" s="719" t="s">
        <v>5535</v>
      </c>
      <c r="D255" s="720"/>
      <c r="E255" s="720">
        <f t="shared" si="219"/>
        <v>239.39999999999998</v>
      </c>
      <c r="F255" s="720">
        <f t="shared" si="220"/>
        <v>252</v>
      </c>
      <c r="G255" s="720">
        <f t="shared" si="221"/>
        <v>420</v>
      </c>
      <c r="H255" s="721" t="s">
        <v>279</v>
      </c>
      <c r="I255" s="722" t="s">
        <v>280</v>
      </c>
      <c r="J255" s="723"/>
      <c r="K255" s="427"/>
      <c r="L255" s="724">
        <v>6</v>
      </c>
      <c r="M255" s="725">
        <f t="shared" si="222"/>
        <v>210</v>
      </c>
      <c r="N255" s="726">
        <f t="shared" si="223"/>
        <v>420</v>
      </c>
      <c r="O255" s="726">
        <f t="shared" si="224"/>
        <v>252</v>
      </c>
      <c r="P255" s="726">
        <f t="shared" si="225"/>
        <v>239.39999999999998</v>
      </c>
      <c r="Q255" s="726">
        <f t="shared" si="226"/>
        <v>203.48999999999998</v>
      </c>
      <c r="R255" s="727"/>
      <c r="S255" s="727"/>
      <c r="T255" s="728"/>
      <c r="U255" s="728"/>
      <c r="V255" s="728"/>
      <c r="W255" s="728"/>
      <c r="X255" s="728"/>
      <c r="Y255" s="728"/>
      <c r="Z255" s="728"/>
    </row>
    <row r="256" spans="1:26" s="729" customFormat="1" ht="15.75" customHeight="1">
      <c r="A256" s="717"/>
      <c r="B256" s="718" t="s">
        <v>5536</v>
      </c>
      <c r="C256" s="719" t="s">
        <v>5535</v>
      </c>
      <c r="D256" s="720"/>
      <c r="E256" s="720">
        <f t="shared" si="219"/>
        <v>259.34999999999997</v>
      </c>
      <c r="F256" s="720">
        <f t="shared" si="220"/>
        <v>273</v>
      </c>
      <c r="G256" s="720">
        <f t="shared" si="221"/>
        <v>455</v>
      </c>
      <c r="H256" s="721" t="s">
        <v>279</v>
      </c>
      <c r="I256" s="722" t="s">
        <v>280</v>
      </c>
      <c r="J256" s="723"/>
      <c r="K256" s="427"/>
      <c r="L256" s="724">
        <v>6.5</v>
      </c>
      <c r="M256" s="725">
        <f t="shared" si="222"/>
        <v>227.5</v>
      </c>
      <c r="N256" s="726">
        <f t="shared" si="223"/>
        <v>455</v>
      </c>
      <c r="O256" s="726">
        <f t="shared" si="224"/>
        <v>273</v>
      </c>
      <c r="P256" s="726">
        <f t="shared" si="225"/>
        <v>259.34999999999997</v>
      </c>
      <c r="Q256" s="726">
        <f t="shared" si="226"/>
        <v>220.44749999999996</v>
      </c>
      <c r="R256" s="727"/>
      <c r="S256" s="727"/>
      <c r="T256" s="728"/>
      <c r="U256" s="728"/>
      <c r="V256" s="728"/>
      <c r="W256" s="728"/>
      <c r="X256" s="728"/>
      <c r="Y256" s="728"/>
      <c r="Z256" s="728"/>
    </row>
    <row r="257" spans="1:26" s="729" customFormat="1" ht="15.75" customHeight="1">
      <c r="A257" s="717"/>
      <c r="B257" s="718" t="s">
        <v>5537</v>
      </c>
      <c r="C257" s="719" t="s">
        <v>5538</v>
      </c>
      <c r="D257" s="720"/>
      <c r="E257" s="720">
        <f t="shared" si="219"/>
        <v>478.79999999999995</v>
      </c>
      <c r="F257" s="720">
        <f t="shared" si="220"/>
        <v>504</v>
      </c>
      <c r="G257" s="720">
        <f t="shared" si="221"/>
        <v>840</v>
      </c>
      <c r="H257" s="721" t="s">
        <v>279</v>
      </c>
      <c r="I257" s="722" t="s">
        <v>280</v>
      </c>
      <c r="J257" s="723"/>
      <c r="K257" s="427"/>
      <c r="L257" s="724">
        <v>12</v>
      </c>
      <c r="M257" s="725">
        <f t="shared" si="222"/>
        <v>420</v>
      </c>
      <c r="N257" s="726">
        <f t="shared" si="223"/>
        <v>840</v>
      </c>
      <c r="O257" s="726">
        <f t="shared" si="224"/>
        <v>504</v>
      </c>
      <c r="P257" s="726">
        <f t="shared" si="225"/>
        <v>478.79999999999995</v>
      </c>
      <c r="Q257" s="726">
        <f t="shared" si="226"/>
        <v>406.97999999999996</v>
      </c>
      <c r="R257" s="727"/>
      <c r="S257" s="727"/>
      <c r="T257" s="728"/>
      <c r="U257" s="728"/>
      <c r="V257" s="728"/>
      <c r="W257" s="728"/>
      <c r="X257" s="728"/>
      <c r="Y257" s="728"/>
      <c r="Z257" s="728"/>
    </row>
    <row r="258" spans="1:26" s="729" customFormat="1" ht="15.75" customHeight="1">
      <c r="A258" s="717"/>
      <c r="B258" s="718" t="s">
        <v>5539</v>
      </c>
      <c r="C258" s="719" t="s">
        <v>5540</v>
      </c>
      <c r="D258" s="720"/>
      <c r="E258" s="720">
        <f t="shared" si="219"/>
        <v>758.09999999999991</v>
      </c>
      <c r="F258" s="720">
        <f t="shared" si="220"/>
        <v>798</v>
      </c>
      <c r="G258" s="720">
        <f t="shared" si="221"/>
        <v>1330</v>
      </c>
      <c r="H258" s="721" t="s">
        <v>279</v>
      </c>
      <c r="I258" s="722" t="s">
        <v>280</v>
      </c>
      <c r="J258" s="723"/>
      <c r="K258" s="427"/>
      <c r="L258" s="724">
        <v>19</v>
      </c>
      <c r="M258" s="725">
        <f t="shared" si="222"/>
        <v>665</v>
      </c>
      <c r="N258" s="726">
        <f t="shared" si="223"/>
        <v>1330</v>
      </c>
      <c r="O258" s="726">
        <f t="shared" si="224"/>
        <v>798</v>
      </c>
      <c r="P258" s="726">
        <f t="shared" si="225"/>
        <v>758.09999999999991</v>
      </c>
      <c r="Q258" s="726">
        <f t="shared" si="226"/>
        <v>644.38499999999988</v>
      </c>
      <c r="R258" s="727"/>
      <c r="S258" s="727"/>
      <c r="T258" s="728"/>
      <c r="U258" s="728"/>
      <c r="V258" s="728"/>
      <c r="W258" s="728"/>
      <c r="X258" s="728"/>
      <c r="Y258" s="728"/>
      <c r="Z258" s="728"/>
    </row>
    <row r="259" spans="1:26" s="729" customFormat="1" ht="15.75" customHeight="1">
      <c r="A259" s="717"/>
      <c r="B259" s="718" t="s">
        <v>5541</v>
      </c>
      <c r="C259" s="719" t="s">
        <v>5542</v>
      </c>
      <c r="D259" s="720"/>
      <c r="E259" s="720">
        <f t="shared" si="219"/>
        <v>558.6</v>
      </c>
      <c r="F259" s="720">
        <f t="shared" si="220"/>
        <v>588</v>
      </c>
      <c r="G259" s="720">
        <f t="shared" si="221"/>
        <v>980</v>
      </c>
      <c r="H259" s="721" t="s">
        <v>279</v>
      </c>
      <c r="I259" s="722" t="s">
        <v>280</v>
      </c>
      <c r="J259" s="723"/>
      <c r="K259" s="427"/>
      <c r="L259" s="724">
        <v>14</v>
      </c>
      <c r="M259" s="725">
        <f t="shared" si="222"/>
        <v>490</v>
      </c>
      <c r="N259" s="726">
        <f t="shared" si="223"/>
        <v>980</v>
      </c>
      <c r="O259" s="726">
        <f t="shared" si="224"/>
        <v>588</v>
      </c>
      <c r="P259" s="726">
        <f t="shared" si="225"/>
        <v>558.6</v>
      </c>
      <c r="Q259" s="726">
        <f t="shared" si="226"/>
        <v>474.81</v>
      </c>
      <c r="R259" s="727"/>
      <c r="S259" s="727"/>
      <c r="T259" s="728"/>
      <c r="U259" s="728"/>
      <c r="V259" s="728"/>
      <c r="W259" s="728"/>
      <c r="X259" s="728"/>
      <c r="Y259" s="728"/>
      <c r="Z259" s="728"/>
    </row>
    <row r="260" spans="1:26" s="729" customFormat="1" ht="15.75" customHeight="1">
      <c r="A260" s="717"/>
      <c r="B260" s="718" t="s">
        <v>5543</v>
      </c>
      <c r="C260" s="719" t="s">
        <v>5544</v>
      </c>
      <c r="D260" s="720"/>
      <c r="E260" s="720">
        <f t="shared" si="219"/>
        <v>598.5</v>
      </c>
      <c r="F260" s="720">
        <f t="shared" si="220"/>
        <v>630</v>
      </c>
      <c r="G260" s="720">
        <f t="shared" si="221"/>
        <v>1050</v>
      </c>
      <c r="H260" s="721" t="s">
        <v>279</v>
      </c>
      <c r="I260" s="722" t="s">
        <v>280</v>
      </c>
      <c r="J260" s="723"/>
      <c r="K260" s="427"/>
      <c r="L260" s="724">
        <v>15</v>
      </c>
      <c r="M260" s="725">
        <f t="shared" si="222"/>
        <v>525</v>
      </c>
      <c r="N260" s="726">
        <f t="shared" si="223"/>
        <v>1050</v>
      </c>
      <c r="O260" s="726">
        <f t="shared" si="224"/>
        <v>630</v>
      </c>
      <c r="P260" s="726">
        <f t="shared" si="225"/>
        <v>598.5</v>
      </c>
      <c r="Q260" s="726">
        <f t="shared" si="226"/>
        <v>508.72499999999997</v>
      </c>
      <c r="R260" s="727"/>
      <c r="S260" s="727"/>
      <c r="T260" s="728"/>
      <c r="U260" s="728"/>
      <c r="V260" s="728"/>
      <c r="W260" s="728"/>
      <c r="X260" s="728"/>
      <c r="Y260" s="728"/>
      <c r="Z260" s="728"/>
    </row>
    <row r="261" spans="1:26" s="729" customFormat="1" ht="15.75" customHeight="1">
      <c r="A261" s="717"/>
      <c r="B261" s="718" t="s">
        <v>5545</v>
      </c>
      <c r="C261" s="719" t="s">
        <v>5546</v>
      </c>
      <c r="D261" s="720"/>
      <c r="E261" s="720">
        <f t="shared" si="219"/>
        <v>877.8</v>
      </c>
      <c r="F261" s="720">
        <f t="shared" si="220"/>
        <v>924</v>
      </c>
      <c r="G261" s="720">
        <f t="shared" si="221"/>
        <v>1540</v>
      </c>
      <c r="H261" s="721" t="s">
        <v>279</v>
      </c>
      <c r="I261" s="722" t="s">
        <v>280</v>
      </c>
      <c r="J261" s="723"/>
      <c r="K261" s="427"/>
      <c r="L261" s="724">
        <v>22</v>
      </c>
      <c r="M261" s="725">
        <f t="shared" si="222"/>
        <v>770</v>
      </c>
      <c r="N261" s="726">
        <f t="shared" si="223"/>
        <v>1540</v>
      </c>
      <c r="O261" s="726">
        <f t="shared" si="224"/>
        <v>924</v>
      </c>
      <c r="P261" s="726">
        <f t="shared" si="225"/>
        <v>877.8</v>
      </c>
      <c r="Q261" s="726">
        <f t="shared" si="226"/>
        <v>746.13</v>
      </c>
      <c r="R261" s="727"/>
      <c r="S261" s="727"/>
      <c r="T261" s="728"/>
      <c r="U261" s="728"/>
      <c r="V261" s="728"/>
      <c r="W261" s="728"/>
      <c r="X261" s="728"/>
      <c r="Y261" s="728"/>
      <c r="Z261" s="728"/>
    </row>
    <row r="262" spans="1:26" s="729" customFormat="1" ht="15.75" customHeight="1">
      <c r="A262" s="717"/>
      <c r="B262" s="718" t="s">
        <v>5547</v>
      </c>
      <c r="C262" s="719" t="s">
        <v>5542</v>
      </c>
      <c r="D262" s="720"/>
      <c r="E262" s="720">
        <f t="shared" si="219"/>
        <v>558.6</v>
      </c>
      <c r="F262" s="720">
        <f t="shared" si="220"/>
        <v>588</v>
      </c>
      <c r="G262" s="720">
        <f t="shared" si="221"/>
        <v>980</v>
      </c>
      <c r="H262" s="721" t="s">
        <v>279</v>
      </c>
      <c r="I262" s="722" t="s">
        <v>280</v>
      </c>
      <c r="J262" s="723"/>
      <c r="K262" s="427"/>
      <c r="L262" s="724">
        <v>14</v>
      </c>
      <c r="M262" s="725">
        <f t="shared" si="222"/>
        <v>490</v>
      </c>
      <c r="N262" s="726">
        <f t="shared" si="223"/>
        <v>980</v>
      </c>
      <c r="O262" s="726">
        <f t="shared" si="224"/>
        <v>588</v>
      </c>
      <c r="P262" s="726">
        <f t="shared" si="225"/>
        <v>558.6</v>
      </c>
      <c r="Q262" s="726">
        <f t="shared" si="226"/>
        <v>474.81</v>
      </c>
      <c r="R262" s="727"/>
      <c r="S262" s="727"/>
      <c r="T262" s="728"/>
      <c r="U262" s="728"/>
      <c r="V262" s="728"/>
      <c r="W262" s="728"/>
      <c r="X262" s="728"/>
      <c r="Y262" s="728"/>
      <c r="Z262" s="728"/>
    </row>
    <row r="263" spans="1:26" s="729" customFormat="1" ht="15.75" customHeight="1">
      <c r="A263" s="717"/>
      <c r="B263" s="718" t="s">
        <v>5548</v>
      </c>
      <c r="C263" s="719" t="s">
        <v>5544</v>
      </c>
      <c r="D263" s="720"/>
      <c r="E263" s="720">
        <f t="shared" si="219"/>
        <v>598.5</v>
      </c>
      <c r="F263" s="720">
        <f t="shared" si="220"/>
        <v>630</v>
      </c>
      <c r="G263" s="720">
        <f t="shared" si="221"/>
        <v>1050</v>
      </c>
      <c r="H263" s="721" t="s">
        <v>279</v>
      </c>
      <c r="I263" s="722" t="s">
        <v>280</v>
      </c>
      <c r="J263" s="723"/>
      <c r="K263" s="427"/>
      <c r="L263" s="724">
        <v>15</v>
      </c>
      <c r="M263" s="725">
        <f t="shared" si="222"/>
        <v>525</v>
      </c>
      <c r="N263" s="726">
        <f t="shared" si="223"/>
        <v>1050</v>
      </c>
      <c r="O263" s="726">
        <f t="shared" si="224"/>
        <v>630</v>
      </c>
      <c r="P263" s="726">
        <f t="shared" si="225"/>
        <v>598.5</v>
      </c>
      <c r="Q263" s="726">
        <f t="shared" si="226"/>
        <v>508.72499999999997</v>
      </c>
      <c r="R263" s="727"/>
      <c r="S263" s="727"/>
      <c r="T263" s="728"/>
      <c r="U263" s="728"/>
      <c r="V263" s="728"/>
      <c r="W263" s="728"/>
      <c r="X263" s="728"/>
      <c r="Y263" s="728"/>
      <c r="Z263" s="728"/>
    </row>
    <row r="264" spans="1:26" s="729" customFormat="1" ht="15.75" customHeight="1">
      <c r="A264" s="717"/>
      <c r="B264" s="718" t="s">
        <v>5549</v>
      </c>
      <c r="C264" s="719" t="s">
        <v>5550</v>
      </c>
      <c r="D264" s="720"/>
      <c r="E264" s="720">
        <f t="shared" si="219"/>
        <v>598.5</v>
      </c>
      <c r="F264" s="720">
        <f t="shared" si="220"/>
        <v>630</v>
      </c>
      <c r="G264" s="720">
        <f t="shared" si="221"/>
        <v>1050</v>
      </c>
      <c r="H264" s="721" t="s">
        <v>279</v>
      </c>
      <c r="I264" s="722" t="s">
        <v>280</v>
      </c>
      <c r="J264" s="723"/>
      <c r="K264" s="427"/>
      <c r="L264" s="724">
        <v>15</v>
      </c>
      <c r="M264" s="725">
        <f t="shared" si="222"/>
        <v>525</v>
      </c>
      <c r="N264" s="726">
        <f t="shared" si="223"/>
        <v>1050</v>
      </c>
      <c r="O264" s="726">
        <f t="shared" si="224"/>
        <v>630</v>
      </c>
      <c r="P264" s="726">
        <f t="shared" si="225"/>
        <v>598.5</v>
      </c>
      <c r="Q264" s="726">
        <f t="shared" si="226"/>
        <v>508.72499999999997</v>
      </c>
      <c r="R264" s="727"/>
      <c r="S264" s="727"/>
      <c r="T264" s="728"/>
      <c r="U264" s="728"/>
      <c r="V264" s="728"/>
      <c r="W264" s="728"/>
      <c r="X264" s="728"/>
      <c r="Y264" s="728"/>
      <c r="Z264" s="728"/>
    </row>
    <row r="265" spans="1:26" s="729" customFormat="1" ht="15.75" customHeight="1">
      <c r="A265" s="717"/>
      <c r="B265" s="718" t="s">
        <v>5551</v>
      </c>
      <c r="C265" s="719" t="s">
        <v>5546</v>
      </c>
      <c r="D265" s="720"/>
      <c r="E265" s="720">
        <f t="shared" si="219"/>
        <v>877.8</v>
      </c>
      <c r="F265" s="720">
        <f t="shared" si="220"/>
        <v>924</v>
      </c>
      <c r="G265" s="720">
        <f t="shared" si="221"/>
        <v>1540</v>
      </c>
      <c r="H265" s="721" t="s">
        <v>279</v>
      </c>
      <c r="I265" s="722" t="s">
        <v>280</v>
      </c>
      <c r="J265" s="723"/>
      <c r="K265" s="427"/>
      <c r="L265" s="724">
        <v>22</v>
      </c>
      <c r="M265" s="725">
        <f t="shared" si="222"/>
        <v>770</v>
      </c>
      <c r="N265" s="726">
        <f t="shared" si="223"/>
        <v>1540</v>
      </c>
      <c r="O265" s="726">
        <f t="shared" si="224"/>
        <v>924</v>
      </c>
      <c r="P265" s="726">
        <f t="shared" si="225"/>
        <v>877.8</v>
      </c>
      <c r="Q265" s="726">
        <f t="shared" si="226"/>
        <v>746.13</v>
      </c>
      <c r="R265" s="727"/>
      <c r="S265" s="727"/>
      <c r="T265" s="728"/>
      <c r="U265" s="728"/>
      <c r="V265" s="728"/>
      <c r="W265" s="728"/>
      <c r="X265" s="728"/>
      <c r="Y265" s="728"/>
      <c r="Z265" s="728"/>
    </row>
    <row r="266" spans="1:26" s="729" customFormat="1" ht="15.75" customHeight="1">
      <c r="A266" s="717"/>
      <c r="B266" s="718" t="s">
        <v>5552</v>
      </c>
      <c r="C266" s="719" t="s">
        <v>5553</v>
      </c>
      <c r="D266" s="720"/>
      <c r="E266" s="720">
        <f t="shared" si="219"/>
        <v>997.5</v>
      </c>
      <c r="F266" s="720">
        <f t="shared" si="220"/>
        <v>1050</v>
      </c>
      <c r="G266" s="720">
        <f t="shared" si="221"/>
        <v>1750</v>
      </c>
      <c r="H266" s="721" t="s">
        <v>279</v>
      </c>
      <c r="I266" s="722" t="s">
        <v>280</v>
      </c>
      <c r="J266" s="723"/>
      <c r="K266" s="427"/>
      <c r="L266" s="724">
        <v>25</v>
      </c>
      <c r="M266" s="725">
        <f t="shared" si="222"/>
        <v>875</v>
      </c>
      <c r="N266" s="726">
        <f t="shared" si="223"/>
        <v>1750</v>
      </c>
      <c r="O266" s="726">
        <f t="shared" si="224"/>
        <v>1050</v>
      </c>
      <c r="P266" s="726">
        <f t="shared" si="225"/>
        <v>997.5</v>
      </c>
      <c r="Q266" s="726">
        <f t="shared" si="226"/>
        <v>847.875</v>
      </c>
      <c r="R266" s="727"/>
      <c r="S266" s="727"/>
      <c r="T266" s="728"/>
      <c r="U266" s="728"/>
      <c r="V266" s="728"/>
      <c r="W266" s="728"/>
      <c r="X266" s="728"/>
      <c r="Y266" s="728"/>
      <c r="Z266" s="728"/>
    </row>
    <row r="267" spans="1:26" s="729" customFormat="1" ht="15.75" customHeight="1">
      <c r="A267" s="717"/>
      <c r="B267" s="755" t="s">
        <v>5554</v>
      </c>
      <c r="C267" s="719" t="s">
        <v>5555</v>
      </c>
      <c r="D267" s="720"/>
      <c r="E267" s="720">
        <f t="shared" si="219"/>
        <v>31.919999999999998</v>
      </c>
      <c r="F267" s="720">
        <f t="shared" si="220"/>
        <v>33.6</v>
      </c>
      <c r="G267" s="720">
        <f t="shared" si="221"/>
        <v>56</v>
      </c>
      <c r="H267" s="721" t="s">
        <v>279</v>
      </c>
      <c r="I267" s="722" t="s">
        <v>280</v>
      </c>
      <c r="J267" s="723"/>
      <c r="K267" s="427"/>
      <c r="L267" s="724">
        <v>0.8</v>
      </c>
      <c r="M267" s="725">
        <f t="shared" si="222"/>
        <v>28</v>
      </c>
      <c r="N267" s="726">
        <f t="shared" si="223"/>
        <v>56</v>
      </c>
      <c r="O267" s="726">
        <f t="shared" si="224"/>
        <v>33.6</v>
      </c>
      <c r="P267" s="726">
        <f t="shared" si="225"/>
        <v>31.919999999999998</v>
      </c>
      <c r="Q267" s="726">
        <f t="shared" si="226"/>
        <v>27.131999999999998</v>
      </c>
      <c r="R267" s="727"/>
      <c r="S267" s="727"/>
      <c r="T267" s="728"/>
      <c r="U267" s="728"/>
      <c r="V267" s="728"/>
      <c r="W267" s="728"/>
      <c r="X267" s="728"/>
      <c r="Y267" s="728"/>
      <c r="Z267" s="728"/>
    </row>
    <row r="268" spans="1:26" s="729" customFormat="1" ht="15.75" customHeight="1">
      <c r="A268" s="717"/>
      <c r="B268" s="718" t="s">
        <v>5556</v>
      </c>
      <c r="C268" s="719" t="s">
        <v>5557</v>
      </c>
      <c r="D268" s="720"/>
      <c r="E268" s="720">
        <f t="shared" si="219"/>
        <v>39.9</v>
      </c>
      <c r="F268" s="720">
        <f t="shared" si="220"/>
        <v>42</v>
      </c>
      <c r="G268" s="720">
        <f t="shared" si="221"/>
        <v>70</v>
      </c>
      <c r="H268" s="721" t="s">
        <v>279</v>
      </c>
      <c r="I268" s="722" t="s">
        <v>280</v>
      </c>
      <c r="J268" s="723"/>
      <c r="K268" s="427"/>
      <c r="L268" s="724">
        <v>1</v>
      </c>
      <c r="M268" s="725">
        <f t="shared" si="222"/>
        <v>35</v>
      </c>
      <c r="N268" s="726">
        <f t="shared" si="223"/>
        <v>70</v>
      </c>
      <c r="O268" s="726">
        <f t="shared" si="224"/>
        <v>42</v>
      </c>
      <c r="P268" s="726">
        <f t="shared" si="225"/>
        <v>39.9</v>
      </c>
      <c r="Q268" s="726">
        <f t="shared" si="226"/>
        <v>33.914999999999999</v>
      </c>
      <c r="R268" s="727"/>
      <c r="S268" s="727"/>
      <c r="T268" s="728"/>
      <c r="U268" s="728"/>
      <c r="V268" s="728"/>
      <c r="W268" s="728"/>
      <c r="X268" s="728"/>
      <c r="Y268" s="728"/>
      <c r="Z268" s="728"/>
    </row>
    <row r="269" spans="1:26" s="729" customFormat="1" ht="15.75" customHeight="1">
      <c r="A269" s="717"/>
      <c r="B269" s="718" t="s">
        <v>5558</v>
      </c>
      <c r="C269" s="719" t="s">
        <v>5559</v>
      </c>
      <c r="D269" s="720"/>
      <c r="E269" s="720">
        <f t="shared" si="219"/>
        <v>39.9</v>
      </c>
      <c r="F269" s="720">
        <f t="shared" si="220"/>
        <v>42</v>
      </c>
      <c r="G269" s="720">
        <f t="shared" si="221"/>
        <v>70</v>
      </c>
      <c r="H269" s="721" t="s">
        <v>279</v>
      </c>
      <c r="I269" s="722" t="s">
        <v>280</v>
      </c>
      <c r="J269" s="723"/>
      <c r="K269" s="427"/>
      <c r="L269" s="724">
        <v>1</v>
      </c>
      <c r="M269" s="725">
        <f t="shared" si="222"/>
        <v>35</v>
      </c>
      <c r="N269" s="726">
        <f t="shared" si="223"/>
        <v>70</v>
      </c>
      <c r="O269" s="726">
        <f t="shared" si="224"/>
        <v>42</v>
      </c>
      <c r="P269" s="726">
        <f t="shared" si="225"/>
        <v>39.9</v>
      </c>
      <c r="Q269" s="726">
        <f t="shared" si="226"/>
        <v>33.914999999999999</v>
      </c>
      <c r="R269" s="727"/>
      <c r="S269" s="727"/>
      <c r="T269" s="728"/>
      <c r="U269" s="728"/>
      <c r="V269" s="728"/>
      <c r="W269" s="728"/>
      <c r="X269" s="728"/>
      <c r="Y269" s="728"/>
      <c r="Z269" s="728"/>
    </row>
    <row r="270" spans="1:26" s="729" customFormat="1" ht="15.75" customHeight="1">
      <c r="A270" s="717"/>
      <c r="B270" s="718" t="s">
        <v>5560</v>
      </c>
      <c r="C270" s="719" t="s">
        <v>5561</v>
      </c>
      <c r="D270" s="720"/>
      <c r="E270" s="720">
        <f t="shared" si="219"/>
        <v>478.79999999999995</v>
      </c>
      <c r="F270" s="720">
        <f t="shared" si="220"/>
        <v>504</v>
      </c>
      <c r="G270" s="720">
        <f t="shared" si="221"/>
        <v>840</v>
      </c>
      <c r="H270" s="721" t="s">
        <v>279</v>
      </c>
      <c r="I270" s="722" t="s">
        <v>280</v>
      </c>
      <c r="J270" s="723"/>
      <c r="K270" s="427"/>
      <c r="L270" s="724">
        <v>12</v>
      </c>
      <c r="M270" s="725">
        <f t="shared" si="222"/>
        <v>420</v>
      </c>
      <c r="N270" s="726">
        <f t="shared" si="223"/>
        <v>840</v>
      </c>
      <c r="O270" s="726">
        <f t="shared" si="224"/>
        <v>504</v>
      </c>
      <c r="P270" s="726">
        <f t="shared" si="225"/>
        <v>478.79999999999995</v>
      </c>
      <c r="Q270" s="726">
        <f t="shared" si="226"/>
        <v>406.97999999999996</v>
      </c>
      <c r="R270" s="727"/>
      <c r="S270" s="727"/>
      <c r="T270" s="728"/>
      <c r="U270" s="728"/>
      <c r="V270" s="728"/>
      <c r="W270" s="728"/>
      <c r="X270" s="728"/>
      <c r="Y270" s="728"/>
      <c r="Z270" s="728"/>
    </row>
    <row r="271" spans="1:26" s="729" customFormat="1" ht="15.75" customHeight="1">
      <c r="A271" s="718"/>
      <c r="B271" s="718" t="s">
        <v>284</v>
      </c>
      <c r="C271" s="719" t="s">
        <v>285</v>
      </c>
      <c r="D271" s="720"/>
      <c r="E271" s="720">
        <f t="shared" ref="E271:E277" si="227">P271</f>
        <v>598.5</v>
      </c>
      <c r="F271" s="720">
        <f t="shared" si="213"/>
        <v>630</v>
      </c>
      <c r="G271" s="720">
        <f t="shared" si="214"/>
        <v>1050</v>
      </c>
      <c r="H271" s="721" t="s">
        <v>279</v>
      </c>
      <c r="I271" s="722" t="s">
        <v>280</v>
      </c>
      <c r="J271" s="723"/>
      <c r="K271" s="732" t="s">
        <v>286</v>
      </c>
      <c r="L271" s="723">
        <v>15</v>
      </c>
      <c r="M271" s="725">
        <f t="shared" si="215"/>
        <v>525</v>
      </c>
      <c r="N271" s="726">
        <f t="shared" si="216"/>
        <v>1050</v>
      </c>
      <c r="O271" s="726">
        <f t="shared" si="217"/>
        <v>630</v>
      </c>
      <c r="P271" s="726">
        <f t="shared" si="218"/>
        <v>598.5</v>
      </c>
      <c r="Q271" s="726">
        <f t="shared" ref="Q271:Q436" si="228">P271*0.85</f>
        <v>508.72499999999997</v>
      </c>
      <c r="R271" s="727"/>
      <c r="S271" s="727"/>
      <c r="T271" s="728"/>
      <c r="U271" s="728"/>
      <c r="V271" s="728"/>
      <c r="W271" s="728"/>
      <c r="X271" s="728"/>
      <c r="Y271" s="728"/>
      <c r="Z271" s="728"/>
    </row>
    <row r="272" spans="1:26" s="729" customFormat="1" ht="15.75" customHeight="1">
      <c r="A272" s="718"/>
      <c r="B272" s="718" t="s">
        <v>287</v>
      </c>
      <c r="C272" s="719" t="s">
        <v>285</v>
      </c>
      <c r="D272" s="720"/>
      <c r="E272" s="720">
        <f t="shared" si="227"/>
        <v>598.5</v>
      </c>
      <c r="F272" s="720">
        <f t="shared" si="213"/>
        <v>630</v>
      </c>
      <c r="G272" s="720">
        <f t="shared" si="214"/>
        <v>1050</v>
      </c>
      <c r="H272" s="721" t="s">
        <v>279</v>
      </c>
      <c r="I272" s="722" t="s">
        <v>280</v>
      </c>
      <c r="J272" s="723"/>
      <c r="K272" s="732" t="s">
        <v>288</v>
      </c>
      <c r="L272" s="723">
        <v>15</v>
      </c>
      <c r="M272" s="725">
        <f t="shared" si="215"/>
        <v>525</v>
      </c>
      <c r="N272" s="726">
        <f t="shared" si="216"/>
        <v>1050</v>
      </c>
      <c r="O272" s="726">
        <f t="shared" si="217"/>
        <v>630</v>
      </c>
      <c r="P272" s="726">
        <f t="shared" si="218"/>
        <v>598.5</v>
      </c>
      <c r="Q272" s="726">
        <f t="shared" si="228"/>
        <v>508.72499999999997</v>
      </c>
      <c r="R272" s="727"/>
      <c r="S272" s="727"/>
      <c r="T272" s="728"/>
      <c r="U272" s="728"/>
      <c r="V272" s="728"/>
      <c r="W272" s="728"/>
      <c r="X272" s="728"/>
      <c r="Y272" s="728"/>
      <c r="Z272" s="728"/>
    </row>
    <row r="273" spans="1:26" s="729" customFormat="1" ht="15.75" customHeight="1">
      <c r="A273" s="718"/>
      <c r="B273" s="718" t="s">
        <v>289</v>
      </c>
      <c r="C273" s="719" t="s">
        <v>290</v>
      </c>
      <c r="D273" s="720"/>
      <c r="E273" s="720">
        <f t="shared" si="227"/>
        <v>678.3</v>
      </c>
      <c r="F273" s="720">
        <f t="shared" si="213"/>
        <v>714</v>
      </c>
      <c r="G273" s="720">
        <f t="shared" si="214"/>
        <v>1190</v>
      </c>
      <c r="H273" s="721" t="s">
        <v>279</v>
      </c>
      <c r="I273" s="722" t="s">
        <v>280</v>
      </c>
      <c r="J273" s="723"/>
      <c r="K273" s="732" t="s">
        <v>291</v>
      </c>
      <c r="L273" s="723">
        <v>17</v>
      </c>
      <c r="M273" s="725">
        <f t="shared" si="215"/>
        <v>595</v>
      </c>
      <c r="N273" s="726">
        <f t="shared" si="216"/>
        <v>1190</v>
      </c>
      <c r="O273" s="726">
        <f t="shared" si="217"/>
        <v>714</v>
      </c>
      <c r="P273" s="726">
        <f t="shared" si="218"/>
        <v>678.3</v>
      </c>
      <c r="Q273" s="726">
        <f t="shared" si="228"/>
        <v>576.55499999999995</v>
      </c>
      <c r="R273" s="727"/>
      <c r="S273" s="727"/>
      <c r="T273" s="728"/>
      <c r="U273" s="728"/>
      <c r="V273" s="728"/>
      <c r="W273" s="728"/>
      <c r="X273" s="728"/>
      <c r="Y273" s="728"/>
      <c r="Z273" s="728"/>
    </row>
    <row r="274" spans="1:26" s="729" customFormat="1" ht="15.75" customHeight="1">
      <c r="A274" s="718"/>
      <c r="B274" s="718" t="s">
        <v>292</v>
      </c>
      <c r="C274" s="719" t="s">
        <v>293</v>
      </c>
      <c r="D274" s="720"/>
      <c r="E274" s="720">
        <f t="shared" si="227"/>
        <v>678.3</v>
      </c>
      <c r="F274" s="720">
        <f t="shared" si="213"/>
        <v>714</v>
      </c>
      <c r="G274" s="720">
        <f t="shared" si="214"/>
        <v>1190</v>
      </c>
      <c r="H274" s="721" t="s">
        <v>279</v>
      </c>
      <c r="I274" s="722" t="s">
        <v>280</v>
      </c>
      <c r="J274" s="723"/>
      <c r="K274" s="732" t="s">
        <v>294</v>
      </c>
      <c r="L274" s="723">
        <v>17</v>
      </c>
      <c r="M274" s="725">
        <f t="shared" si="215"/>
        <v>595</v>
      </c>
      <c r="N274" s="726">
        <f t="shared" si="216"/>
        <v>1190</v>
      </c>
      <c r="O274" s="726">
        <f t="shared" si="217"/>
        <v>714</v>
      </c>
      <c r="P274" s="726">
        <f t="shared" si="218"/>
        <v>678.3</v>
      </c>
      <c r="Q274" s="726">
        <f t="shared" si="228"/>
        <v>576.55499999999995</v>
      </c>
      <c r="R274" s="727"/>
      <c r="S274" s="727"/>
      <c r="T274" s="728"/>
      <c r="U274" s="728"/>
      <c r="V274" s="728"/>
      <c r="W274" s="728"/>
      <c r="X274" s="728"/>
      <c r="Y274" s="728"/>
      <c r="Z274" s="728"/>
    </row>
    <row r="275" spans="1:26" s="729" customFormat="1" ht="15.75" customHeight="1">
      <c r="A275" s="718"/>
      <c r="B275" s="731" t="s">
        <v>295</v>
      </c>
      <c r="C275" s="719" t="s">
        <v>5065</v>
      </c>
      <c r="D275" s="720"/>
      <c r="E275" s="720">
        <f t="shared" si="227"/>
        <v>1396.5</v>
      </c>
      <c r="F275" s="720">
        <f t="shared" si="213"/>
        <v>1470</v>
      </c>
      <c r="G275" s="720">
        <f t="shared" si="214"/>
        <v>2450</v>
      </c>
      <c r="H275" s="721" t="s">
        <v>279</v>
      </c>
      <c r="I275" s="722" t="s">
        <v>280</v>
      </c>
      <c r="J275" s="730" t="s">
        <v>281</v>
      </c>
      <c r="K275" s="732" t="s">
        <v>296</v>
      </c>
      <c r="L275" s="723">
        <v>35</v>
      </c>
      <c r="M275" s="725">
        <f t="shared" si="215"/>
        <v>1225</v>
      </c>
      <c r="N275" s="726">
        <f t="shared" si="216"/>
        <v>2450</v>
      </c>
      <c r="O275" s="726">
        <f t="shared" si="217"/>
        <v>1470</v>
      </c>
      <c r="P275" s="726">
        <f t="shared" si="218"/>
        <v>1396.5</v>
      </c>
      <c r="Q275" s="726">
        <f t="shared" si="228"/>
        <v>1187.0249999999999</v>
      </c>
      <c r="R275" s="727"/>
      <c r="S275" s="727"/>
      <c r="T275" s="728"/>
      <c r="U275" s="728"/>
      <c r="V275" s="728"/>
      <c r="W275" s="728"/>
      <c r="X275" s="728"/>
      <c r="Y275" s="728"/>
      <c r="Z275" s="728"/>
    </row>
    <row r="276" spans="1:26" s="729" customFormat="1" ht="15.75" customHeight="1">
      <c r="A276" s="717"/>
      <c r="B276" s="731" t="s">
        <v>297</v>
      </c>
      <c r="C276" s="719" t="s">
        <v>5066</v>
      </c>
      <c r="D276" s="720"/>
      <c r="E276" s="720">
        <f t="shared" si="227"/>
        <v>1157.0999999999999</v>
      </c>
      <c r="F276" s="720">
        <f t="shared" si="213"/>
        <v>1218</v>
      </c>
      <c r="G276" s="720">
        <f t="shared" si="214"/>
        <v>2030</v>
      </c>
      <c r="H276" s="721" t="s">
        <v>279</v>
      </c>
      <c r="I276" s="722" t="s">
        <v>280</v>
      </c>
      <c r="J276" s="723"/>
      <c r="K276" s="732" t="s">
        <v>298</v>
      </c>
      <c r="L276" s="723">
        <v>29</v>
      </c>
      <c r="M276" s="725">
        <f t="shared" si="215"/>
        <v>1015</v>
      </c>
      <c r="N276" s="726">
        <f t="shared" si="216"/>
        <v>2030</v>
      </c>
      <c r="O276" s="726">
        <f t="shared" si="217"/>
        <v>1218</v>
      </c>
      <c r="P276" s="726">
        <f t="shared" si="218"/>
        <v>1157.0999999999999</v>
      </c>
      <c r="Q276" s="726">
        <f t="shared" si="228"/>
        <v>983.53499999999985</v>
      </c>
      <c r="R276" s="727"/>
      <c r="S276" s="727"/>
      <c r="T276" s="728"/>
      <c r="U276" s="728"/>
      <c r="V276" s="728"/>
      <c r="W276" s="728"/>
      <c r="X276" s="728"/>
      <c r="Y276" s="728"/>
      <c r="Z276" s="728"/>
    </row>
    <row r="277" spans="1:26" s="729" customFormat="1" ht="15.75" customHeight="1">
      <c r="A277" s="717"/>
      <c r="B277" s="731" t="s">
        <v>299</v>
      </c>
      <c r="C277" s="719" t="s">
        <v>300</v>
      </c>
      <c r="D277" s="720"/>
      <c r="E277" s="720">
        <f t="shared" si="227"/>
        <v>1197</v>
      </c>
      <c r="F277" s="720">
        <f t="shared" si="213"/>
        <v>1260</v>
      </c>
      <c r="G277" s="720">
        <f t="shared" si="214"/>
        <v>2100</v>
      </c>
      <c r="H277" s="721" t="s">
        <v>279</v>
      </c>
      <c r="I277" s="722" t="s">
        <v>280</v>
      </c>
      <c r="J277" s="723"/>
      <c r="K277" s="732" t="s">
        <v>301</v>
      </c>
      <c r="L277" s="723">
        <v>30</v>
      </c>
      <c r="M277" s="725">
        <f t="shared" si="215"/>
        <v>1050</v>
      </c>
      <c r="N277" s="726">
        <f t="shared" si="216"/>
        <v>2100</v>
      </c>
      <c r="O277" s="726">
        <f t="shared" si="217"/>
        <v>1260</v>
      </c>
      <c r="P277" s="726">
        <f t="shared" si="218"/>
        <v>1197</v>
      </c>
      <c r="Q277" s="726">
        <f t="shared" si="228"/>
        <v>1017.4499999999999</v>
      </c>
      <c r="R277" s="727"/>
      <c r="S277" s="727"/>
      <c r="T277" s="728"/>
      <c r="U277" s="728"/>
      <c r="V277" s="728"/>
      <c r="W277" s="728"/>
      <c r="X277" s="728"/>
      <c r="Y277" s="728"/>
      <c r="Z277" s="728"/>
    </row>
    <row r="278" spans="1:26" s="729" customFormat="1" ht="15.75" customHeight="1">
      <c r="A278" s="718"/>
      <c r="B278" s="731" t="s">
        <v>302</v>
      </c>
      <c r="C278" s="719" t="s">
        <v>303</v>
      </c>
      <c r="D278" s="720"/>
      <c r="E278" s="720">
        <f t="shared" ref="E278:E282" si="229">P278</f>
        <v>2074.7999999999997</v>
      </c>
      <c r="F278" s="720">
        <f t="shared" si="213"/>
        <v>2184</v>
      </c>
      <c r="G278" s="720">
        <f t="shared" si="214"/>
        <v>3640</v>
      </c>
      <c r="H278" s="721" t="s">
        <v>279</v>
      </c>
      <c r="I278" s="722" t="s">
        <v>280</v>
      </c>
      <c r="J278" s="723"/>
      <c r="K278" s="732" t="s">
        <v>304</v>
      </c>
      <c r="L278" s="723">
        <v>52</v>
      </c>
      <c r="M278" s="725">
        <f t="shared" si="215"/>
        <v>1820</v>
      </c>
      <c r="N278" s="726">
        <f t="shared" si="216"/>
        <v>3640</v>
      </c>
      <c r="O278" s="726">
        <f t="shared" si="217"/>
        <v>2184</v>
      </c>
      <c r="P278" s="726">
        <f t="shared" si="218"/>
        <v>2074.7999999999997</v>
      </c>
      <c r="Q278" s="726">
        <f t="shared" si="228"/>
        <v>1763.5799999999997</v>
      </c>
      <c r="R278" s="727"/>
      <c r="S278" s="727"/>
      <c r="T278" s="728"/>
      <c r="U278" s="728"/>
      <c r="V278" s="728"/>
      <c r="W278" s="728"/>
      <c r="X278" s="728"/>
      <c r="Y278" s="728"/>
      <c r="Z278" s="728"/>
    </row>
    <row r="279" spans="1:26" s="729" customFormat="1" ht="15.75" customHeight="1">
      <c r="A279" s="718"/>
      <c r="B279" s="731" t="s">
        <v>305</v>
      </c>
      <c r="C279" s="719" t="s">
        <v>306</v>
      </c>
      <c r="D279" s="720"/>
      <c r="E279" s="720">
        <f t="shared" si="229"/>
        <v>1596</v>
      </c>
      <c r="F279" s="720">
        <f t="shared" si="213"/>
        <v>1680</v>
      </c>
      <c r="G279" s="720">
        <f t="shared" si="214"/>
        <v>2800</v>
      </c>
      <c r="H279" s="721" t="s">
        <v>279</v>
      </c>
      <c r="I279" s="722" t="s">
        <v>280</v>
      </c>
      <c r="J279" s="723"/>
      <c r="K279" s="732" t="s">
        <v>307</v>
      </c>
      <c r="L279" s="723">
        <v>40</v>
      </c>
      <c r="M279" s="725">
        <f t="shared" si="215"/>
        <v>1400</v>
      </c>
      <c r="N279" s="726">
        <f t="shared" si="216"/>
        <v>2800</v>
      </c>
      <c r="O279" s="726">
        <f t="shared" si="217"/>
        <v>1680</v>
      </c>
      <c r="P279" s="726">
        <f t="shared" si="218"/>
        <v>1596</v>
      </c>
      <c r="Q279" s="726">
        <f t="shared" si="228"/>
        <v>1356.6</v>
      </c>
      <c r="R279" s="727"/>
      <c r="S279" s="727"/>
      <c r="T279" s="728"/>
      <c r="U279" s="728"/>
      <c r="V279" s="728"/>
      <c r="W279" s="728"/>
      <c r="X279" s="728"/>
      <c r="Y279" s="728"/>
      <c r="Z279" s="728"/>
    </row>
    <row r="280" spans="1:26" s="729" customFormat="1" ht="15.75" customHeight="1">
      <c r="A280" s="718"/>
      <c r="B280" s="731" t="s">
        <v>308</v>
      </c>
      <c r="C280" s="719" t="s">
        <v>309</v>
      </c>
      <c r="D280" s="720"/>
      <c r="E280" s="720">
        <f t="shared" si="229"/>
        <v>1396.5</v>
      </c>
      <c r="F280" s="720">
        <f t="shared" si="213"/>
        <v>1470</v>
      </c>
      <c r="G280" s="720">
        <f t="shared" si="214"/>
        <v>2450</v>
      </c>
      <c r="H280" s="721" t="s">
        <v>279</v>
      </c>
      <c r="I280" s="722" t="s">
        <v>280</v>
      </c>
      <c r="J280" s="723"/>
      <c r="K280" s="732" t="s">
        <v>310</v>
      </c>
      <c r="L280" s="723">
        <v>35</v>
      </c>
      <c r="M280" s="725">
        <f t="shared" si="215"/>
        <v>1225</v>
      </c>
      <c r="N280" s="726">
        <f t="shared" si="216"/>
        <v>2450</v>
      </c>
      <c r="O280" s="726">
        <f t="shared" si="217"/>
        <v>1470</v>
      </c>
      <c r="P280" s="726">
        <f t="shared" si="218"/>
        <v>1396.5</v>
      </c>
      <c r="Q280" s="726">
        <f t="shared" si="228"/>
        <v>1187.0249999999999</v>
      </c>
      <c r="R280" s="727"/>
      <c r="S280" s="727"/>
      <c r="T280" s="728"/>
      <c r="U280" s="728"/>
      <c r="V280" s="728"/>
      <c r="W280" s="728"/>
      <c r="X280" s="728"/>
      <c r="Y280" s="728"/>
      <c r="Z280" s="728"/>
    </row>
    <row r="281" spans="1:26" s="729" customFormat="1" ht="15.75" customHeight="1">
      <c r="A281" s="718"/>
      <c r="B281" s="731" t="s">
        <v>311</v>
      </c>
      <c r="C281" s="719" t="s">
        <v>312</v>
      </c>
      <c r="D281" s="720"/>
      <c r="E281" s="720">
        <f t="shared" si="229"/>
        <v>1915.1999999999998</v>
      </c>
      <c r="F281" s="720">
        <f t="shared" si="213"/>
        <v>2016</v>
      </c>
      <c r="G281" s="720">
        <f t="shared" si="214"/>
        <v>3360</v>
      </c>
      <c r="H281" s="721" t="s">
        <v>279</v>
      </c>
      <c r="I281" s="722" t="s">
        <v>280</v>
      </c>
      <c r="J281" s="723"/>
      <c r="K281" s="732" t="s">
        <v>313</v>
      </c>
      <c r="L281" s="723">
        <v>48</v>
      </c>
      <c r="M281" s="725">
        <f t="shared" si="215"/>
        <v>1680</v>
      </c>
      <c r="N281" s="726">
        <f t="shared" si="216"/>
        <v>3360</v>
      </c>
      <c r="O281" s="726">
        <f t="shared" si="217"/>
        <v>2016</v>
      </c>
      <c r="P281" s="726">
        <f t="shared" si="218"/>
        <v>1915.1999999999998</v>
      </c>
      <c r="Q281" s="726">
        <f t="shared" si="228"/>
        <v>1627.9199999999998</v>
      </c>
      <c r="R281" s="727"/>
      <c r="S281" s="727"/>
      <c r="T281" s="728"/>
      <c r="U281" s="728"/>
      <c r="V281" s="728"/>
      <c r="W281" s="728"/>
      <c r="X281" s="728"/>
      <c r="Y281" s="728"/>
      <c r="Z281" s="728"/>
    </row>
    <row r="282" spans="1:26" s="729" customFormat="1" ht="15.75" customHeight="1">
      <c r="A282" s="718"/>
      <c r="B282" s="731" t="s">
        <v>314</v>
      </c>
      <c r="C282" s="719" t="s">
        <v>312</v>
      </c>
      <c r="D282" s="720"/>
      <c r="E282" s="720">
        <f t="shared" si="229"/>
        <v>1995</v>
      </c>
      <c r="F282" s="720">
        <f t="shared" si="213"/>
        <v>2100</v>
      </c>
      <c r="G282" s="720">
        <f t="shared" si="214"/>
        <v>3500</v>
      </c>
      <c r="H282" s="721" t="s">
        <v>279</v>
      </c>
      <c r="I282" s="722" t="s">
        <v>280</v>
      </c>
      <c r="J282" s="730" t="s">
        <v>281</v>
      </c>
      <c r="K282" s="732" t="s">
        <v>315</v>
      </c>
      <c r="L282" s="723">
        <v>50</v>
      </c>
      <c r="M282" s="725">
        <f t="shared" si="215"/>
        <v>1750</v>
      </c>
      <c r="N282" s="726">
        <f t="shared" si="216"/>
        <v>3500</v>
      </c>
      <c r="O282" s="726">
        <f t="shared" si="217"/>
        <v>2100</v>
      </c>
      <c r="P282" s="726">
        <f t="shared" si="218"/>
        <v>1995</v>
      </c>
      <c r="Q282" s="726">
        <f t="shared" si="228"/>
        <v>1695.75</v>
      </c>
      <c r="R282" s="727"/>
      <c r="S282" s="727"/>
      <c r="T282" s="728"/>
      <c r="U282" s="728"/>
      <c r="V282" s="728"/>
      <c r="W282" s="728"/>
      <c r="X282" s="728"/>
      <c r="Y282" s="728"/>
      <c r="Z282" s="728"/>
    </row>
    <row r="283" spans="1:26" s="729" customFormat="1" ht="15.75" customHeight="1">
      <c r="A283" s="717"/>
      <c r="B283" s="733" t="s">
        <v>316</v>
      </c>
      <c r="C283" s="734" t="s">
        <v>317</v>
      </c>
      <c r="D283" s="735"/>
      <c r="E283" s="735">
        <f>P283</f>
        <v>1715.6999999999998</v>
      </c>
      <c r="F283" s="720">
        <f t="shared" si="213"/>
        <v>1806</v>
      </c>
      <c r="G283" s="720">
        <f t="shared" si="214"/>
        <v>3010</v>
      </c>
      <c r="H283" s="721" t="s">
        <v>279</v>
      </c>
      <c r="I283" s="722" t="s">
        <v>280</v>
      </c>
      <c r="J283" s="736" t="s">
        <v>318</v>
      </c>
      <c r="K283" s="737" t="s">
        <v>319</v>
      </c>
      <c r="L283" s="736">
        <v>43</v>
      </c>
      <c r="M283" s="725">
        <f t="shared" si="215"/>
        <v>1505</v>
      </c>
      <c r="N283" s="726">
        <f t="shared" si="216"/>
        <v>3010</v>
      </c>
      <c r="O283" s="726">
        <f t="shared" si="217"/>
        <v>1806</v>
      </c>
      <c r="P283" s="726">
        <f t="shared" si="218"/>
        <v>1715.6999999999998</v>
      </c>
      <c r="Q283" s="726">
        <f t="shared" si="228"/>
        <v>1458.3449999999998</v>
      </c>
      <c r="R283" s="728"/>
      <c r="S283" s="728"/>
      <c r="T283" s="728"/>
      <c r="U283" s="728"/>
      <c r="V283" s="728"/>
      <c r="W283" s="728"/>
      <c r="X283" s="728"/>
      <c r="Y283" s="728"/>
      <c r="Z283" s="728"/>
    </row>
    <row r="284" spans="1:26" s="729" customFormat="1" ht="15.75" customHeight="1">
      <c r="A284" s="738" t="s">
        <v>320</v>
      </c>
      <c r="B284" s="739" t="s">
        <v>321</v>
      </c>
      <c r="C284" s="734" t="s">
        <v>322</v>
      </c>
      <c r="D284" s="735"/>
      <c r="E284" s="756" t="s">
        <v>4441</v>
      </c>
      <c r="F284" s="756" t="s">
        <v>4441</v>
      </c>
      <c r="G284" s="756" t="s">
        <v>4441</v>
      </c>
      <c r="H284" s="721" t="s">
        <v>279</v>
      </c>
      <c r="I284" s="722" t="s">
        <v>280</v>
      </c>
      <c r="J284" s="736"/>
      <c r="K284" s="737" t="s">
        <v>323</v>
      </c>
      <c r="L284" s="736"/>
      <c r="M284" s="725">
        <f t="shared" si="215"/>
        <v>0</v>
      </c>
      <c r="N284" s="726">
        <f t="shared" si="216"/>
        <v>0</v>
      </c>
      <c r="O284" s="726">
        <f t="shared" si="217"/>
        <v>0</v>
      </c>
      <c r="P284" s="726">
        <f t="shared" si="218"/>
        <v>0</v>
      </c>
      <c r="Q284" s="726">
        <f t="shared" si="228"/>
        <v>0</v>
      </c>
      <c r="R284" s="728"/>
      <c r="S284" s="728"/>
      <c r="T284" s="728"/>
      <c r="U284" s="728"/>
      <c r="V284" s="728"/>
      <c r="W284" s="728"/>
      <c r="X284" s="728"/>
      <c r="Y284" s="728"/>
      <c r="Z284" s="728"/>
    </row>
    <row r="285" spans="1:26" s="729" customFormat="1" ht="15.75" customHeight="1">
      <c r="A285" s="739"/>
      <c r="B285" s="739" t="s">
        <v>324</v>
      </c>
      <c r="C285" s="734" t="s">
        <v>325</v>
      </c>
      <c r="D285" s="735"/>
      <c r="E285" s="756" t="s">
        <v>4441</v>
      </c>
      <c r="F285" s="756" t="s">
        <v>4441</v>
      </c>
      <c r="G285" s="756" t="s">
        <v>4441</v>
      </c>
      <c r="H285" s="721" t="s">
        <v>279</v>
      </c>
      <c r="I285" s="722" t="s">
        <v>280</v>
      </c>
      <c r="J285" s="736" t="s">
        <v>318</v>
      </c>
      <c r="K285" s="737" t="s">
        <v>326</v>
      </c>
      <c r="L285" s="736"/>
      <c r="M285" s="725">
        <f t="shared" si="215"/>
        <v>0</v>
      </c>
      <c r="N285" s="726">
        <f t="shared" si="216"/>
        <v>0</v>
      </c>
      <c r="O285" s="726">
        <f t="shared" si="217"/>
        <v>0</v>
      </c>
      <c r="P285" s="726">
        <f t="shared" si="218"/>
        <v>0</v>
      </c>
      <c r="Q285" s="726">
        <f t="shared" si="228"/>
        <v>0</v>
      </c>
      <c r="R285" s="728"/>
      <c r="S285" s="728"/>
      <c r="T285" s="728"/>
      <c r="U285" s="728"/>
      <c r="V285" s="728"/>
      <c r="W285" s="728"/>
      <c r="X285" s="728"/>
      <c r="Y285" s="728"/>
      <c r="Z285" s="728"/>
    </row>
    <row r="286" spans="1:26" s="729" customFormat="1" ht="15.75" customHeight="1">
      <c r="A286" s="739"/>
      <c r="B286" s="739" t="s">
        <v>327</v>
      </c>
      <c r="C286" s="734" t="s">
        <v>322</v>
      </c>
      <c r="D286" s="735"/>
      <c r="E286" s="756" t="s">
        <v>4441</v>
      </c>
      <c r="F286" s="756" t="s">
        <v>4441</v>
      </c>
      <c r="G286" s="756" t="s">
        <v>4441</v>
      </c>
      <c r="H286" s="721" t="s">
        <v>279</v>
      </c>
      <c r="I286" s="722" t="s">
        <v>280</v>
      </c>
      <c r="J286" s="736"/>
      <c r="K286" s="737" t="s">
        <v>328</v>
      </c>
      <c r="L286" s="736"/>
      <c r="M286" s="725">
        <f t="shared" si="215"/>
        <v>0</v>
      </c>
      <c r="N286" s="726">
        <f t="shared" si="216"/>
        <v>0</v>
      </c>
      <c r="O286" s="726">
        <f t="shared" si="217"/>
        <v>0</v>
      </c>
      <c r="P286" s="726">
        <f t="shared" si="218"/>
        <v>0</v>
      </c>
      <c r="Q286" s="726">
        <f t="shared" si="228"/>
        <v>0</v>
      </c>
      <c r="R286" s="728"/>
      <c r="S286" s="728"/>
      <c r="T286" s="728"/>
      <c r="U286" s="728"/>
      <c r="V286" s="728"/>
      <c r="W286" s="728"/>
      <c r="X286" s="728"/>
      <c r="Y286" s="728"/>
      <c r="Z286" s="728"/>
    </row>
    <row r="287" spans="1:26" s="729" customFormat="1" ht="15.75" customHeight="1">
      <c r="A287" s="739"/>
      <c r="B287" s="739" t="s">
        <v>329</v>
      </c>
      <c r="C287" s="734" t="s">
        <v>322</v>
      </c>
      <c r="D287" s="735"/>
      <c r="E287" s="756" t="s">
        <v>4441</v>
      </c>
      <c r="F287" s="756" t="s">
        <v>4441</v>
      </c>
      <c r="G287" s="756" t="s">
        <v>4441</v>
      </c>
      <c r="H287" s="721" t="s">
        <v>279</v>
      </c>
      <c r="I287" s="722" t="s">
        <v>280</v>
      </c>
      <c r="J287" s="736"/>
      <c r="K287" s="737" t="s">
        <v>330</v>
      </c>
      <c r="L287" s="736"/>
      <c r="M287" s="725">
        <f t="shared" si="215"/>
        <v>0</v>
      </c>
      <c r="N287" s="726">
        <f t="shared" si="216"/>
        <v>0</v>
      </c>
      <c r="O287" s="726">
        <f t="shared" si="217"/>
        <v>0</v>
      </c>
      <c r="P287" s="726">
        <f t="shared" si="218"/>
        <v>0</v>
      </c>
      <c r="Q287" s="726">
        <f t="shared" si="228"/>
        <v>0</v>
      </c>
      <c r="R287" s="728"/>
      <c r="S287" s="728"/>
      <c r="T287" s="728"/>
      <c r="U287" s="728"/>
      <c r="V287" s="728"/>
      <c r="W287" s="728"/>
      <c r="X287" s="728"/>
      <c r="Y287" s="728"/>
      <c r="Z287" s="728"/>
    </row>
    <row r="288" spans="1:26" s="729" customFormat="1" ht="15.75" customHeight="1">
      <c r="A288" s="739"/>
      <c r="B288" s="739" t="s">
        <v>331</v>
      </c>
      <c r="C288" s="734" t="s">
        <v>322</v>
      </c>
      <c r="D288" s="735"/>
      <c r="E288" s="735">
        <f>P288</f>
        <v>1556.1</v>
      </c>
      <c r="F288" s="720">
        <f t="shared" si="213"/>
        <v>1638</v>
      </c>
      <c r="G288" s="720">
        <f t="shared" si="214"/>
        <v>2730</v>
      </c>
      <c r="H288" s="721" t="s">
        <v>279</v>
      </c>
      <c r="I288" s="722" t="s">
        <v>280</v>
      </c>
      <c r="J288" s="736"/>
      <c r="K288" s="737" t="s">
        <v>332</v>
      </c>
      <c r="L288" s="736">
        <v>39</v>
      </c>
      <c r="M288" s="725">
        <f t="shared" si="215"/>
        <v>1365</v>
      </c>
      <c r="N288" s="726">
        <f t="shared" si="216"/>
        <v>2730</v>
      </c>
      <c r="O288" s="726">
        <f t="shared" si="217"/>
        <v>1638</v>
      </c>
      <c r="P288" s="726">
        <f t="shared" si="218"/>
        <v>1556.1</v>
      </c>
      <c r="Q288" s="726">
        <f t="shared" si="228"/>
        <v>1322.6849999999999</v>
      </c>
      <c r="R288" s="728"/>
      <c r="S288" s="728"/>
      <c r="T288" s="728"/>
      <c r="U288" s="728"/>
      <c r="V288" s="728"/>
      <c r="W288" s="728"/>
      <c r="X288" s="728"/>
      <c r="Y288" s="728"/>
      <c r="Z288" s="728"/>
    </row>
    <row r="289" spans="1:26" s="729" customFormat="1" ht="15.75" customHeight="1">
      <c r="A289" s="739"/>
      <c r="B289" s="739" t="s">
        <v>333</v>
      </c>
      <c r="C289" s="734" t="s">
        <v>334</v>
      </c>
      <c r="D289" s="735"/>
      <c r="E289" s="756" t="s">
        <v>4441</v>
      </c>
      <c r="F289" s="756" t="s">
        <v>4441</v>
      </c>
      <c r="G289" s="756" t="s">
        <v>4441</v>
      </c>
      <c r="H289" s="721" t="s">
        <v>279</v>
      </c>
      <c r="I289" s="722" t="s">
        <v>280</v>
      </c>
      <c r="J289" s="736" t="s">
        <v>318</v>
      </c>
      <c r="K289" s="737" t="s">
        <v>335</v>
      </c>
      <c r="L289" s="736"/>
      <c r="M289" s="725">
        <f t="shared" si="215"/>
        <v>0</v>
      </c>
      <c r="N289" s="726">
        <f t="shared" si="216"/>
        <v>0</v>
      </c>
      <c r="O289" s="726">
        <f t="shared" si="217"/>
        <v>0</v>
      </c>
      <c r="P289" s="726">
        <f t="shared" si="218"/>
        <v>0</v>
      </c>
      <c r="Q289" s="726">
        <f t="shared" si="228"/>
        <v>0</v>
      </c>
      <c r="R289" s="728"/>
      <c r="S289" s="728"/>
      <c r="T289" s="728"/>
      <c r="U289" s="728"/>
      <c r="V289" s="728"/>
      <c r="W289" s="728"/>
      <c r="X289" s="728"/>
      <c r="Y289" s="728"/>
      <c r="Z289" s="728"/>
    </row>
    <row r="290" spans="1:26" s="729" customFormat="1" ht="15.75" customHeight="1">
      <c r="A290" s="739"/>
      <c r="B290" s="739" t="s">
        <v>336</v>
      </c>
      <c r="C290" s="734" t="s">
        <v>334</v>
      </c>
      <c r="D290" s="735"/>
      <c r="E290" s="756" t="s">
        <v>4441</v>
      </c>
      <c r="F290" s="756" t="s">
        <v>4441</v>
      </c>
      <c r="G290" s="756" t="s">
        <v>4441</v>
      </c>
      <c r="H290" s="721" t="s">
        <v>279</v>
      </c>
      <c r="I290" s="722" t="s">
        <v>280</v>
      </c>
      <c r="J290" s="736" t="s">
        <v>318</v>
      </c>
      <c r="K290" s="737" t="s">
        <v>337</v>
      </c>
      <c r="L290" s="736"/>
      <c r="M290" s="725">
        <f t="shared" si="215"/>
        <v>0</v>
      </c>
      <c r="N290" s="726">
        <f t="shared" si="216"/>
        <v>0</v>
      </c>
      <c r="O290" s="726">
        <f t="shared" si="217"/>
        <v>0</v>
      </c>
      <c r="P290" s="726">
        <f t="shared" si="218"/>
        <v>0</v>
      </c>
      <c r="Q290" s="726">
        <f t="shared" si="228"/>
        <v>0</v>
      </c>
      <c r="R290" s="728"/>
      <c r="S290" s="728"/>
      <c r="T290" s="728"/>
      <c r="U290" s="728"/>
      <c r="V290" s="728"/>
      <c r="W290" s="728"/>
      <c r="X290" s="728"/>
      <c r="Y290" s="728"/>
      <c r="Z290" s="728"/>
    </row>
    <row r="291" spans="1:26" s="729" customFormat="1" ht="15.75" customHeight="1">
      <c r="A291" s="739"/>
      <c r="B291" s="739" t="s">
        <v>338</v>
      </c>
      <c r="C291" s="734" t="s">
        <v>339</v>
      </c>
      <c r="D291" s="735"/>
      <c r="E291" s="735">
        <f>P291</f>
        <v>1875.3</v>
      </c>
      <c r="F291" s="720">
        <f t="shared" si="213"/>
        <v>1974</v>
      </c>
      <c r="G291" s="720">
        <f t="shared" si="214"/>
        <v>3290</v>
      </c>
      <c r="H291" s="721" t="s">
        <v>279</v>
      </c>
      <c r="I291" s="722" t="s">
        <v>280</v>
      </c>
      <c r="J291" s="740" t="s">
        <v>5067</v>
      </c>
      <c r="K291" s="737" t="s">
        <v>340</v>
      </c>
      <c r="L291" s="736">
        <v>47</v>
      </c>
      <c r="M291" s="725">
        <f t="shared" si="215"/>
        <v>1645</v>
      </c>
      <c r="N291" s="726">
        <f t="shared" si="216"/>
        <v>3290</v>
      </c>
      <c r="O291" s="726">
        <f t="shared" si="217"/>
        <v>1974</v>
      </c>
      <c r="P291" s="726">
        <f t="shared" si="218"/>
        <v>1875.3</v>
      </c>
      <c r="Q291" s="726">
        <f t="shared" si="228"/>
        <v>1594.0049999999999</v>
      </c>
      <c r="R291" s="728"/>
      <c r="S291" s="728"/>
      <c r="T291" s="728"/>
      <c r="U291" s="728"/>
      <c r="V291" s="728"/>
      <c r="W291" s="728"/>
      <c r="X291" s="728"/>
      <c r="Y291" s="728"/>
      <c r="Z291" s="728"/>
    </row>
    <row r="292" spans="1:26" s="729" customFormat="1" ht="15.75" customHeight="1">
      <c r="A292" s="738" t="s">
        <v>341</v>
      </c>
      <c r="B292" s="739" t="s">
        <v>5519</v>
      </c>
      <c r="C292" s="734" t="s">
        <v>342</v>
      </c>
      <c r="D292" s="735"/>
      <c r="E292" s="735">
        <f>P292</f>
        <v>1256.8499999999999</v>
      </c>
      <c r="F292" s="720">
        <f t="shared" si="213"/>
        <v>1323</v>
      </c>
      <c r="G292" s="720">
        <f t="shared" si="214"/>
        <v>2205</v>
      </c>
      <c r="H292" s="721" t="s">
        <v>279</v>
      </c>
      <c r="I292" s="722" t="s">
        <v>280</v>
      </c>
      <c r="J292" s="736" t="s">
        <v>318</v>
      </c>
      <c r="K292" s="737" t="s">
        <v>343</v>
      </c>
      <c r="L292" s="736">
        <v>31.5</v>
      </c>
      <c r="M292" s="725">
        <f t="shared" si="215"/>
        <v>1102.5</v>
      </c>
      <c r="N292" s="726">
        <f t="shared" si="216"/>
        <v>2205</v>
      </c>
      <c r="O292" s="726">
        <f t="shared" si="217"/>
        <v>1323</v>
      </c>
      <c r="P292" s="726">
        <f t="shared" si="218"/>
        <v>1256.8499999999999</v>
      </c>
      <c r="Q292" s="726">
        <f t="shared" si="228"/>
        <v>1068.3225</v>
      </c>
      <c r="R292" s="728"/>
      <c r="S292" s="728"/>
      <c r="T292" s="728"/>
      <c r="U292" s="727"/>
      <c r="V292" s="727"/>
      <c r="W292" s="727"/>
      <c r="X292" s="727"/>
      <c r="Y292" s="727"/>
      <c r="Z292" s="727"/>
    </row>
    <row r="293" spans="1:26" s="729" customFormat="1" ht="15.75" customHeight="1">
      <c r="A293" s="739"/>
      <c r="B293" s="739" t="s">
        <v>344</v>
      </c>
      <c r="C293" s="734" t="s">
        <v>345</v>
      </c>
      <c r="D293" s="735"/>
      <c r="E293" s="735">
        <f>P293</f>
        <v>1795.5</v>
      </c>
      <c r="F293" s="720">
        <f t="shared" si="213"/>
        <v>1890</v>
      </c>
      <c r="G293" s="720">
        <f t="shared" si="214"/>
        <v>3150</v>
      </c>
      <c r="H293" s="721" t="s">
        <v>279</v>
      </c>
      <c r="I293" s="722" t="s">
        <v>280</v>
      </c>
      <c r="J293" s="736" t="s">
        <v>281</v>
      </c>
      <c r="K293" s="737" t="s">
        <v>346</v>
      </c>
      <c r="L293" s="736">
        <v>45</v>
      </c>
      <c r="M293" s="725">
        <f t="shared" si="215"/>
        <v>1575</v>
      </c>
      <c r="N293" s="726">
        <f t="shared" si="216"/>
        <v>3150</v>
      </c>
      <c r="O293" s="726">
        <f t="shared" si="217"/>
        <v>1890</v>
      </c>
      <c r="P293" s="726">
        <f t="shared" si="218"/>
        <v>1795.5</v>
      </c>
      <c r="Q293" s="726">
        <f t="shared" si="228"/>
        <v>1526.175</v>
      </c>
      <c r="R293" s="728"/>
      <c r="S293" s="728"/>
      <c r="T293" s="728"/>
      <c r="U293" s="727"/>
      <c r="V293" s="727"/>
      <c r="W293" s="727"/>
      <c r="X293" s="727"/>
      <c r="Y293" s="727"/>
      <c r="Z293" s="727"/>
    </row>
    <row r="294" spans="1:26" s="729" customFormat="1" ht="15.75" customHeight="1">
      <c r="A294" s="739"/>
      <c r="B294" s="739" t="s">
        <v>5562</v>
      </c>
      <c r="C294" s="734" t="s">
        <v>345</v>
      </c>
      <c r="D294" s="735"/>
      <c r="E294" s="735">
        <f>P294</f>
        <v>1795.5</v>
      </c>
      <c r="F294" s="720">
        <f t="shared" ref="F294" si="230">O294</f>
        <v>1890</v>
      </c>
      <c r="G294" s="720">
        <f t="shared" ref="G294" si="231">N294</f>
        <v>3150</v>
      </c>
      <c r="H294" s="721" t="s">
        <v>279</v>
      </c>
      <c r="I294" s="722" t="s">
        <v>280</v>
      </c>
      <c r="J294" s="736" t="s">
        <v>281</v>
      </c>
      <c r="K294" s="737" t="s">
        <v>346</v>
      </c>
      <c r="L294" s="736">
        <v>45</v>
      </c>
      <c r="M294" s="725">
        <f t="shared" ref="M294" si="232">L294*35</f>
        <v>1575</v>
      </c>
      <c r="N294" s="726">
        <f t="shared" ref="N294" si="233">M294*2</f>
        <v>3150</v>
      </c>
      <c r="O294" s="726">
        <f t="shared" ref="O294" si="234">N294*0.6</f>
        <v>1890</v>
      </c>
      <c r="P294" s="726">
        <f t="shared" ref="P294" si="235">O294*0.95</f>
        <v>1795.5</v>
      </c>
      <c r="Q294" s="726">
        <f t="shared" ref="Q294" si="236">P294*0.85</f>
        <v>1526.175</v>
      </c>
      <c r="R294" s="728"/>
      <c r="S294" s="728"/>
      <c r="T294" s="728"/>
      <c r="U294" s="727"/>
      <c r="V294" s="727"/>
      <c r="W294" s="727"/>
      <c r="X294" s="727"/>
      <c r="Y294" s="727"/>
      <c r="Z294" s="727"/>
    </row>
    <row r="295" spans="1:26" s="729" customFormat="1" ht="15.75" customHeight="1">
      <c r="A295" s="739"/>
      <c r="B295" s="739" t="s">
        <v>347</v>
      </c>
      <c r="C295" s="734" t="s">
        <v>348</v>
      </c>
      <c r="D295" s="735"/>
      <c r="E295" s="756" t="s">
        <v>4441</v>
      </c>
      <c r="F295" s="756" t="s">
        <v>4441</v>
      </c>
      <c r="G295" s="756" t="s">
        <v>4441</v>
      </c>
      <c r="H295" s="721" t="s">
        <v>279</v>
      </c>
      <c r="I295" s="722" t="s">
        <v>280</v>
      </c>
      <c r="J295" s="736"/>
      <c r="K295" s="737" t="s">
        <v>349</v>
      </c>
      <c r="L295" s="736"/>
      <c r="M295" s="725">
        <f t="shared" si="215"/>
        <v>0</v>
      </c>
      <c r="N295" s="726">
        <f t="shared" si="216"/>
        <v>0</v>
      </c>
      <c r="O295" s="726">
        <f t="shared" si="217"/>
        <v>0</v>
      </c>
      <c r="P295" s="726">
        <f t="shared" si="218"/>
        <v>0</v>
      </c>
      <c r="Q295" s="726">
        <f t="shared" si="228"/>
        <v>0</v>
      </c>
      <c r="R295" s="728"/>
      <c r="S295" s="728"/>
      <c r="T295" s="728"/>
      <c r="U295" s="727"/>
      <c r="V295" s="727"/>
      <c r="W295" s="727"/>
      <c r="X295" s="727"/>
      <c r="Y295" s="727"/>
      <c r="Z295" s="727"/>
    </row>
    <row r="296" spans="1:26" s="729" customFormat="1" ht="15.75" customHeight="1">
      <c r="A296" s="739"/>
      <c r="B296" s="739" t="s">
        <v>350</v>
      </c>
      <c r="C296" s="734" t="s">
        <v>351</v>
      </c>
      <c r="D296" s="735"/>
      <c r="E296" s="756" t="s">
        <v>4441</v>
      </c>
      <c r="F296" s="756" t="s">
        <v>4441</v>
      </c>
      <c r="G296" s="756" t="s">
        <v>4441</v>
      </c>
      <c r="H296" s="721" t="s">
        <v>279</v>
      </c>
      <c r="I296" s="722" t="s">
        <v>280</v>
      </c>
      <c r="J296" s="736" t="s">
        <v>318</v>
      </c>
      <c r="K296" s="737" t="s">
        <v>352</v>
      </c>
      <c r="L296" s="736"/>
      <c r="M296" s="725">
        <f t="shared" si="215"/>
        <v>0</v>
      </c>
      <c r="N296" s="726">
        <f t="shared" si="216"/>
        <v>0</v>
      </c>
      <c r="O296" s="726">
        <f t="shared" si="217"/>
        <v>0</v>
      </c>
      <c r="P296" s="726">
        <f t="shared" si="218"/>
        <v>0</v>
      </c>
      <c r="Q296" s="726">
        <f t="shared" si="228"/>
        <v>0</v>
      </c>
      <c r="R296" s="728"/>
      <c r="S296" s="728"/>
      <c r="T296" s="728"/>
      <c r="U296" s="727"/>
      <c r="V296" s="727"/>
      <c r="W296" s="727"/>
      <c r="X296" s="727"/>
      <c r="Y296" s="727"/>
      <c r="Z296" s="727"/>
    </row>
    <row r="297" spans="1:26" s="729" customFormat="1" ht="15.75" customHeight="1">
      <c r="A297" s="739"/>
      <c r="B297" s="739" t="s">
        <v>353</v>
      </c>
      <c r="C297" s="734" t="s">
        <v>354</v>
      </c>
      <c r="D297" s="735"/>
      <c r="E297" s="735">
        <f>P297</f>
        <v>1336.6499999999999</v>
      </c>
      <c r="F297" s="720">
        <f t="shared" si="213"/>
        <v>1407</v>
      </c>
      <c r="G297" s="720">
        <f t="shared" si="214"/>
        <v>2345</v>
      </c>
      <c r="H297" s="721" t="s">
        <v>279</v>
      </c>
      <c r="I297" s="722" t="s">
        <v>280</v>
      </c>
      <c r="J297" s="740" t="s">
        <v>5068</v>
      </c>
      <c r="K297" s="737" t="s">
        <v>355</v>
      </c>
      <c r="L297" s="736">
        <v>33.5</v>
      </c>
      <c r="M297" s="725">
        <f t="shared" si="215"/>
        <v>1172.5</v>
      </c>
      <c r="N297" s="726">
        <f t="shared" si="216"/>
        <v>2345</v>
      </c>
      <c r="O297" s="726">
        <f t="shared" si="217"/>
        <v>1407</v>
      </c>
      <c r="P297" s="726">
        <f t="shared" si="218"/>
        <v>1336.6499999999999</v>
      </c>
      <c r="Q297" s="726">
        <f t="shared" si="228"/>
        <v>1136.1524999999999</v>
      </c>
      <c r="R297" s="728"/>
      <c r="S297" s="728"/>
      <c r="T297" s="728"/>
      <c r="U297" s="727"/>
      <c r="V297" s="727"/>
      <c r="W297" s="727"/>
      <c r="X297" s="727"/>
      <c r="Y297" s="727"/>
      <c r="Z297" s="727"/>
    </row>
    <row r="298" spans="1:26" s="729" customFormat="1" ht="15.75" customHeight="1">
      <c r="A298" s="739"/>
      <c r="B298" s="739" t="s">
        <v>356</v>
      </c>
      <c r="C298" s="734" t="s">
        <v>351</v>
      </c>
      <c r="D298" s="735"/>
      <c r="E298" s="756" t="s">
        <v>4441</v>
      </c>
      <c r="F298" s="756" t="s">
        <v>4441</v>
      </c>
      <c r="G298" s="756" t="s">
        <v>4441</v>
      </c>
      <c r="H298" s="721" t="s">
        <v>279</v>
      </c>
      <c r="I298" s="722" t="s">
        <v>280</v>
      </c>
      <c r="J298" s="740" t="s">
        <v>5067</v>
      </c>
      <c r="K298" s="737" t="s">
        <v>357</v>
      </c>
      <c r="L298" s="736"/>
      <c r="M298" s="725">
        <f t="shared" si="215"/>
        <v>0</v>
      </c>
      <c r="N298" s="726">
        <f t="shared" si="216"/>
        <v>0</v>
      </c>
      <c r="O298" s="726">
        <f t="shared" si="217"/>
        <v>0</v>
      </c>
      <c r="P298" s="726">
        <f t="shared" si="218"/>
        <v>0</v>
      </c>
      <c r="Q298" s="726">
        <f t="shared" si="228"/>
        <v>0</v>
      </c>
      <c r="R298" s="728"/>
      <c r="S298" s="728"/>
      <c r="T298" s="728"/>
      <c r="U298" s="727"/>
      <c r="V298" s="727"/>
      <c r="W298" s="727"/>
      <c r="X298" s="727"/>
      <c r="Y298" s="727"/>
      <c r="Z298" s="727"/>
    </row>
    <row r="299" spans="1:26" s="729" customFormat="1" ht="15.75" customHeight="1">
      <c r="A299" s="739"/>
      <c r="B299" s="739" t="s">
        <v>358</v>
      </c>
      <c r="C299" s="734" t="s">
        <v>348</v>
      </c>
      <c r="D299" s="735"/>
      <c r="E299" s="756" t="s">
        <v>4441</v>
      </c>
      <c r="F299" s="756" t="s">
        <v>4441</v>
      </c>
      <c r="G299" s="756" t="s">
        <v>4441</v>
      </c>
      <c r="H299" s="721" t="s">
        <v>279</v>
      </c>
      <c r="I299" s="722" t="s">
        <v>280</v>
      </c>
      <c r="J299" s="736" t="s">
        <v>318</v>
      </c>
      <c r="K299" s="737" t="s">
        <v>359</v>
      </c>
      <c r="L299" s="736"/>
      <c r="M299" s="725">
        <f t="shared" si="215"/>
        <v>0</v>
      </c>
      <c r="N299" s="726">
        <f t="shared" si="216"/>
        <v>0</v>
      </c>
      <c r="O299" s="726">
        <f t="shared" si="217"/>
        <v>0</v>
      </c>
      <c r="P299" s="726">
        <f t="shared" si="218"/>
        <v>0</v>
      </c>
      <c r="Q299" s="726">
        <f t="shared" si="228"/>
        <v>0</v>
      </c>
      <c r="R299" s="728"/>
      <c r="S299" s="728"/>
      <c r="T299" s="728"/>
      <c r="U299" s="727"/>
      <c r="V299" s="727"/>
      <c r="W299" s="727"/>
      <c r="X299" s="727"/>
      <c r="Y299" s="727"/>
      <c r="Z299" s="727"/>
    </row>
    <row r="300" spans="1:26" s="729" customFormat="1" ht="15.75" customHeight="1">
      <c r="A300" s="739"/>
      <c r="B300" s="739" t="s">
        <v>360</v>
      </c>
      <c r="C300" s="734" t="s">
        <v>361</v>
      </c>
      <c r="D300" s="735"/>
      <c r="E300" s="756" t="s">
        <v>4441</v>
      </c>
      <c r="F300" s="756" t="s">
        <v>4441</v>
      </c>
      <c r="G300" s="756" t="s">
        <v>4441</v>
      </c>
      <c r="H300" s="721" t="s">
        <v>279</v>
      </c>
      <c r="I300" s="722" t="s">
        <v>280</v>
      </c>
      <c r="J300" s="736" t="s">
        <v>318</v>
      </c>
      <c r="K300" s="737" t="s">
        <v>362</v>
      </c>
      <c r="L300" s="736"/>
      <c r="M300" s="725">
        <f t="shared" si="215"/>
        <v>0</v>
      </c>
      <c r="N300" s="726">
        <f t="shared" si="216"/>
        <v>0</v>
      </c>
      <c r="O300" s="726">
        <f t="shared" si="217"/>
        <v>0</v>
      </c>
      <c r="P300" s="726">
        <f t="shared" si="218"/>
        <v>0</v>
      </c>
      <c r="Q300" s="726">
        <f t="shared" si="228"/>
        <v>0</v>
      </c>
      <c r="R300" s="728"/>
      <c r="S300" s="728"/>
      <c r="T300" s="727"/>
      <c r="U300" s="727"/>
      <c r="V300" s="727"/>
      <c r="W300" s="727"/>
      <c r="X300" s="727"/>
      <c r="Y300" s="727"/>
      <c r="Z300" s="727"/>
    </row>
    <row r="301" spans="1:26" s="729" customFormat="1" ht="15.75" customHeight="1">
      <c r="A301" s="739"/>
      <c r="B301" s="739" t="s">
        <v>363</v>
      </c>
      <c r="C301" s="734" t="s">
        <v>364</v>
      </c>
      <c r="D301" s="735"/>
      <c r="E301" s="735">
        <f>P301</f>
        <v>1396.5</v>
      </c>
      <c r="F301" s="720">
        <f t="shared" si="213"/>
        <v>1470</v>
      </c>
      <c r="G301" s="720">
        <f t="shared" si="214"/>
        <v>2450</v>
      </c>
      <c r="H301" s="721" t="s">
        <v>279</v>
      </c>
      <c r="I301" s="722" t="s">
        <v>280</v>
      </c>
      <c r="J301" s="736" t="s">
        <v>318</v>
      </c>
      <c r="K301" s="737" t="s">
        <v>365</v>
      </c>
      <c r="L301" s="736">
        <v>35</v>
      </c>
      <c r="M301" s="725">
        <f t="shared" si="215"/>
        <v>1225</v>
      </c>
      <c r="N301" s="726">
        <f t="shared" si="216"/>
        <v>2450</v>
      </c>
      <c r="O301" s="726">
        <f t="shared" si="217"/>
        <v>1470</v>
      </c>
      <c r="P301" s="726">
        <f t="shared" si="218"/>
        <v>1396.5</v>
      </c>
      <c r="Q301" s="726">
        <f t="shared" si="228"/>
        <v>1187.0249999999999</v>
      </c>
      <c r="R301" s="728"/>
      <c r="S301" s="728"/>
      <c r="T301" s="727"/>
      <c r="U301" s="727"/>
      <c r="V301" s="727"/>
      <c r="W301" s="727"/>
      <c r="X301" s="727"/>
      <c r="Y301" s="727"/>
      <c r="Z301" s="727"/>
    </row>
    <row r="302" spans="1:26" s="729" customFormat="1" ht="15.75" customHeight="1">
      <c r="A302" s="739"/>
      <c r="B302" s="739" t="s">
        <v>366</v>
      </c>
      <c r="C302" s="734" t="s">
        <v>367</v>
      </c>
      <c r="D302" s="735"/>
      <c r="E302" s="756" t="s">
        <v>4441</v>
      </c>
      <c r="F302" s="756" t="s">
        <v>4441</v>
      </c>
      <c r="G302" s="756" t="s">
        <v>4441</v>
      </c>
      <c r="H302" s="721" t="s">
        <v>279</v>
      </c>
      <c r="I302" s="722" t="s">
        <v>280</v>
      </c>
      <c r="J302" s="736" t="s">
        <v>318</v>
      </c>
      <c r="K302" s="737" t="s">
        <v>368</v>
      </c>
      <c r="L302" s="736"/>
      <c r="M302" s="725">
        <f t="shared" si="215"/>
        <v>0</v>
      </c>
      <c r="N302" s="726">
        <f t="shared" si="216"/>
        <v>0</v>
      </c>
      <c r="O302" s="726">
        <f t="shared" si="217"/>
        <v>0</v>
      </c>
      <c r="P302" s="726">
        <f t="shared" si="218"/>
        <v>0</v>
      </c>
      <c r="Q302" s="726">
        <f t="shared" si="228"/>
        <v>0</v>
      </c>
      <c r="R302" s="728"/>
      <c r="S302" s="728"/>
      <c r="T302" s="727"/>
      <c r="U302" s="727"/>
      <c r="V302" s="727"/>
      <c r="W302" s="727"/>
      <c r="X302" s="727"/>
      <c r="Y302" s="727"/>
      <c r="Z302" s="727"/>
    </row>
    <row r="303" spans="1:26" s="729" customFormat="1" ht="15.75" customHeight="1">
      <c r="A303" s="739"/>
      <c r="B303" s="739" t="s">
        <v>369</v>
      </c>
      <c r="C303" s="734" t="s">
        <v>370</v>
      </c>
      <c r="D303" s="735"/>
      <c r="E303" s="756" t="s">
        <v>4441</v>
      </c>
      <c r="F303" s="756" t="s">
        <v>4441</v>
      </c>
      <c r="G303" s="756" t="s">
        <v>4441</v>
      </c>
      <c r="H303" s="721" t="s">
        <v>279</v>
      </c>
      <c r="I303" s="741" t="s">
        <v>280</v>
      </c>
      <c r="J303" s="736"/>
      <c r="K303" s="737" t="s">
        <v>371</v>
      </c>
      <c r="L303" s="736"/>
      <c r="M303" s="742">
        <f t="shared" si="215"/>
        <v>0</v>
      </c>
      <c r="N303" s="743">
        <f t="shared" si="216"/>
        <v>0</v>
      </c>
      <c r="O303" s="743">
        <f t="shared" si="217"/>
        <v>0</v>
      </c>
      <c r="P303" s="743">
        <f t="shared" si="218"/>
        <v>0</v>
      </c>
      <c r="Q303" s="743">
        <f t="shared" si="228"/>
        <v>0</v>
      </c>
      <c r="R303" s="728"/>
      <c r="S303" s="728"/>
      <c r="T303" s="727"/>
      <c r="U303" s="727"/>
      <c r="V303" s="727"/>
      <c r="W303" s="727"/>
      <c r="X303" s="727"/>
      <c r="Y303" s="727"/>
      <c r="Z303" s="727"/>
    </row>
    <row r="304" spans="1:26" s="729" customFormat="1" ht="15.75" customHeight="1">
      <c r="A304" s="739"/>
      <c r="B304" s="739" t="s">
        <v>372</v>
      </c>
      <c r="C304" s="734" t="s">
        <v>373</v>
      </c>
      <c r="D304" s="735"/>
      <c r="E304" s="735">
        <f>P304</f>
        <v>1037.3999999999999</v>
      </c>
      <c r="F304" s="720">
        <f t="shared" si="213"/>
        <v>1092</v>
      </c>
      <c r="G304" s="720">
        <f t="shared" si="214"/>
        <v>1820</v>
      </c>
      <c r="H304" s="721" t="s">
        <v>279</v>
      </c>
      <c r="I304" s="741" t="s">
        <v>280</v>
      </c>
      <c r="J304" s="736"/>
      <c r="K304" s="737" t="s">
        <v>374</v>
      </c>
      <c r="L304" s="736">
        <v>26</v>
      </c>
      <c r="M304" s="742">
        <f t="shared" si="215"/>
        <v>910</v>
      </c>
      <c r="N304" s="743">
        <f t="shared" si="216"/>
        <v>1820</v>
      </c>
      <c r="O304" s="743">
        <f t="shared" si="217"/>
        <v>1092</v>
      </c>
      <c r="P304" s="743">
        <f t="shared" si="218"/>
        <v>1037.3999999999999</v>
      </c>
      <c r="Q304" s="743">
        <f t="shared" si="228"/>
        <v>881.78999999999985</v>
      </c>
      <c r="R304" s="728"/>
      <c r="S304" s="728"/>
      <c r="T304" s="727"/>
      <c r="U304" s="727"/>
      <c r="V304" s="727"/>
      <c r="W304" s="727"/>
      <c r="X304" s="727"/>
      <c r="Y304" s="727"/>
      <c r="Z304" s="727"/>
    </row>
    <row r="305" spans="1:26" s="729" customFormat="1" ht="15.75" customHeight="1">
      <c r="A305" s="739"/>
      <c r="B305" s="739" t="s">
        <v>375</v>
      </c>
      <c r="C305" s="734" t="s">
        <v>376</v>
      </c>
      <c r="D305" s="735"/>
      <c r="E305" s="756" t="s">
        <v>4441</v>
      </c>
      <c r="F305" s="756" t="s">
        <v>4441</v>
      </c>
      <c r="G305" s="756" t="s">
        <v>4441</v>
      </c>
      <c r="H305" s="721" t="s">
        <v>279</v>
      </c>
      <c r="I305" s="741" t="s">
        <v>280</v>
      </c>
      <c r="J305" s="740" t="s">
        <v>5068</v>
      </c>
      <c r="K305" s="737" t="s">
        <v>377</v>
      </c>
      <c r="L305" s="736"/>
      <c r="M305" s="742">
        <f t="shared" si="215"/>
        <v>0</v>
      </c>
      <c r="N305" s="743">
        <f t="shared" si="216"/>
        <v>0</v>
      </c>
      <c r="O305" s="743">
        <f t="shared" si="217"/>
        <v>0</v>
      </c>
      <c r="P305" s="743">
        <f t="shared" si="218"/>
        <v>0</v>
      </c>
      <c r="Q305" s="743">
        <f t="shared" si="228"/>
        <v>0</v>
      </c>
      <c r="R305" s="728"/>
      <c r="S305" s="728"/>
      <c r="T305" s="727"/>
      <c r="U305" s="727"/>
      <c r="V305" s="727"/>
      <c r="W305" s="727"/>
      <c r="X305" s="727"/>
      <c r="Y305" s="727"/>
      <c r="Z305" s="727"/>
    </row>
    <row r="306" spans="1:26" s="729" customFormat="1" ht="15.75" customHeight="1">
      <c r="A306" s="739"/>
      <c r="B306" s="739" t="s">
        <v>378</v>
      </c>
      <c r="C306" s="734" t="s">
        <v>379</v>
      </c>
      <c r="D306" s="735"/>
      <c r="E306" s="756" t="s">
        <v>4441</v>
      </c>
      <c r="F306" s="756" t="s">
        <v>4441</v>
      </c>
      <c r="G306" s="756" t="s">
        <v>4441</v>
      </c>
      <c r="H306" s="721" t="s">
        <v>279</v>
      </c>
      <c r="I306" s="741" t="s">
        <v>280</v>
      </c>
      <c r="J306" s="740" t="s">
        <v>5068</v>
      </c>
      <c r="K306" s="737" t="s">
        <v>380</v>
      </c>
      <c r="L306" s="736"/>
      <c r="M306" s="742">
        <f t="shared" si="215"/>
        <v>0</v>
      </c>
      <c r="N306" s="743">
        <f t="shared" si="216"/>
        <v>0</v>
      </c>
      <c r="O306" s="743">
        <f t="shared" si="217"/>
        <v>0</v>
      </c>
      <c r="P306" s="743">
        <f t="shared" si="218"/>
        <v>0</v>
      </c>
      <c r="Q306" s="743">
        <f t="shared" si="228"/>
        <v>0</v>
      </c>
      <c r="R306" s="728"/>
      <c r="S306" s="728"/>
      <c r="T306" s="727"/>
      <c r="U306" s="727"/>
      <c r="V306" s="727"/>
      <c r="W306" s="727"/>
      <c r="X306" s="727"/>
      <c r="Y306" s="727"/>
      <c r="Z306" s="727"/>
    </row>
    <row r="307" spans="1:26" s="729" customFormat="1" ht="15.75" customHeight="1">
      <c r="A307" s="739"/>
      <c r="B307" s="739" t="s">
        <v>381</v>
      </c>
      <c r="C307" s="734" t="s">
        <v>382</v>
      </c>
      <c r="D307" s="735"/>
      <c r="E307" s="756" t="s">
        <v>4441</v>
      </c>
      <c r="F307" s="756" t="s">
        <v>4441</v>
      </c>
      <c r="G307" s="756" t="s">
        <v>4441</v>
      </c>
      <c r="H307" s="721" t="s">
        <v>279</v>
      </c>
      <c r="I307" s="741" t="s">
        <v>280</v>
      </c>
      <c r="J307" s="736" t="s">
        <v>318</v>
      </c>
      <c r="K307" s="737" t="s">
        <v>383</v>
      </c>
      <c r="L307" s="736"/>
      <c r="M307" s="742">
        <f t="shared" si="215"/>
        <v>0</v>
      </c>
      <c r="N307" s="743">
        <f t="shared" si="216"/>
        <v>0</v>
      </c>
      <c r="O307" s="743">
        <f t="shared" si="217"/>
        <v>0</v>
      </c>
      <c r="P307" s="743">
        <f t="shared" si="218"/>
        <v>0</v>
      </c>
      <c r="Q307" s="743">
        <f t="shared" si="228"/>
        <v>0</v>
      </c>
      <c r="R307" s="728"/>
      <c r="S307" s="728"/>
      <c r="T307" s="727"/>
      <c r="U307" s="727"/>
      <c r="V307" s="727"/>
      <c r="W307" s="727"/>
      <c r="X307" s="727"/>
      <c r="Y307" s="727"/>
      <c r="Z307" s="727"/>
    </row>
    <row r="308" spans="1:26" s="729" customFormat="1" ht="15.75" customHeight="1">
      <c r="A308" s="739"/>
      <c r="B308" s="739" t="s">
        <v>5525</v>
      </c>
      <c r="C308" s="734" t="s">
        <v>384</v>
      </c>
      <c r="D308" s="735"/>
      <c r="E308" s="735">
        <f>P308</f>
        <v>1017.4499999999999</v>
      </c>
      <c r="F308" s="720">
        <f t="shared" si="213"/>
        <v>1071</v>
      </c>
      <c r="G308" s="720">
        <f t="shared" si="214"/>
        <v>1785</v>
      </c>
      <c r="H308" s="721" t="s">
        <v>279</v>
      </c>
      <c r="I308" s="741" t="s">
        <v>280</v>
      </c>
      <c r="J308" s="736" t="s">
        <v>318</v>
      </c>
      <c r="K308" s="737" t="s">
        <v>385</v>
      </c>
      <c r="L308" s="736">
        <v>25.5</v>
      </c>
      <c r="M308" s="742">
        <f t="shared" si="215"/>
        <v>892.5</v>
      </c>
      <c r="N308" s="743">
        <f t="shared" si="216"/>
        <v>1785</v>
      </c>
      <c r="O308" s="743">
        <f t="shared" si="217"/>
        <v>1071</v>
      </c>
      <c r="P308" s="743">
        <f t="shared" si="218"/>
        <v>1017.4499999999999</v>
      </c>
      <c r="Q308" s="743">
        <f t="shared" si="228"/>
        <v>864.83249999999987</v>
      </c>
      <c r="R308" s="728"/>
      <c r="S308" s="728"/>
      <c r="T308" s="727"/>
      <c r="U308" s="727"/>
      <c r="V308" s="727"/>
      <c r="W308" s="727"/>
      <c r="X308" s="727"/>
      <c r="Y308" s="727"/>
      <c r="Z308" s="727"/>
    </row>
    <row r="309" spans="1:26" s="729" customFormat="1" ht="15.75" customHeight="1">
      <c r="A309" s="738" t="s">
        <v>386</v>
      </c>
      <c r="B309" s="739" t="s">
        <v>387</v>
      </c>
      <c r="C309" s="734" t="s">
        <v>388</v>
      </c>
      <c r="D309" s="735"/>
      <c r="E309" s="756" t="s">
        <v>4441</v>
      </c>
      <c r="F309" s="756" t="s">
        <v>4441</v>
      </c>
      <c r="G309" s="756" t="s">
        <v>4441</v>
      </c>
      <c r="H309" s="721" t="s">
        <v>279</v>
      </c>
      <c r="I309" s="741" t="s">
        <v>280</v>
      </c>
      <c r="J309" s="736" t="s">
        <v>318</v>
      </c>
      <c r="K309" s="737" t="s">
        <v>389</v>
      </c>
      <c r="L309" s="736"/>
      <c r="M309" s="742">
        <f t="shared" si="215"/>
        <v>0</v>
      </c>
      <c r="N309" s="743">
        <f t="shared" si="216"/>
        <v>0</v>
      </c>
      <c r="O309" s="743">
        <f t="shared" si="217"/>
        <v>0</v>
      </c>
      <c r="P309" s="743">
        <f t="shared" si="218"/>
        <v>0</v>
      </c>
      <c r="Q309" s="743">
        <f t="shared" si="228"/>
        <v>0</v>
      </c>
      <c r="R309" s="728"/>
      <c r="S309" s="728"/>
      <c r="T309" s="727"/>
      <c r="U309" s="727"/>
      <c r="V309" s="727"/>
      <c r="W309" s="727"/>
      <c r="X309" s="727"/>
      <c r="Y309" s="727"/>
      <c r="Z309" s="727"/>
    </row>
    <row r="310" spans="1:26" s="729" customFormat="1" ht="15.75" customHeight="1">
      <c r="A310" s="739"/>
      <c r="B310" s="739" t="s">
        <v>390</v>
      </c>
      <c r="C310" s="734" t="s">
        <v>388</v>
      </c>
      <c r="D310" s="735"/>
      <c r="E310" s="756" t="s">
        <v>4441</v>
      </c>
      <c r="F310" s="756" t="s">
        <v>4441</v>
      </c>
      <c r="G310" s="756" t="s">
        <v>4441</v>
      </c>
      <c r="H310" s="721" t="s">
        <v>279</v>
      </c>
      <c r="I310" s="741" t="s">
        <v>280</v>
      </c>
      <c r="J310" s="736" t="s">
        <v>318</v>
      </c>
      <c r="K310" s="737" t="s">
        <v>391</v>
      </c>
      <c r="L310" s="736"/>
      <c r="M310" s="742">
        <f t="shared" si="215"/>
        <v>0</v>
      </c>
      <c r="N310" s="743">
        <f t="shared" si="216"/>
        <v>0</v>
      </c>
      <c r="O310" s="743">
        <f t="shared" si="217"/>
        <v>0</v>
      </c>
      <c r="P310" s="743">
        <f t="shared" si="218"/>
        <v>0</v>
      </c>
      <c r="Q310" s="743">
        <f t="shared" si="228"/>
        <v>0</v>
      </c>
      <c r="R310" s="728"/>
      <c r="S310" s="728"/>
      <c r="T310" s="727"/>
      <c r="U310" s="727"/>
      <c r="V310" s="727"/>
      <c r="W310" s="727"/>
      <c r="X310" s="727"/>
      <c r="Y310" s="727"/>
      <c r="Z310" s="727"/>
    </row>
    <row r="311" spans="1:26" s="729" customFormat="1" ht="15.75" customHeight="1">
      <c r="A311" s="739"/>
      <c r="B311" s="739" t="s">
        <v>392</v>
      </c>
      <c r="C311" s="734" t="s">
        <v>393</v>
      </c>
      <c r="D311" s="735"/>
      <c r="E311" s="735">
        <f>P311</f>
        <v>1356.6</v>
      </c>
      <c r="F311" s="720">
        <f t="shared" si="213"/>
        <v>1428</v>
      </c>
      <c r="G311" s="720">
        <f t="shared" si="214"/>
        <v>2380</v>
      </c>
      <c r="H311" s="721" t="s">
        <v>279</v>
      </c>
      <c r="I311" s="741" t="s">
        <v>280</v>
      </c>
      <c r="J311" s="730" t="s">
        <v>281</v>
      </c>
      <c r="K311" s="737" t="s">
        <v>394</v>
      </c>
      <c r="L311" s="736">
        <v>34</v>
      </c>
      <c r="M311" s="742">
        <f t="shared" si="215"/>
        <v>1190</v>
      </c>
      <c r="N311" s="743">
        <f t="shared" si="216"/>
        <v>2380</v>
      </c>
      <c r="O311" s="743">
        <f t="shared" si="217"/>
        <v>1428</v>
      </c>
      <c r="P311" s="743">
        <f t="shared" si="218"/>
        <v>1356.6</v>
      </c>
      <c r="Q311" s="743">
        <f t="shared" si="228"/>
        <v>1153.1099999999999</v>
      </c>
      <c r="R311" s="728"/>
      <c r="S311" s="728"/>
      <c r="T311" s="727"/>
      <c r="U311" s="727"/>
      <c r="V311" s="727"/>
      <c r="W311" s="727"/>
      <c r="X311" s="727"/>
      <c r="Y311" s="727"/>
      <c r="Z311" s="727"/>
    </row>
    <row r="312" spans="1:26" s="729" customFormat="1" ht="15.75" customHeight="1">
      <c r="A312" s="739"/>
      <c r="B312" s="739" t="s">
        <v>395</v>
      </c>
      <c r="C312" s="734" t="s">
        <v>396</v>
      </c>
      <c r="D312" s="735"/>
      <c r="E312" s="756" t="s">
        <v>4441</v>
      </c>
      <c r="F312" s="756" t="s">
        <v>4441</v>
      </c>
      <c r="G312" s="756" t="s">
        <v>4441</v>
      </c>
      <c r="H312" s="721" t="s">
        <v>279</v>
      </c>
      <c r="I312" s="741" t="s">
        <v>280</v>
      </c>
      <c r="J312" s="736" t="s">
        <v>318</v>
      </c>
      <c r="K312" s="737" t="s">
        <v>397</v>
      </c>
      <c r="L312" s="736"/>
      <c r="M312" s="742">
        <f t="shared" si="215"/>
        <v>0</v>
      </c>
      <c r="N312" s="743">
        <f t="shared" si="216"/>
        <v>0</v>
      </c>
      <c r="O312" s="743">
        <f t="shared" si="217"/>
        <v>0</v>
      </c>
      <c r="P312" s="743">
        <f t="shared" si="218"/>
        <v>0</v>
      </c>
      <c r="Q312" s="743">
        <f t="shared" si="228"/>
        <v>0</v>
      </c>
      <c r="R312" s="728"/>
      <c r="S312" s="728"/>
      <c r="T312" s="727"/>
      <c r="U312" s="727"/>
      <c r="V312" s="727"/>
      <c r="W312" s="727"/>
      <c r="X312" s="727"/>
      <c r="Y312" s="727"/>
      <c r="Z312" s="727"/>
    </row>
    <row r="313" spans="1:26" s="729" customFormat="1" ht="15.75" customHeight="1">
      <c r="A313" s="738" t="s">
        <v>5526</v>
      </c>
      <c r="B313" s="739" t="s">
        <v>5527</v>
      </c>
      <c r="C313" s="734" t="s">
        <v>5529</v>
      </c>
      <c r="D313" s="735"/>
      <c r="E313" s="735">
        <f t="shared" ref="E313:E314" si="237">P313</f>
        <v>478.79999999999995</v>
      </c>
      <c r="F313" s="720">
        <f t="shared" ref="F313:F314" si="238">O313</f>
        <v>504</v>
      </c>
      <c r="G313" s="720">
        <f t="shared" ref="G313:G314" si="239">N313</f>
        <v>840</v>
      </c>
      <c r="H313" s="721" t="s">
        <v>279</v>
      </c>
      <c r="I313" s="741" t="s">
        <v>280</v>
      </c>
      <c r="J313" s="736"/>
      <c r="K313" s="737"/>
      <c r="L313" s="736">
        <v>12</v>
      </c>
      <c r="M313" s="742">
        <f t="shared" ref="M313:M314" si="240">L313*35</f>
        <v>420</v>
      </c>
      <c r="N313" s="743">
        <f t="shared" ref="N313:N314" si="241">M313*2</f>
        <v>840</v>
      </c>
      <c r="O313" s="743">
        <f t="shared" ref="O313:O314" si="242">N313*0.6</f>
        <v>504</v>
      </c>
      <c r="P313" s="743">
        <f t="shared" ref="P313:P314" si="243">O313*0.95</f>
        <v>478.79999999999995</v>
      </c>
      <c r="Q313" s="743">
        <f t="shared" ref="Q313:Q314" si="244">P313*0.85</f>
        <v>406.97999999999996</v>
      </c>
      <c r="R313" s="728"/>
      <c r="S313" s="728"/>
      <c r="T313" s="727"/>
      <c r="U313" s="727"/>
      <c r="V313" s="727"/>
      <c r="W313" s="727"/>
      <c r="X313" s="727"/>
      <c r="Y313" s="727"/>
      <c r="Z313" s="727"/>
    </row>
    <row r="314" spans="1:26" s="729" customFormat="1" ht="15.75" customHeight="1">
      <c r="A314" s="739"/>
      <c r="B314" s="739" t="s">
        <v>5528</v>
      </c>
      <c r="C314" s="734" t="s">
        <v>5530</v>
      </c>
      <c r="D314" s="735"/>
      <c r="E314" s="735">
        <f t="shared" si="237"/>
        <v>837.9</v>
      </c>
      <c r="F314" s="720">
        <f t="shared" si="238"/>
        <v>882</v>
      </c>
      <c r="G314" s="720">
        <f t="shared" si="239"/>
        <v>1470</v>
      </c>
      <c r="H314" s="721" t="s">
        <v>279</v>
      </c>
      <c r="I314" s="741" t="s">
        <v>280</v>
      </c>
      <c r="J314" s="736"/>
      <c r="K314" s="737"/>
      <c r="L314" s="736">
        <v>21</v>
      </c>
      <c r="M314" s="742">
        <f t="shared" si="240"/>
        <v>735</v>
      </c>
      <c r="N314" s="743">
        <f t="shared" si="241"/>
        <v>1470</v>
      </c>
      <c r="O314" s="743">
        <f t="shared" si="242"/>
        <v>882</v>
      </c>
      <c r="P314" s="743">
        <f t="shared" si="243"/>
        <v>837.9</v>
      </c>
      <c r="Q314" s="743">
        <f t="shared" si="244"/>
        <v>712.21499999999992</v>
      </c>
      <c r="R314" s="728"/>
      <c r="S314" s="728"/>
      <c r="T314" s="727"/>
      <c r="U314" s="727"/>
      <c r="V314" s="727"/>
      <c r="W314" s="727"/>
      <c r="X314" s="727"/>
      <c r="Y314" s="727"/>
      <c r="Z314" s="727"/>
    </row>
    <row r="315" spans="1:26" s="729" customFormat="1" ht="15.75" customHeight="1">
      <c r="A315" s="744" t="s">
        <v>400</v>
      </c>
      <c r="B315" s="739" t="s">
        <v>5524</v>
      </c>
      <c r="C315" s="734" t="s">
        <v>398</v>
      </c>
      <c r="D315" s="735"/>
      <c r="E315" s="735">
        <f t="shared" ref="E315:E320" si="245">P315</f>
        <v>678.3</v>
      </c>
      <c r="F315" s="720">
        <f t="shared" si="213"/>
        <v>714</v>
      </c>
      <c r="G315" s="720">
        <f t="shared" si="214"/>
        <v>1190</v>
      </c>
      <c r="H315" s="721" t="s">
        <v>279</v>
      </c>
      <c r="I315" s="741" t="s">
        <v>280</v>
      </c>
      <c r="J315" s="736"/>
      <c r="K315" s="737" t="s">
        <v>399</v>
      </c>
      <c r="L315" s="736">
        <v>17</v>
      </c>
      <c r="M315" s="742">
        <f t="shared" si="215"/>
        <v>595</v>
      </c>
      <c r="N315" s="743">
        <f t="shared" si="216"/>
        <v>1190</v>
      </c>
      <c r="O315" s="743">
        <f t="shared" si="217"/>
        <v>714</v>
      </c>
      <c r="P315" s="743">
        <f t="shared" si="218"/>
        <v>678.3</v>
      </c>
      <c r="Q315" s="743">
        <f t="shared" si="228"/>
        <v>576.55499999999995</v>
      </c>
      <c r="R315" s="728"/>
      <c r="S315" s="728"/>
      <c r="T315" s="727"/>
      <c r="U315" s="727"/>
      <c r="V315" s="727"/>
      <c r="W315" s="727"/>
      <c r="X315" s="727"/>
      <c r="Y315" s="727"/>
      <c r="Z315" s="727"/>
    </row>
    <row r="316" spans="1:26" s="729" customFormat="1" ht="15.75" customHeight="1">
      <c r="A316" s="744"/>
      <c r="B316" s="739" t="s">
        <v>401</v>
      </c>
      <c r="C316" s="734" t="s">
        <v>402</v>
      </c>
      <c r="D316" s="735"/>
      <c r="E316" s="735">
        <f t="shared" si="245"/>
        <v>399</v>
      </c>
      <c r="F316" s="720">
        <f t="shared" si="213"/>
        <v>420</v>
      </c>
      <c r="G316" s="720">
        <f t="shared" si="214"/>
        <v>700</v>
      </c>
      <c r="H316" s="721" t="s">
        <v>279</v>
      </c>
      <c r="I316" s="741" t="s">
        <v>280</v>
      </c>
      <c r="J316" s="736"/>
      <c r="K316" s="737" t="s">
        <v>403</v>
      </c>
      <c r="L316" s="736">
        <v>10</v>
      </c>
      <c r="M316" s="742">
        <f t="shared" si="215"/>
        <v>350</v>
      </c>
      <c r="N316" s="743">
        <f t="shared" si="216"/>
        <v>700</v>
      </c>
      <c r="O316" s="743">
        <f t="shared" si="217"/>
        <v>420</v>
      </c>
      <c r="P316" s="743">
        <f t="shared" si="218"/>
        <v>399</v>
      </c>
      <c r="Q316" s="743">
        <f t="shared" si="228"/>
        <v>339.15</v>
      </c>
      <c r="R316" s="728"/>
      <c r="S316" s="728"/>
      <c r="T316" s="727"/>
      <c r="U316" s="727"/>
      <c r="V316" s="727"/>
      <c r="W316" s="727"/>
      <c r="X316" s="727"/>
      <c r="Y316" s="727"/>
      <c r="Z316" s="727"/>
    </row>
    <row r="317" spans="1:26" s="729" customFormat="1" ht="15.75" customHeight="1">
      <c r="A317" s="739"/>
      <c r="B317" s="739" t="s">
        <v>404</v>
      </c>
      <c r="C317" s="734" t="s">
        <v>405</v>
      </c>
      <c r="D317" s="735"/>
      <c r="E317" s="735">
        <f t="shared" si="245"/>
        <v>678.3</v>
      </c>
      <c r="F317" s="720">
        <f t="shared" si="213"/>
        <v>714</v>
      </c>
      <c r="G317" s="720">
        <f t="shared" si="214"/>
        <v>1190</v>
      </c>
      <c r="H317" s="721" t="s">
        <v>279</v>
      </c>
      <c r="I317" s="741" t="s">
        <v>280</v>
      </c>
      <c r="J317" s="730" t="s">
        <v>281</v>
      </c>
      <c r="K317" s="737" t="s">
        <v>406</v>
      </c>
      <c r="L317" s="736">
        <v>17</v>
      </c>
      <c r="M317" s="742">
        <f t="shared" si="215"/>
        <v>595</v>
      </c>
      <c r="N317" s="743">
        <f t="shared" si="216"/>
        <v>1190</v>
      </c>
      <c r="O317" s="743">
        <f t="shared" si="217"/>
        <v>714</v>
      </c>
      <c r="P317" s="743">
        <f t="shared" si="218"/>
        <v>678.3</v>
      </c>
      <c r="Q317" s="743">
        <f t="shared" si="228"/>
        <v>576.55499999999995</v>
      </c>
      <c r="R317" s="728"/>
      <c r="S317" s="728"/>
      <c r="T317" s="727"/>
      <c r="U317" s="727"/>
      <c r="V317" s="727"/>
      <c r="W317" s="727"/>
      <c r="X317" s="727"/>
      <c r="Y317" s="727"/>
      <c r="Z317" s="727"/>
    </row>
    <row r="318" spans="1:26" s="729" customFormat="1" ht="15.75" customHeight="1">
      <c r="A318" s="739"/>
      <c r="B318" s="739" t="s">
        <v>5522</v>
      </c>
      <c r="C318" s="734" t="s">
        <v>5523</v>
      </c>
      <c r="D318" s="735"/>
      <c r="E318" s="735">
        <f t="shared" si="245"/>
        <v>1955.1</v>
      </c>
      <c r="F318" s="720">
        <f t="shared" ref="F318" si="246">O318</f>
        <v>2058</v>
      </c>
      <c r="G318" s="720">
        <f t="shared" ref="G318" si="247">N318</f>
        <v>3430</v>
      </c>
      <c r="H318" s="721" t="s">
        <v>279</v>
      </c>
      <c r="I318" s="741" t="s">
        <v>280</v>
      </c>
      <c r="J318" s="730"/>
      <c r="K318" s="737"/>
      <c r="L318" s="736">
        <v>49</v>
      </c>
      <c r="M318" s="742">
        <f t="shared" si="215"/>
        <v>1715</v>
      </c>
      <c r="N318" s="743">
        <f t="shared" si="216"/>
        <v>3430</v>
      </c>
      <c r="O318" s="743">
        <f t="shared" si="217"/>
        <v>2058</v>
      </c>
      <c r="P318" s="743">
        <f t="shared" si="218"/>
        <v>1955.1</v>
      </c>
      <c r="Q318" s="743">
        <f t="shared" si="228"/>
        <v>1661.8349999999998</v>
      </c>
      <c r="R318" s="728"/>
      <c r="S318" s="728"/>
      <c r="T318" s="727"/>
      <c r="U318" s="727"/>
      <c r="V318" s="727"/>
      <c r="W318" s="727"/>
      <c r="X318" s="727"/>
      <c r="Y318" s="727"/>
      <c r="Z318" s="727"/>
    </row>
    <row r="319" spans="1:26" s="729" customFormat="1" ht="15.75" customHeight="1">
      <c r="A319" s="739"/>
      <c r="B319" s="739" t="s">
        <v>5520</v>
      </c>
      <c r="C319" s="734" t="s">
        <v>407</v>
      </c>
      <c r="D319" s="735"/>
      <c r="E319" s="735">
        <f t="shared" si="245"/>
        <v>2394</v>
      </c>
      <c r="F319" s="720">
        <f t="shared" si="213"/>
        <v>2520</v>
      </c>
      <c r="G319" s="720">
        <f t="shared" si="214"/>
        <v>4200</v>
      </c>
      <c r="H319" s="721" t="s">
        <v>279</v>
      </c>
      <c r="I319" s="741" t="s">
        <v>280</v>
      </c>
      <c r="J319" s="736"/>
      <c r="K319" s="737" t="s">
        <v>408</v>
      </c>
      <c r="L319" s="736">
        <v>60</v>
      </c>
      <c r="M319" s="742">
        <f t="shared" si="215"/>
        <v>2100</v>
      </c>
      <c r="N319" s="743">
        <f t="shared" si="216"/>
        <v>4200</v>
      </c>
      <c r="O319" s="743">
        <f t="shared" si="217"/>
        <v>2520</v>
      </c>
      <c r="P319" s="743">
        <f t="shared" si="218"/>
        <v>2394</v>
      </c>
      <c r="Q319" s="743">
        <f t="shared" si="228"/>
        <v>2034.8999999999999</v>
      </c>
      <c r="R319" s="728"/>
      <c r="S319" s="728"/>
      <c r="T319" s="727"/>
      <c r="U319" s="727"/>
      <c r="V319" s="727"/>
      <c r="W319" s="727"/>
      <c r="X319" s="727"/>
      <c r="Y319" s="727"/>
      <c r="Z319" s="727"/>
    </row>
    <row r="320" spans="1:26" ht="15.75" customHeight="1">
      <c r="A320" s="396"/>
      <c r="B320" s="396" t="s">
        <v>5521</v>
      </c>
      <c r="C320" s="392" t="s">
        <v>409</v>
      </c>
      <c r="D320" s="393"/>
      <c r="E320" s="393">
        <f t="shared" si="245"/>
        <v>3152.1</v>
      </c>
      <c r="F320" s="386">
        <f t="shared" si="213"/>
        <v>3318</v>
      </c>
      <c r="G320" s="386">
        <f t="shared" si="214"/>
        <v>5530</v>
      </c>
      <c r="H320" s="387" t="s">
        <v>279</v>
      </c>
      <c r="I320" s="332" t="s">
        <v>280</v>
      </c>
      <c r="J320" s="388" t="s">
        <v>281</v>
      </c>
      <c r="K320" s="395" t="s">
        <v>410</v>
      </c>
      <c r="L320" s="394">
        <v>79</v>
      </c>
      <c r="M320" s="397">
        <f t="shared" si="215"/>
        <v>2765</v>
      </c>
      <c r="N320" s="398">
        <f t="shared" si="216"/>
        <v>5530</v>
      </c>
      <c r="O320" s="398">
        <f t="shared" si="217"/>
        <v>3318</v>
      </c>
      <c r="P320" s="398">
        <f t="shared" si="218"/>
        <v>3152.1</v>
      </c>
      <c r="Q320" s="398">
        <f t="shared" si="228"/>
        <v>2679.2849999999999</v>
      </c>
      <c r="R320" s="41"/>
      <c r="S320" s="41"/>
      <c r="T320" s="36"/>
      <c r="U320" s="36"/>
      <c r="V320" s="36"/>
      <c r="W320" s="36"/>
      <c r="X320" s="36"/>
      <c r="Y320" s="36"/>
      <c r="Z320" s="36"/>
    </row>
    <row r="321" spans="1:26" s="322" customFormat="1" ht="15.75" customHeight="1">
      <c r="A321" s="396"/>
      <c r="B321" s="396"/>
      <c r="C321" s="392"/>
      <c r="D321" s="393"/>
      <c r="E321" s="393"/>
      <c r="F321" s="386"/>
      <c r="G321" s="386"/>
      <c r="H321" s="387"/>
      <c r="I321" s="332"/>
      <c r="J321" s="394"/>
      <c r="K321" s="395"/>
      <c r="L321" s="394"/>
      <c r="M321" s="397"/>
      <c r="N321" s="398"/>
      <c r="O321" s="398"/>
      <c r="P321" s="398"/>
      <c r="Q321" s="398"/>
      <c r="R321" s="41"/>
      <c r="S321" s="41"/>
      <c r="T321" s="36"/>
      <c r="U321" s="36"/>
      <c r="V321" s="36"/>
      <c r="W321" s="36"/>
      <c r="X321" s="36"/>
      <c r="Y321" s="36"/>
      <c r="Z321" s="36"/>
    </row>
    <row r="322" spans="1:26" ht="15.75" customHeight="1">
      <c r="A322" s="331" t="s">
        <v>5072</v>
      </c>
      <c r="B322" s="396"/>
      <c r="C322" s="392"/>
      <c r="D322" s="393"/>
      <c r="E322" s="393"/>
      <c r="F322" s="386"/>
      <c r="G322" s="386"/>
      <c r="H322" s="387"/>
      <c r="I322" s="399"/>
      <c r="J322" s="394"/>
      <c r="K322" s="395" t="s">
        <v>413</v>
      </c>
      <c r="L322" s="394"/>
      <c r="M322" s="397">
        <f t="shared" si="215"/>
        <v>0</v>
      </c>
      <c r="N322" s="398">
        <f t="shared" si="216"/>
        <v>0</v>
      </c>
      <c r="O322" s="398">
        <f t="shared" si="217"/>
        <v>0</v>
      </c>
      <c r="P322" s="398">
        <f t="shared" si="218"/>
        <v>0</v>
      </c>
      <c r="Q322" s="398">
        <f t="shared" si="228"/>
        <v>0</v>
      </c>
      <c r="R322" s="41"/>
      <c r="S322" s="41"/>
      <c r="T322" s="36"/>
      <c r="U322" s="36"/>
      <c r="V322" s="36"/>
      <c r="W322" s="36"/>
      <c r="X322" s="36"/>
      <c r="Y322" s="36"/>
      <c r="Z322" s="36"/>
    </row>
    <row r="323" spans="1:26" s="754" customFormat="1" ht="15.75" customHeight="1">
      <c r="A323" s="747" t="s">
        <v>5428</v>
      </c>
      <c r="B323" s="739" t="s">
        <v>5429</v>
      </c>
      <c r="C323" s="734" t="s">
        <v>422</v>
      </c>
      <c r="D323" s="748"/>
      <c r="E323" s="748">
        <f>P323</f>
        <v>5.5859999999999994</v>
      </c>
      <c r="F323" s="748">
        <f t="shared" si="213"/>
        <v>5.88</v>
      </c>
      <c r="G323" s="748">
        <f t="shared" si="214"/>
        <v>9.8000000000000007</v>
      </c>
      <c r="H323" s="387" t="s">
        <v>279</v>
      </c>
      <c r="I323" s="749"/>
      <c r="J323" s="750"/>
      <c r="K323" s="751" t="s">
        <v>421</v>
      </c>
      <c r="L323" s="394">
        <v>0.14000000000000001</v>
      </c>
      <c r="M323" s="752">
        <f t="shared" si="215"/>
        <v>4.9000000000000004</v>
      </c>
      <c r="N323" s="753">
        <f t="shared" si="216"/>
        <v>9.8000000000000007</v>
      </c>
      <c r="O323" s="753">
        <f t="shared" si="217"/>
        <v>5.88</v>
      </c>
      <c r="P323" s="753">
        <f t="shared" si="218"/>
        <v>5.5859999999999994</v>
      </c>
      <c r="Q323" s="753">
        <f t="shared" si="228"/>
        <v>4.7480999999999991</v>
      </c>
      <c r="R323" s="87"/>
      <c r="S323" s="87"/>
      <c r="T323" s="87"/>
      <c r="U323" s="87"/>
      <c r="V323" s="87"/>
      <c r="W323" s="87"/>
      <c r="X323" s="87"/>
      <c r="Y323" s="87"/>
      <c r="Z323" s="87"/>
    </row>
    <row r="324" spans="1:26" s="729" customFormat="1" ht="15.75" customHeight="1">
      <c r="A324" s="739"/>
      <c r="B324" s="739" t="s">
        <v>5430</v>
      </c>
      <c r="C324" s="734" t="s">
        <v>5431</v>
      </c>
      <c r="D324" s="735"/>
      <c r="E324" s="735">
        <f>P324</f>
        <v>5.5859999999999994</v>
      </c>
      <c r="F324" s="720">
        <f t="shared" si="213"/>
        <v>5.88</v>
      </c>
      <c r="G324" s="720">
        <f t="shared" si="214"/>
        <v>9.8000000000000007</v>
      </c>
      <c r="H324" s="721" t="s">
        <v>279</v>
      </c>
      <c r="I324" s="746"/>
      <c r="J324" s="736"/>
      <c r="K324" s="737" t="s">
        <v>423</v>
      </c>
      <c r="L324" s="736">
        <v>0.14000000000000001</v>
      </c>
      <c r="M324" s="742">
        <f t="shared" si="215"/>
        <v>4.9000000000000004</v>
      </c>
      <c r="N324" s="743">
        <f t="shared" si="216"/>
        <v>9.8000000000000007</v>
      </c>
      <c r="O324" s="743">
        <f t="shared" si="217"/>
        <v>5.88</v>
      </c>
      <c r="P324" s="743">
        <f t="shared" si="218"/>
        <v>5.5859999999999994</v>
      </c>
      <c r="Q324" s="743">
        <f t="shared" si="228"/>
        <v>4.7480999999999991</v>
      </c>
      <c r="R324" s="728"/>
      <c r="S324" s="728"/>
      <c r="T324" s="727"/>
      <c r="U324" s="727"/>
      <c r="V324" s="727"/>
      <c r="W324" s="727"/>
      <c r="X324" s="727"/>
      <c r="Y324" s="727"/>
      <c r="Z324" s="727"/>
    </row>
    <row r="325" spans="1:26" ht="15.75" customHeight="1">
      <c r="A325" s="396"/>
      <c r="B325" s="396" t="s">
        <v>5432</v>
      </c>
      <c r="C325" s="392" t="s">
        <v>5431</v>
      </c>
      <c r="D325" s="393"/>
      <c r="E325" s="393">
        <f>P325</f>
        <v>5.5859999999999994</v>
      </c>
      <c r="F325" s="386">
        <f t="shared" si="213"/>
        <v>5.88</v>
      </c>
      <c r="G325" s="386">
        <f t="shared" si="214"/>
        <v>9.8000000000000007</v>
      </c>
      <c r="H325" s="387" t="s">
        <v>279</v>
      </c>
      <c r="I325" s="399"/>
      <c r="J325" s="394"/>
      <c r="K325" s="395" t="s">
        <v>424</v>
      </c>
      <c r="L325" s="394">
        <v>0.14000000000000001</v>
      </c>
      <c r="M325" s="397">
        <f t="shared" si="215"/>
        <v>4.9000000000000004</v>
      </c>
      <c r="N325" s="398">
        <f t="shared" si="216"/>
        <v>9.8000000000000007</v>
      </c>
      <c r="O325" s="398">
        <f t="shared" si="217"/>
        <v>5.88</v>
      </c>
      <c r="P325" s="398">
        <f t="shared" si="218"/>
        <v>5.5859999999999994</v>
      </c>
      <c r="Q325" s="398">
        <f t="shared" si="228"/>
        <v>4.7480999999999991</v>
      </c>
      <c r="R325" s="41"/>
      <c r="S325" s="41"/>
      <c r="T325" s="36"/>
      <c r="U325" s="36"/>
      <c r="V325" s="36"/>
      <c r="W325" s="36"/>
      <c r="X325" s="36"/>
      <c r="Y325" s="36"/>
      <c r="Z325" s="36"/>
    </row>
    <row r="326" spans="1:26" ht="15.75" customHeight="1">
      <c r="A326" s="396"/>
      <c r="B326" s="396" t="s">
        <v>5433</v>
      </c>
      <c r="C326" s="392" t="s">
        <v>5434</v>
      </c>
      <c r="D326" s="393"/>
      <c r="E326" s="393">
        <f>P326</f>
        <v>5.5859999999999994</v>
      </c>
      <c r="F326" s="386">
        <f t="shared" si="213"/>
        <v>5.88</v>
      </c>
      <c r="G326" s="386">
        <f t="shared" si="214"/>
        <v>9.8000000000000007</v>
      </c>
      <c r="H326" s="387" t="s">
        <v>279</v>
      </c>
      <c r="I326" s="399"/>
      <c r="J326" s="394"/>
      <c r="K326" s="395" t="s">
        <v>425</v>
      </c>
      <c r="L326" s="394">
        <v>0.14000000000000001</v>
      </c>
      <c r="M326" s="397">
        <f t="shared" si="215"/>
        <v>4.9000000000000004</v>
      </c>
      <c r="N326" s="398">
        <f t="shared" si="216"/>
        <v>9.8000000000000007</v>
      </c>
      <c r="O326" s="398">
        <f t="shared" si="217"/>
        <v>5.88</v>
      </c>
      <c r="P326" s="398">
        <f t="shared" si="218"/>
        <v>5.5859999999999994</v>
      </c>
      <c r="Q326" s="398">
        <f t="shared" si="228"/>
        <v>4.7480999999999991</v>
      </c>
      <c r="R326" s="41"/>
      <c r="S326" s="41"/>
      <c r="T326" s="36"/>
      <c r="U326" s="36"/>
      <c r="V326" s="36"/>
      <c r="W326" s="36"/>
      <c r="X326" s="36"/>
      <c r="Y326" s="36"/>
      <c r="Z326" s="36"/>
    </row>
    <row r="327" spans="1:26" s="322" customFormat="1" ht="15.75" customHeight="1">
      <c r="A327" s="396"/>
      <c r="B327" s="396" t="s">
        <v>5435</v>
      </c>
      <c r="C327" s="392" t="s">
        <v>5436</v>
      </c>
      <c r="D327" s="393"/>
      <c r="E327" s="393">
        <f t="shared" ref="E327:E332" si="248">P327</f>
        <v>5.5859999999999994</v>
      </c>
      <c r="F327" s="386">
        <f t="shared" ref="F327:F332" si="249">O327</f>
        <v>5.88</v>
      </c>
      <c r="G327" s="386">
        <f t="shared" ref="G327:G332" si="250">N327</f>
        <v>9.8000000000000007</v>
      </c>
      <c r="H327" s="387" t="s">
        <v>279</v>
      </c>
      <c r="I327" s="399"/>
      <c r="J327" s="394"/>
      <c r="K327" s="395"/>
      <c r="L327" s="394">
        <v>0.14000000000000001</v>
      </c>
      <c r="M327" s="397">
        <f t="shared" ref="M327:M334" si="251">L327*35</f>
        <v>4.9000000000000004</v>
      </c>
      <c r="N327" s="398">
        <f t="shared" ref="N327:N334" si="252">M327*2</f>
        <v>9.8000000000000007</v>
      </c>
      <c r="O327" s="398">
        <f t="shared" ref="O327:O334" si="253">N327*0.6</f>
        <v>5.88</v>
      </c>
      <c r="P327" s="398">
        <f t="shared" ref="P327:P334" si="254">O327*0.95</f>
        <v>5.5859999999999994</v>
      </c>
      <c r="Q327" s="398">
        <f t="shared" ref="Q327:Q334" si="255">P327*0.85</f>
        <v>4.7480999999999991</v>
      </c>
      <c r="R327" s="41"/>
      <c r="S327" s="41"/>
      <c r="T327" s="36"/>
      <c r="U327" s="36"/>
      <c r="V327" s="36"/>
      <c r="W327" s="36"/>
      <c r="X327" s="36"/>
      <c r="Y327" s="36"/>
      <c r="Z327" s="36"/>
    </row>
    <row r="328" spans="1:26" s="322" customFormat="1" ht="15.75" customHeight="1">
      <c r="A328" s="396"/>
      <c r="B328" s="396" t="s">
        <v>5437</v>
      </c>
      <c r="C328" s="392" t="s">
        <v>5436</v>
      </c>
      <c r="D328" s="393"/>
      <c r="E328" s="393">
        <f t="shared" si="248"/>
        <v>5.5859999999999994</v>
      </c>
      <c r="F328" s="386">
        <f t="shared" si="249"/>
        <v>5.88</v>
      </c>
      <c r="G328" s="386">
        <f t="shared" si="250"/>
        <v>9.8000000000000007</v>
      </c>
      <c r="H328" s="387" t="s">
        <v>279</v>
      </c>
      <c r="I328" s="399"/>
      <c r="J328" s="394"/>
      <c r="K328" s="395"/>
      <c r="L328" s="394">
        <v>0.14000000000000001</v>
      </c>
      <c r="M328" s="397">
        <f t="shared" si="251"/>
        <v>4.9000000000000004</v>
      </c>
      <c r="N328" s="398">
        <f t="shared" si="252"/>
        <v>9.8000000000000007</v>
      </c>
      <c r="O328" s="398">
        <f t="shared" si="253"/>
        <v>5.88</v>
      </c>
      <c r="P328" s="398">
        <f t="shared" si="254"/>
        <v>5.5859999999999994</v>
      </c>
      <c r="Q328" s="398">
        <f t="shared" si="255"/>
        <v>4.7480999999999991</v>
      </c>
      <c r="R328" s="41"/>
      <c r="S328" s="41"/>
      <c r="T328" s="36"/>
      <c r="U328" s="36"/>
      <c r="V328" s="36"/>
      <c r="W328" s="36"/>
      <c r="X328" s="36"/>
      <c r="Y328" s="36"/>
      <c r="Z328" s="36"/>
    </row>
    <row r="329" spans="1:26" s="322" customFormat="1" ht="15.75" customHeight="1">
      <c r="A329" s="396"/>
      <c r="B329" s="396" t="s">
        <v>5438</v>
      </c>
      <c r="C329" s="392" t="s">
        <v>5439</v>
      </c>
      <c r="D329" s="393"/>
      <c r="E329" s="393">
        <f t="shared" si="248"/>
        <v>21.944999999999997</v>
      </c>
      <c r="F329" s="386">
        <f t="shared" si="249"/>
        <v>23.099999999999998</v>
      </c>
      <c r="G329" s="386">
        <f t="shared" si="250"/>
        <v>38.5</v>
      </c>
      <c r="H329" s="387" t="s">
        <v>279</v>
      </c>
      <c r="I329" s="399"/>
      <c r="J329" s="394"/>
      <c r="K329" s="395"/>
      <c r="L329" s="394">
        <v>0.55000000000000004</v>
      </c>
      <c r="M329" s="397">
        <f t="shared" si="251"/>
        <v>19.25</v>
      </c>
      <c r="N329" s="398">
        <f t="shared" si="252"/>
        <v>38.5</v>
      </c>
      <c r="O329" s="398">
        <f t="shared" si="253"/>
        <v>23.099999999999998</v>
      </c>
      <c r="P329" s="398">
        <f t="shared" si="254"/>
        <v>21.944999999999997</v>
      </c>
      <c r="Q329" s="398">
        <f t="shared" si="255"/>
        <v>18.653249999999996</v>
      </c>
      <c r="R329" s="41"/>
      <c r="S329" s="41"/>
      <c r="T329" s="36"/>
      <c r="U329" s="36"/>
      <c r="V329" s="36"/>
      <c r="W329" s="36"/>
      <c r="X329" s="36"/>
      <c r="Y329" s="36"/>
      <c r="Z329" s="36"/>
    </row>
    <row r="330" spans="1:26" s="322" customFormat="1" ht="15.75" customHeight="1">
      <c r="A330" s="396"/>
      <c r="B330" s="396" t="s">
        <v>5440</v>
      </c>
      <c r="C330" s="392" t="s">
        <v>5441</v>
      </c>
      <c r="D330" s="393"/>
      <c r="E330" s="393">
        <f t="shared" si="248"/>
        <v>21.944999999999997</v>
      </c>
      <c r="F330" s="386">
        <f t="shared" si="249"/>
        <v>23.099999999999998</v>
      </c>
      <c r="G330" s="386">
        <f t="shared" si="250"/>
        <v>38.5</v>
      </c>
      <c r="H330" s="387" t="s">
        <v>279</v>
      </c>
      <c r="I330" s="399"/>
      <c r="J330" s="394"/>
      <c r="K330" s="395"/>
      <c r="L330" s="394">
        <v>0.55000000000000004</v>
      </c>
      <c r="M330" s="397">
        <f t="shared" si="251"/>
        <v>19.25</v>
      </c>
      <c r="N330" s="398">
        <f t="shared" si="252"/>
        <v>38.5</v>
      </c>
      <c r="O330" s="398">
        <f t="shared" si="253"/>
        <v>23.099999999999998</v>
      </c>
      <c r="P330" s="398">
        <f t="shared" si="254"/>
        <v>21.944999999999997</v>
      </c>
      <c r="Q330" s="398">
        <f t="shared" si="255"/>
        <v>18.653249999999996</v>
      </c>
      <c r="R330" s="41"/>
      <c r="S330" s="41"/>
      <c r="T330" s="36"/>
      <c r="U330" s="36"/>
      <c r="V330" s="36"/>
      <c r="W330" s="36"/>
      <c r="X330" s="36"/>
      <c r="Y330" s="36"/>
      <c r="Z330" s="36"/>
    </row>
    <row r="331" spans="1:26" s="322" customFormat="1" ht="15.75" customHeight="1">
      <c r="A331" s="396"/>
      <c r="B331" s="396" t="s">
        <v>5442</v>
      </c>
      <c r="C331" s="392" t="s">
        <v>5439</v>
      </c>
      <c r="D331" s="393"/>
      <c r="E331" s="393">
        <f t="shared" si="248"/>
        <v>23.939999999999998</v>
      </c>
      <c r="F331" s="386">
        <f t="shared" si="249"/>
        <v>25.2</v>
      </c>
      <c r="G331" s="386">
        <f t="shared" si="250"/>
        <v>42</v>
      </c>
      <c r="H331" s="387" t="s">
        <v>279</v>
      </c>
      <c r="I331" s="399"/>
      <c r="J331" s="394"/>
      <c r="K331" s="395"/>
      <c r="L331" s="394">
        <v>0.6</v>
      </c>
      <c r="M331" s="397">
        <f t="shared" si="251"/>
        <v>21</v>
      </c>
      <c r="N331" s="398">
        <f t="shared" si="252"/>
        <v>42</v>
      </c>
      <c r="O331" s="398">
        <f t="shared" si="253"/>
        <v>25.2</v>
      </c>
      <c r="P331" s="398">
        <f t="shared" si="254"/>
        <v>23.939999999999998</v>
      </c>
      <c r="Q331" s="398">
        <f t="shared" si="255"/>
        <v>20.348999999999997</v>
      </c>
      <c r="R331" s="41"/>
      <c r="S331" s="41"/>
      <c r="T331" s="36"/>
      <c r="U331" s="36"/>
      <c r="V331" s="36"/>
      <c r="W331" s="36"/>
      <c r="X331" s="36"/>
      <c r="Y331" s="36"/>
      <c r="Z331" s="36"/>
    </row>
    <row r="332" spans="1:26" s="322" customFormat="1" ht="15.75" customHeight="1">
      <c r="A332" s="396"/>
      <c r="B332" s="396" t="s">
        <v>5443</v>
      </c>
      <c r="C332" s="392" t="s">
        <v>5444</v>
      </c>
      <c r="D332" s="393"/>
      <c r="E332" s="393">
        <f t="shared" si="248"/>
        <v>23.939999999999998</v>
      </c>
      <c r="F332" s="386">
        <f t="shared" si="249"/>
        <v>25.2</v>
      </c>
      <c r="G332" s="386">
        <f t="shared" si="250"/>
        <v>42</v>
      </c>
      <c r="H332" s="387" t="s">
        <v>279</v>
      </c>
      <c r="I332" s="399"/>
      <c r="J332" s="394"/>
      <c r="K332" s="395"/>
      <c r="L332" s="394">
        <v>0.6</v>
      </c>
      <c r="M332" s="397">
        <f t="shared" si="251"/>
        <v>21</v>
      </c>
      <c r="N332" s="398">
        <f t="shared" si="252"/>
        <v>42</v>
      </c>
      <c r="O332" s="398">
        <f t="shared" si="253"/>
        <v>25.2</v>
      </c>
      <c r="P332" s="398">
        <f t="shared" si="254"/>
        <v>23.939999999999998</v>
      </c>
      <c r="Q332" s="398">
        <f t="shared" si="255"/>
        <v>20.348999999999997</v>
      </c>
      <c r="R332" s="41"/>
      <c r="S332" s="41"/>
      <c r="T332" s="36"/>
      <c r="U332" s="36"/>
      <c r="V332" s="36"/>
      <c r="W332" s="36"/>
      <c r="X332" s="36"/>
      <c r="Y332" s="36"/>
      <c r="Z332" s="36"/>
    </row>
    <row r="333" spans="1:26" s="322" customFormat="1" ht="15.75" customHeight="1">
      <c r="A333" s="396"/>
      <c r="B333" s="396"/>
      <c r="C333" s="392"/>
      <c r="D333" s="393"/>
      <c r="E333" s="393"/>
      <c r="F333" s="386"/>
      <c r="G333" s="386"/>
      <c r="H333" s="387"/>
      <c r="I333" s="399"/>
      <c r="J333" s="394"/>
      <c r="K333" s="395"/>
      <c r="L333" s="394"/>
      <c r="M333" s="397">
        <f t="shared" si="251"/>
        <v>0</v>
      </c>
      <c r="N333" s="398">
        <f t="shared" si="252"/>
        <v>0</v>
      </c>
      <c r="O333" s="398">
        <f t="shared" si="253"/>
        <v>0</v>
      </c>
      <c r="P333" s="398">
        <f t="shared" si="254"/>
        <v>0</v>
      </c>
      <c r="Q333" s="398">
        <f t="shared" si="255"/>
        <v>0</v>
      </c>
      <c r="R333" s="41"/>
      <c r="S333" s="41"/>
      <c r="T333" s="36"/>
      <c r="U333" s="36"/>
      <c r="V333" s="36"/>
      <c r="W333" s="36"/>
      <c r="X333" s="36"/>
      <c r="Y333" s="36"/>
      <c r="Z333" s="36"/>
    </row>
    <row r="334" spans="1:26" s="322" customFormat="1" ht="15.75" customHeight="1">
      <c r="A334" s="747" t="s">
        <v>5445</v>
      </c>
      <c r="B334" s="396"/>
      <c r="C334" s="392"/>
      <c r="D334" s="393"/>
      <c r="E334" s="393"/>
      <c r="F334" s="386"/>
      <c r="G334" s="386"/>
      <c r="H334" s="387"/>
      <c r="I334" s="399"/>
      <c r="J334" s="394"/>
      <c r="K334" s="395"/>
      <c r="L334" s="394"/>
      <c r="M334" s="397">
        <f t="shared" si="251"/>
        <v>0</v>
      </c>
      <c r="N334" s="398">
        <f t="shared" si="252"/>
        <v>0</v>
      </c>
      <c r="O334" s="398">
        <f t="shared" si="253"/>
        <v>0</v>
      </c>
      <c r="P334" s="398">
        <f t="shared" si="254"/>
        <v>0</v>
      </c>
      <c r="Q334" s="398">
        <f t="shared" si="255"/>
        <v>0</v>
      </c>
      <c r="R334" s="41"/>
      <c r="S334" s="41"/>
      <c r="T334" s="36"/>
      <c r="U334" s="36"/>
      <c r="V334" s="36"/>
      <c r="W334" s="36"/>
      <c r="X334" s="36"/>
      <c r="Y334" s="36"/>
      <c r="Z334" s="36"/>
    </row>
    <row r="335" spans="1:26" s="322" customFormat="1" ht="15.75" customHeight="1">
      <c r="A335" s="745"/>
      <c r="B335" s="396" t="s">
        <v>5446</v>
      </c>
      <c r="C335" s="392" t="s">
        <v>5447</v>
      </c>
      <c r="D335" s="393"/>
      <c r="E335" s="393">
        <f t="shared" ref="E335:E345" si="256">P335</f>
        <v>319.2</v>
      </c>
      <c r="F335" s="386">
        <f t="shared" ref="F335:F345" si="257">O335</f>
        <v>336</v>
      </c>
      <c r="G335" s="386">
        <f t="shared" ref="G335:G345" si="258">N335</f>
        <v>560</v>
      </c>
      <c r="H335" s="387" t="s">
        <v>279</v>
      </c>
      <c r="I335" s="399"/>
      <c r="J335" s="394"/>
      <c r="K335" s="395"/>
      <c r="L335" s="394">
        <v>8</v>
      </c>
      <c r="M335" s="397">
        <f t="shared" ref="M335:M344" si="259">L335*35</f>
        <v>280</v>
      </c>
      <c r="N335" s="398">
        <f t="shared" ref="N335:N344" si="260">M335*2</f>
        <v>560</v>
      </c>
      <c r="O335" s="398">
        <f t="shared" ref="O335:O344" si="261">N335*0.6</f>
        <v>336</v>
      </c>
      <c r="P335" s="398">
        <f t="shared" ref="P335:P344" si="262">O335*0.95</f>
        <v>319.2</v>
      </c>
      <c r="Q335" s="398">
        <f t="shared" ref="Q335:Q344" si="263">P335*0.85</f>
        <v>271.32</v>
      </c>
      <c r="R335" s="41"/>
      <c r="S335" s="41"/>
      <c r="T335" s="36"/>
      <c r="U335" s="36"/>
      <c r="V335" s="36"/>
      <c r="W335" s="36"/>
      <c r="X335" s="36"/>
      <c r="Y335" s="36"/>
      <c r="Z335" s="36"/>
    </row>
    <row r="336" spans="1:26" s="322" customFormat="1" ht="15.75" customHeight="1">
      <c r="A336" s="745"/>
      <c r="B336" s="396" t="s">
        <v>420</v>
      </c>
      <c r="C336" s="392" t="s">
        <v>5448</v>
      </c>
      <c r="D336" s="393"/>
      <c r="E336" s="393">
        <f t="shared" si="256"/>
        <v>259.34999999999997</v>
      </c>
      <c r="F336" s="386">
        <f t="shared" si="257"/>
        <v>273</v>
      </c>
      <c r="G336" s="386">
        <f t="shared" si="258"/>
        <v>455</v>
      </c>
      <c r="H336" s="387" t="s">
        <v>279</v>
      </c>
      <c r="I336" s="399"/>
      <c r="J336" s="394"/>
      <c r="K336" s="395"/>
      <c r="L336" s="394">
        <v>6.5</v>
      </c>
      <c r="M336" s="397">
        <f t="shared" si="259"/>
        <v>227.5</v>
      </c>
      <c r="N336" s="398">
        <f t="shared" si="260"/>
        <v>455</v>
      </c>
      <c r="O336" s="398">
        <f t="shared" si="261"/>
        <v>273</v>
      </c>
      <c r="P336" s="398">
        <f t="shared" si="262"/>
        <v>259.34999999999997</v>
      </c>
      <c r="Q336" s="398">
        <f t="shared" si="263"/>
        <v>220.44749999999996</v>
      </c>
      <c r="R336" s="41"/>
      <c r="S336" s="41"/>
      <c r="T336" s="36"/>
      <c r="U336" s="36"/>
      <c r="V336" s="36"/>
      <c r="W336" s="36"/>
      <c r="X336" s="36"/>
      <c r="Y336" s="36"/>
      <c r="Z336" s="36"/>
    </row>
    <row r="337" spans="1:26" s="322" customFormat="1" ht="15.75" customHeight="1">
      <c r="A337" s="745"/>
      <c r="B337" s="396" t="s">
        <v>5449</v>
      </c>
      <c r="C337" s="392" t="s">
        <v>5452</v>
      </c>
      <c r="D337" s="393"/>
      <c r="E337" s="393">
        <f t="shared" si="256"/>
        <v>379.04999999999995</v>
      </c>
      <c r="F337" s="386">
        <f t="shared" si="257"/>
        <v>399</v>
      </c>
      <c r="G337" s="386">
        <f t="shared" si="258"/>
        <v>665</v>
      </c>
      <c r="H337" s="387" t="s">
        <v>279</v>
      </c>
      <c r="I337" s="399"/>
      <c r="J337" s="394"/>
      <c r="K337" s="395"/>
      <c r="L337" s="394">
        <v>9.5</v>
      </c>
      <c r="M337" s="397">
        <f t="shared" si="259"/>
        <v>332.5</v>
      </c>
      <c r="N337" s="398">
        <f t="shared" si="260"/>
        <v>665</v>
      </c>
      <c r="O337" s="398">
        <f t="shared" si="261"/>
        <v>399</v>
      </c>
      <c r="P337" s="398">
        <f t="shared" si="262"/>
        <v>379.04999999999995</v>
      </c>
      <c r="Q337" s="398">
        <f t="shared" si="263"/>
        <v>322.19249999999994</v>
      </c>
      <c r="R337" s="41"/>
      <c r="S337" s="41"/>
      <c r="T337" s="36"/>
      <c r="U337" s="36"/>
      <c r="V337" s="36"/>
      <c r="W337" s="36"/>
      <c r="X337" s="36"/>
      <c r="Y337" s="36"/>
      <c r="Z337" s="36"/>
    </row>
    <row r="338" spans="1:26" s="322" customFormat="1" ht="15.75" customHeight="1">
      <c r="A338" s="745"/>
      <c r="B338" s="396" t="s">
        <v>5450</v>
      </c>
      <c r="C338" s="392" t="s">
        <v>5453</v>
      </c>
      <c r="D338" s="393"/>
      <c r="E338" s="393">
        <f t="shared" si="256"/>
        <v>395.01</v>
      </c>
      <c r="F338" s="386">
        <f t="shared" si="257"/>
        <v>415.8</v>
      </c>
      <c r="G338" s="386">
        <f t="shared" si="258"/>
        <v>693</v>
      </c>
      <c r="H338" s="387" t="s">
        <v>279</v>
      </c>
      <c r="I338" s="399"/>
      <c r="J338" s="394"/>
      <c r="K338" s="395"/>
      <c r="L338" s="394">
        <v>9.9</v>
      </c>
      <c r="M338" s="397">
        <f t="shared" si="259"/>
        <v>346.5</v>
      </c>
      <c r="N338" s="398">
        <f t="shared" si="260"/>
        <v>693</v>
      </c>
      <c r="O338" s="398">
        <f t="shared" si="261"/>
        <v>415.8</v>
      </c>
      <c r="P338" s="398">
        <f t="shared" si="262"/>
        <v>395.01</v>
      </c>
      <c r="Q338" s="398">
        <f t="shared" si="263"/>
        <v>335.75849999999997</v>
      </c>
      <c r="R338" s="41"/>
      <c r="S338" s="41"/>
      <c r="T338" s="36"/>
      <c r="U338" s="36"/>
      <c r="V338" s="36"/>
      <c r="W338" s="36"/>
      <c r="X338" s="36"/>
      <c r="Y338" s="36"/>
      <c r="Z338" s="36"/>
    </row>
    <row r="339" spans="1:26" s="322" customFormat="1" ht="15.75" customHeight="1">
      <c r="A339" s="745"/>
      <c r="B339" s="396" t="s">
        <v>5451</v>
      </c>
      <c r="C339" s="392" t="s">
        <v>5454</v>
      </c>
      <c r="D339" s="393"/>
      <c r="E339" s="393">
        <f t="shared" si="256"/>
        <v>399</v>
      </c>
      <c r="F339" s="386">
        <f t="shared" si="257"/>
        <v>420</v>
      </c>
      <c r="G339" s="386">
        <f t="shared" si="258"/>
        <v>700</v>
      </c>
      <c r="H339" s="387" t="s">
        <v>279</v>
      </c>
      <c r="I339" s="399"/>
      <c r="J339" s="394"/>
      <c r="K339" s="395"/>
      <c r="L339" s="394">
        <v>10</v>
      </c>
      <c r="M339" s="397">
        <f t="shared" si="259"/>
        <v>350</v>
      </c>
      <c r="N339" s="398">
        <f t="shared" si="260"/>
        <v>700</v>
      </c>
      <c r="O339" s="398">
        <f t="shared" si="261"/>
        <v>420</v>
      </c>
      <c r="P339" s="398">
        <f t="shared" si="262"/>
        <v>399</v>
      </c>
      <c r="Q339" s="398">
        <f t="shared" si="263"/>
        <v>339.15</v>
      </c>
      <c r="R339" s="41"/>
      <c r="S339" s="41"/>
      <c r="T339" s="36"/>
      <c r="U339" s="36"/>
      <c r="V339" s="36"/>
      <c r="W339" s="36"/>
      <c r="X339" s="36"/>
      <c r="Y339" s="36"/>
      <c r="Z339" s="36"/>
    </row>
    <row r="340" spans="1:26" s="322" customFormat="1" ht="15.75" customHeight="1">
      <c r="A340" s="745"/>
      <c r="B340" s="396"/>
      <c r="C340" s="392"/>
      <c r="D340" s="393"/>
      <c r="E340" s="393"/>
      <c r="F340" s="386"/>
      <c r="G340" s="386"/>
      <c r="H340" s="387"/>
      <c r="I340" s="399"/>
      <c r="J340" s="394"/>
      <c r="K340" s="395"/>
      <c r="L340" s="394"/>
      <c r="M340" s="397">
        <f t="shared" si="259"/>
        <v>0</v>
      </c>
      <c r="N340" s="398">
        <f t="shared" si="260"/>
        <v>0</v>
      </c>
      <c r="O340" s="398">
        <f t="shared" si="261"/>
        <v>0</v>
      </c>
      <c r="P340" s="398">
        <f t="shared" si="262"/>
        <v>0</v>
      </c>
      <c r="Q340" s="398">
        <f t="shared" si="263"/>
        <v>0</v>
      </c>
      <c r="R340" s="41"/>
      <c r="S340" s="41"/>
      <c r="T340" s="36"/>
      <c r="U340" s="36"/>
      <c r="V340" s="36"/>
      <c r="W340" s="36"/>
      <c r="X340" s="36"/>
      <c r="Y340" s="36"/>
      <c r="Z340" s="36"/>
    </row>
    <row r="341" spans="1:26" s="322" customFormat="1" ht="15.75" customHeight="1">
      <c r="A341" s="747" t="s">
        <v>5455</v>
      </c>
      <c r="B341" s="396"/>
      <c r="C341" s="392"/>
      <c r="D341" s="393"/>
      <c r="E341" s="393"/>
      <c r="F341" s="386"/>
      <c r="G341" s="386"/>
      <c r="H341" s="387"/>
      <c r="I341" s="399"/>
      <c r="J341" s="394"/>
      <c r="K341" s="395"/>
      <c r="L341" s="394"/>
      <c r="M341" s="397">
        <f t="shared" si="259"/>
        <v>0</v>
      </c>
      <c r="N341" s="398">
        <f t="shared" si="260"/>
        <v>0</v>
      </c>
      <c r="O341" s="398">
        <f t="shared" si="261"/>
        <v>0</v>
      </c>
      <c r="P341" s="398">
        <f t="shared" si="262"/>
        <v>0</v>
      </c>
      <c r="Q341" s="398">
        <f t="shared" si="263"/>
        <v>0</v>
      </c>
      <c r="R341" s="41"/>
      <c r="S341" s="41"/>
      <c r="T341" s="36"/>
      <c r="U341" s="36"/>
      <c r="V341" s="36"/>
      <c r="W341" s="36"/>
      <c r="X341" s="36"/>
      <c r="Y341" s="36"/>
      <c r="Z341" s="36"/>
    </row>
    <row r="342" spans="1:26" s="322" customFormat="1" ht="15.75" customHeight="1">
      <c r="A342" s="745"/>
      <c r="B342" s="396" t="s">
        <v>5456</v>
      </c>
      <c r="C342" s="392" t="s">
        <v>5461</v>
      </c>
      <c r="D342" s="393"/>
      <c r="E342" s="393">
        <f t="shared" si="256"/>
        <v>71.819999999999993</v>
      </c>
      <c r="F342" s="386">
        <f t="shared" si="257"/>
        <v>75.599999999999994</v>
      </c>
      <c r="G342" s="386">
        <f t="shared" si="258"/>
        <v>126</v>
      </c>
      <c r="H342" s="387" t="s">
        <v>279</v>
      </c>
      <c r="I342" s="399"/>
      <c r="J342" s="394"/>
      <c r="K342" s="395"/>
      <c r="L342" s="394">
        <v>1.8</v>
      </c>
      <c r="M342" s="397">
        <f t="shared" si="259"/>
        <v>63</v>
      </c>
      <c r="N342" s="398">
        <f t="shared" si="260"/>
        <v>126</v>
      </c>
      <c r="O342" s="398">
        <f t="shared" si="261"/>
        <v>75.599999999999994</v>
      </c>
      <c r="P342" s="398">
        <f t="shared" si="262"/>
        <v>71.819999999999993</v>
      </c>
      <c r="Q342" s="398">
        <f t="shared" si="263"/>
        <v>61.04699999999999</v>
      </c>
      <c r="R342" s="41"/>
      <c r="S342" s="41"/>
      <c r="T342" s="36"/>
      <c r="U342" s="36"/>
      <c r="V342" s="36"/>
      <c r="W342" s="36"/>
      <c r="X342" s="36"/>
      <c r="Y342" s="36"/>
      <c r="Z342" s="36"/>
    </row>
    <row r="343" spans="1:26" s="322" customFormat="1" ht="15.75" customHeight="1">
      <c r="A343" s="745"/>
      <c r="B343" s="396" t="s">
        <v>5457</v>
      </c>
      <c r="C343" s="392" t="s">
        <v>5462</v>
      </c>
      <c r="D343" s="393"/>
      <c r="E343" s="393">
        <f t="shared" si="256"/>
        <v>79.8</v>
      </c>
      <c r="F343" s="386">
        <f t="shared" si="257"/>
        <v>84</v>
      </c>
      <c r="G343" s="386">
        <f t="shared" si="258"/>
        <v>140</v>
      </c>
      <c r="H343" s="387" t="s">
        <v>279</v>
      </c>
      <c r="I343" s="399"/>
      <c r="J343" s="394"/>
      <c r="K343" s="395"/>
      <c r="L343" s="394">
        <v>2</v>
      </c>
      <c r="M343" s="397">
        <f t="shared" si="259"/>
        <v>70</v>
      </c>
      <c r="N343" s="398">
        <f t="shared" si="260"/>
        <v>140</v>
      </c>
      <c r="O343" s="398">
        <f t="shared" si="261"/>
        <v>84</v>
      </c>
      <c r="P343" s="398">
        <f t="shared" si="262"/>
        <v>79.8</v>
      </c>
      <c r="Q343" s="398">
        <f t="shared" si="263"/>
        <v>67.83</v>
      </c>
      <c r="R343" s="41"/>
      <c r="S343" s="41"/>
      <c r="T343" s="36"/>
      <c r="U343" s="36"/>
      <c r="V343" s="36"/>
      <c r="W343" s="36"/>
      <c r="X343" s="36"/>
      <c r="Y343" s="36"/>
      <c r="Z343" s="36"/>
    </row>
    <row r="344" spans="1:26" s="322" customFormat="1" ht="15.75" customHeight="1">
      <c r="A344" s="745"/>
      <c r="B344" s="396" t="s">
        <v>5458</v>
      </c>
      <c r="C344" s="392" t="s">
        <v>5463</v>
      </c>
      <c r="D344" s="393"/>
      <c r="E344" s="393">
        <f t="shared" si="256"/>
        <v>139.65</v>
      </c>
      <c r="F344" s="386">
        <f t="shared" si="257"/>
        <v>147</v>
      </c>
      <c r="G344" s="386">
        <f t="shared" si="258"/>
        <v>245</v>
      </c>
      <c r="H344" s="387" t="s">
        <v>279</v>
      </c>
      <c r="I344" s="399"/>
      <c r="J344" s="394"/>
      <c r="K344" s="395"/>
      <c r="L344" s="394">
        <v>3.5</v>
      </c>
      <c r="M344" s="397">
        <f t="shared" si="259"/>
        <v>122.5</v>
      </c>
      <c r="N344" s="398">
        <f t="shared" si="260"/>
        <v>245</v>
      </c>
      <c r="O344" s="398">
        <f t="shared" si="261"/>
        <v>147</v>
      </c>
      <c r="P344" s="398">
        <f t="shared" si="262"/>
        <v>139.65</v>
      </c>
      <c r="Q344" s="398">
        <f t="shared" si="263"/>
        <v>118.7025</v>
      </c>
      <c r="R344" s="41"/>
      <c r="S344" s="41"/>
      <c r="T344" s="36"/>
      <c r="U344" s="36"/>
      <c r="V344" s="36"/>
      <c r="W344" s="36"/>
      <c r="X344" s="36"/>
      <c r="Y344" s="36"/>
      <c r="Z344" s="36"/>
    </row>
    <row r="345" spans="1:26" s="322" customFormat="1" ht="15.75" customHeight="1">
      <c r="A345" s="745"/>
      <c r="B345" s="396" t="s">
        <v>5459</v>
      </c>
      <c r="C345" s="392" t="s">
        <v>5464</v>
      </c>
      <c r="D345" s="393"/>
      <c r="E345" s="393">
        <f t="shared" si="256"/>
        <v>139.65</v>
      </c>
      <c r="F345" s="386">
        <f t="shared" si="257"/>
        <v>147</v>
      </c>
      <c r="G345" s="386">
        <f t="shared" si="258"/>
        <v>245</v>
      </c>
      <c r="H345" s="387" t="s">
        <v>279</v>
      </c>
      <c r="I345" s="399"/>
      <c r="J345" s="394"/>
      <c r="K345" s="395"/>
      <c r="L345" s="394">
        <v>3.5</v>
      </c>
      <c r="M345" s="397">
        <f t="shared" ref="M345" si="264">L345*35</f>
        <v>122.5</v>
      </c>
      <c r="N345" s="398">
        <f t="shared" ref="N345" si="265">M345*2</f>
        <v>245</v>
      </c>
      <c r="O345" s="398">
        <f t="shared" ref="O345" si="266">N345*0.6</f>
        <v>147</v>
      </c>
      <c r="P345" s="398">
        <f t="shared" ref="P345" si="267">O345*0.95</f>
        <v>139.65</v>
      </c>
      <c r="Q345" s="398">
        <f t="shared" ref="Q345" si="268">P345*0.85</f>
        <v>118.7025</v>
      </c>
      <c r="R345" s="41"/>
      <c r="S345" s="41"/>
      <c r="T345" s="36"/>
      <c r="U345" s="36"/>
      <c r="V345" s="36"/>
      <c r="W345" s="36"/>
      <c r="X345" s="36"/>
      <c r="Y345" s="36"/>
      <c r="Z345" s="36"/>
    </row>
    <row r="346" spans="1:26" s="322" customFormat="1" ht="15.75" customHeight="1">
      <c r="A346" s="745"/>
      <c r="B346" s="396" t="s">
        <v>5460</v>
      </c>
      <c r="C346" s="392" t="s">
        <v>5465</v>
      </c>
      <c r="D346" s="393"/>
      <c r="E346" s="393">
        <f t="shared" ref="E346:E362" si="269">P346</f>
        <v>155.60999999999999</v>
      </c>
      <c r="F346" s="386">
        <f t="shared" ref="F346:F362" si="270">O346</f>
        <v>163.79999999999998</v>
      </c>
      <c r="G346" s="386">
        <f t="shared" ref="G346:G362" si="271">N346</f>
        <v>273</v>
      </c>
      <c r="H346" s="387" t="s">
        <v>279</v>
      </c>
      <c r="I346" s="399"/>
      <c r="J346" s="394"/>
      <c r="K346" s="395"/>
      <c r="L346" s="394">
        <v>3.9</v>
      </c>
      <c r="M346" s="397">
        <f t="shared" ref="M346:M362" si="272">L346*35</f>
        <v>136.5</v>
      </c>
      <c r="N346" s="398">
        <f t="shared" ref="N346:N362" si="273">M346*2</f>
        <v>273</v>
      </c>
      <c r="O346" s="398">
        <f t="shared" ref="O346:O362" si="274">N346*0.6</f>
        <v>163.79999999999998</v>
      </c>
      <c r="P346" s="398">
        <f t="shared" ref="P346:P362" si="275">O346*0.95</f>
        <v>155.60999999999999</v>
      </c>
      <c r="Q346" s="398">
        <f t="shared" ref="Q346:Q362" si="276">P346*0.85</f>
        <v>132.26849999999999</v>
      </c>
      <c r="R346" s="41"/>
      <c r="S346" s="41"/>
      <c r="T346" s="36"/>
      <c r="U346" s="36"/>
      <c r="V346" s="36"/>
      <c r="W346" s="36"/>
      <c r="X346" s="36"/>
      <c r="Y346" s="36"/>
      <c r="Z346" s="36"/>
    </row>
    <row r="347" spans="1:26" s="322" customFormat="1" ht="15.75" customHeight="1">
      <c r="A347" s="745"/>
      <c r="B347" s="396" t="s">
        <v>419</v>
      </c>
      <c r="C347" s="392" t="s">
        <v>5467</v>
      </c>
      <c r="D347" s="393"/>
      <c r="E347" s="393">
        <f t="shared" si="269"/>
        <v>199.5</v>
      </c>
      <c r="F347" s="386">
        <f t="shared" si="270"/>
        <v>210</v>
      </c>
      <c r="G347" s="386">
        <f t="shared" si="271"/>
        <v>350</v>
      </c>
      <c r="H347" s="387" t="s">
        <v>279</v>
      </c>
      <c r="I347" s="399"/>
      <c r="J347" s="394"/>
      <c r="K347" s="395"/>
      <c r="L347" s="394">
        <v>5</v>
      </c>
      <c r="M347" s="397">
        <f t="shared" si="272"/>
        <v>175</v>
      </c>
      <c r="N347" s="398">
        <f t="shared" si="273"/>
        <v>350</v>
      </c>
      <c r="O347" s="398">
        <f t="shared" si="274"/>
        <v>210</v>
      </c>
      <c r="P347" s="398">
        <f t="shared" si="275"/>
        <v>199.5</v>
      </c>
      <c r="Q347" s="398">
        <f t="shared" si="276"/>
        <v>169.57499999999999</v>
      </c>
      <c r="R347" s="41"/>
      <c r="S347" s="41"/>
      <c r="T347" s="36"/>
      <c r="U347" s="36"/>
      <c r="V347" s="36"/>
      <c r="W347" s="36"/>
      <c r="X347" s="36"/>
      <c r="Y347" s="36"/>
      <c r="Z347" s="36"/>
    </row>
    <row r="348" spans="1:26" s="322" customFormat="1" ht="15.75" customHeight="1">
      <c r="A348" s="745"/>
      <c r="B348" s="396" t="s">
        <v>5466</v>
      </c>
      <c r="C348" s="392" t="s">
        <v>5468</v>
      </c>
      <c r="D348" s="393"/>
      <c r="E348" s="393">
        <f t="shared" si="269"/>
        <v>199.5</v>
      </c>
      <c r="F348" s="386">
        <f t="shared" si="270"/>
        <v>210</v>
      </c>
      <c r="G348" s="386">
        <f t="shared" si="271"/>
        <v>350</v>
      </c>
      <c r="H348" s="387" t="s">
        <v>279</v>
      </c>
      <c r="I348" s="399"/>
      <c r="J348" s="394"/>
      <c r="K348" s="395"/>
      <c r="L348" s="394">
        <v>5</v>
      </c>
      <c r="M348" s="397">
        <f t="shared" si="272"/>
        <v>175</v>
      </c>
      <c r="N348" s="398">
        <f t="shared" si="273"/>
        <v>350</v>
      </c>
      <c r="O348" s="398">
        <f t="shared" si="274"/>
        <v>210</v>
      </c>
      <c r="P348" s="398">
        <f t="shared" si="275"/>
        <v>199.5</v>
      </c>
      <c r="Q348" s="398">
        <f t="shared" si="276"/>
        <v>169.57499999999999</v>
      </c>
      <c r="R348" s="41"/>
      <c r="S348" s="41"/>
      <c r="T348" s="36"/>
      <c r="U348" s="36"/>
      <c r="V348" s="36"/>
      <c r="W348" s="36"/>
      <c r="X348" s="36"/>
      <c r="Y348" s="36"/>
      <c r="Z348" s="36"/>
    </row>
    <row r="349" spans="1:26" s="322" customFormat="1" ht="15.75" customHeight="1">
      <c r="A349" s="745"/>
      <c r="B349" s="396" t="s">
        <v>418</v>
      </c>
      <c r="C349" s="392" t="s">
        <v>5471</v>
      </c>
      <c r="D349" s="393"/>
      <c r="E349" s="393">
        <f t="shared" ref="E349:E357" si="277">P349</f>
        <v>239.39999999999998</v>
      </c>
      <c r="F349" s="386">
        <f t="shared" ref="F349:F357" si="278">O349</f>
        <v>252</v>
      </c>
      <c r="G349" s="386">
        <f t="shared" ref="G349:G354" si="279">N349</f>
        <v>420</v>
      </c>
      <c r="H349" s="387" t="s">
        <v>279</v>
      </c>
      <c r="I349" s="399"/>
      <c r="J349" s="394"/>
      <c r="K349" s="395"/>
      <c r="L349" s="394">
        <v>6</v>
      </c>
      <c r="M349" s="397">
        <f t="shared" ref="M349:M357" si="280">L349*35</f>
        <v>210</v>
      </c>
      <c r="N349" s="398">
        <f t="shared" ref="N349:N357" si="281">M349*2</f>
        <v>420</v>
      </c>
      <c r="O349" s="398">
        <f t="shared" ref="O349:O357" si="282">N349*0.6</f>
        <v>252</v>
      </c>
      <c r="P349" s="398">
        <f t="shared" ref="P349:P357" si="283">O349*0.95</f>
        <v>239.39999999999998</v>
      </c>
      <c r="Q349" s="398">
        <f t="shared" ref="Q349:Q357" si="284">P349*0.85</f>
        <v>203.48999999999998</v>
      </c>
      <c r="R349" s="41"/>
      <c r="S349" s="41"/>
      <c r="T349" s="36"/>
      <c r="U349" s="36"/>
      <c r="V349" s="36"/>
      <c r="W349" s="36"/>
      <c r="X349" s="36"/>
      <c r="Y349" s="36"/>
      <c r="Z349" s="36"/>
    </row>
    <row r="350" spans="1:26" s="322" customFormat="1" ht="15.75" customHeight="1">
      <c r="A350" s="745"/>
      <c r="B350" s="396" t="s">
        <v>5469</v>
      </c>
      <c r="C350" s="392" t="s">
        <v>5472</v>
      </c>
      <c r="D350" s="393"/>
      <c r="E350" s="393">
        <f t="shared" si="277"/>
        <v>239.39999999999998</v>
      </c>
      <c r="F350" s="386">
        <f t="shared" si="278"/>
        <v>252</v>
      </c>
      <c r="G350" s="386">
        <f t="shared" si="279"/>
        <v>420</v>
      </c>
      <c r="H350" s="387" t="s">
        <v>279</v>
      </c>
      <c r="I350" s="399"/>
      <c r="J350" s="394"/>
      <c r="K350" s="395"/>
      <c r="L350" s="394">
        <v>6</v>
      </c>
      <c r="M350" s="397">
        <f t="shared" si="280"/>
        <v>210</v>
      </c>
      <c r="N350" s="398">
        <f t="shared" si="281"/>
        <v>420</v>
      </c>
      <c r="O350" s="398">
        <f t="shared" si="282"/>
        <v>252</v>
      </c>
      <c r="P350" s="398">
        <f t="shared" si="283"/>
        <v>239.39999999999998</v>
      </c>
      <c r="Q350" s="398">
        <f t="shared" si="284"/>
        <v>203.48999999999998</v>
      </c>
      <c r="R350" s="41"/>
      <c r="S350" s="41"/>
      <c r="T350" s="36"/>
      <c r="U350" s="36"/>
      <c r="V350" s="36"/>
      <c r="W350" s="36"/>
      <c r="X350" s="36"/>
      <c r="Y350" s="36"/>
      <c r="Z350" s="36"/>
    </row>
    <row r="351" spans="1:26" s="322" customFormat="1" ht="15.75" customHeight="1">
      <c r="A351" s="745"/>
      <c r="B351" s="396" t="s">
        <v>5470</v>
      </c>
      <c r="C351" s="392" t="s">
        <v>5473</v>
      </c>
      <c r="D351" s="393"/>
      <c r="E351" s="393">
        <f t="shared" si="277"/>
        <v>139.65</v>
      </c>
      <c r="F351" s="386">
        <f t="shared" si="278"/>
        <v>147</v>
      </c>
      <c r="G351" s="386">
        <f t="shared" si="279"/>
        <v>245</v>
      </c>
      <c r="H351" s="387" t="s">
        <v>279</v>
      </c>
      <c r="I351" s="399"/>
      <c r="J351" s="394"/>
      <c r="K351" s="395"/>
      <c r="L351" s="394">
        <v>3.5</v>
      </c>
      <c r="M351" s="397">
        <f t="shared" si="280"/>
        <v>122.5</v>
      </c>
      <c r="N351" s="398">
        <f t="shared" si="281"/>
        <v>245</v>
      </c>
      <c r="O351" s="398">
        <f t="shared" si="282"/>
        <v>147</v>
      </c>
      <c r="P351" s="398">
        <f t="shared" si="283"/>
        <v>139.65</v>
      </c>
      <c r="Q351" s="398">
        <f t="shared" si="284"/>
        <v>118.7025</v>
      </c>
      <c r="R351" s="41"/>
      <c r="S351" s="41"/>
      <c r="T351" s="36"/>
      <c r="U351" s="36"/>
      <c r="V351" s="36"/>
      <c r="W351" s="36"/>
      <c r="X351" s="36"/>
      <c r="Y351" s="36"/>
      <c r="Z351" s="36"/>
    </row>
    <row r="352" spans="1:26" s="322" customFormat="1" ht="15.75" customHeight="1">
      <c r="A352" s="745"/>
      <c r="B352" s="396" t="s">
        <v>5474</v>
      </c>
      <c r="C352" s="392" t="s">
        <v>5477</v>
      </c>
      <c r="D352" s="393"/>
      <c r="E352" s="393">
        <f t="shared" si="277"/>
        <v>355.11</v>
      </c>
      <c r="F352" s="386">
        <f t="shared" si="278"/>
        <v>373.8</v>
      </c>
      <c r="G352" s="386">
        <f t="shared" si="279"/>
        <v>623</v>
      </c>
      <c r="H352" s="387" t="s">
        <v>279</v>
      </c>
      <c r="I352" s="399"/>
      <c r="J352" s="394"/>
      <c r="K352" s="395"/>
      <c r="L352" s="394">
        <v>8.9</v>
      </c>
      <c r="M352" s="397">
        <f t="shared" si="280"/>
        <v>311.5</v>
      </c>
      <c r="N352" s="398">
        <f t="shared" si="281"/>
        <v>623</v>
      </c>
      <c r="O352" s="398">
        <f t="shared" si="282"/>
        <v>373.8</v>
      </c>
      <c r="P352" s="398">
        <f t="shared" si="283"/>
        <v>355.11</v>
      </c>
      <c r="Q352" s="398">
        <f t="shared" si="284"/>
        <v>301.84350000000001</v>
      </c>
      <c r="R352" s="41"/>
      <c r="S352" s="41"/>
      <c r="T352" s="36"/>
      <c r="U352" s="36"/>
      <c r="V352" s="36"/>
      <c r="W352" s="36"/>
      <c r="X352" s="36"/>
      <c r="Y352" s="36"/>
      <c r="Z352" s="36"/>
    </row>
    <row r="353" spans="1:26" s="322" customFormat="1" ht="15.75" customHeight="1">
      <c r="A353" s="745"/>
      <c r="B353" s="396" t="s">
        <v>5475</v>
      </c>
      <c r="C353" s="392" t="s">
        <v>5478</v>
      </c>
      <c r="D353" s="393"/>
      <c r="E353" s="393">
        <f t="shared" si="277"/>
        <v>355.11</v>
      </c>
      <c r="F353" s="386">
        <f t="shared" si="278"/>
        <v>373.8</v>
      </c>
      <c r="G353" s="386">
        <f t="shared" si="279"/>
        <v>623</v>
      </c>
      <c r="H353" s="387" t="s">
        <v>279</v>
      </c>
      <c r="I353" s="399"/>
      <c r="J353" s="394"/>
      <c r="K353" s="395"/>
      <c r="L353" s="394">
        <v>8.9</v>
      </c>
      <c r="M353" s="397">
        <f t="shared" si="280"/>
        <v>311.5</v>
      </c>
      <c r="N353" s="398">
        <f t="shared" si="281"/>
        <v>623</v>
      </c>
      <c r="O353" s="398">
        <f t="shared" si="282"/>
        <v>373.8</v>
      </c>
      <c r="P353" s="398">
        <f t="shared" si="283"/>
        <v>355.11</v>
      </c>
      <c r="Q353" s="398">
        <f t="shared" si="284"/>
        <v>301.84350000000001</v>
      </c>
      <c r="R353" s="41"/>
      <c r="S353" s="41"/>
      <c r="T353" s="36"/>
      <c r="U353" s="36"/>
      <c r="V353" s="36"/>
      <c r="W353" s="36"/>
      <c r="X353" s="36"/>
      <c r="Y353" s="36"/>
      <c r="Z353" s="36"/>
    </row>
    <row r="354" spans="1:26" s="322" customFormat="1" ht="15.75" customHeight="1">
      <c r="A354" s="745"/>
      <c r="B354" s="396" t="s">
        <v>5476</v>
      </c>
      <c r="C354" s="392" t="s">
        <v>5479</v>
      </c>
      <c r="D354" s="393"/>
      <c r="E354" s="393">
        <f t="shared" si="277"/>
        <v>355.11</v>
      </c>
      <c r="F354" s="386">
        <f t="shared" si="278"/>
        <v>373.8</v>
      </c>
      <c r="G354" s="386">
        <f t="shared" si="279"/>
        <v>623</v>
      </c>
      <c r="H354" s="387" t="s">
        <v>279</v>
      </c>
      <c r="I354" s="399"/>
      <c r="J354" s="394"/>
      <c r="K354" s="395"/>
      <c r="L354" s="394">
        <v>8.9</v>
      </c>
      <c r="M354" s="397">
        <f t="shared" si="280"/>
        <v>311.5</v>
      </c>
      <c r="N354" s="398">
        <f t="shared" si="281"/>
        <v>623</v>
      </c>
      <c r="O354" s="398">
        <f t="shared" si="282"/>
        <v>373.8</v>
      </c>
      <c r="P354" s="398">
        <f t="shared" si="283"/>
        <v>355.11</v>
      </c>
      <c r="Q354" s="398">
        <f t="shared" si="284"/>
        <v>301.84350000000001</v>
      </c>
      <c r="R354" s="41"/>
      <c r="S354" s="41"/>
      <c r="T354" s="36"/>
      <c r="U354" s="36"/>
      <c r="V354" s="36"/>
      <c r="W354" s="36"/>
      <c r="X354" s="36"/>
      <c r="Y354" s="36"/>
      <c r="Z354" s="36"/>
    </row>
    <row r="355" spans="1:26" s="322" customFormat="1" ht="15.75" customHeight="1">
      <c r="A355" s="745"/>
      <c r="B355" s="396"/>
      <c r="C355" s="392"/>
      <c r="D355" s="393"/>
      <c r="E355" s="393"/>
      <c r="F355" s="386"/>
      <c r="G355" s="386"/>
      <c r="H355" s="387"/>
      <c r="I355" s="399"/>
      <c r="J355" s="394"/>
      <c r="K355" s="395"/>
      <c r="L355" s="394"/>
      <c r="M355" s="397">
        <f t="shared" si="280"/>
        <v>0</v>
      </c>
      <c r="N355" s="398">
        <f t="shared" si="281"/>
        <v>0</v>
      </c>
      <c r="O355" s="398">
        <f t="shared" si="282"/>
        <v>0</v>
      </c>
      <c r="P355" s="398">
        <f t="shared" si="283"/>
        <v>0</v>
      </c>
      <c r="Q355" s="398">
        <f t="shared" si="284"/>
        <v>0</v>
      </c>
      <c r="R355" s="41"/>
      <c r="S355" s="41"/>
      <c r="T355" s="36"/>
      <c r="U355" s="36"/>
      <c r="V355" s="36"/>
      <c r="W355" s="36"/>
      <c r="X355" s="36"/>
      <c r="Y355" s="36"/>
      <c r="Z355" s="36"/>
    </row>
    <row r="356" spans="1:26" s="322" customFormat="1" ht="15.75" customHeight="1">
      <c r="A356" s="747" t="s">
        <v>5480</v>
      </c>
      <c r="B356" s="396"/>
      <c r="C356" s="392"/>
      <c r="D356" s="393"/>
      <c r="E356" s="393"/>
      <c r="F356" s="386"/>
      <c r="G356" s="386"/>
      <c r="H356" s="387"/>
      <c r="I356" s="399"/>
      <c r="J356" s="394"/>
      <c r="K356" s="395"/>
      <c r="L356" s="394"/>
      <c r="M356" s="397">
        <f t="shared" si="280"/>
        <v>0</v>
      </c>
      <c r="N356" s="398">
        <f t="shared" si="281"/>
        <v>0</v>
      </c>
      <c r="O356" s="398">
        <f t="shared" si="282"/>
        <v>0</v>
      </c>
      <c r="P356" s="398">
        <f t="shared" si="283"/>
        <v>0</v>
      </c>
      <c r="Q356" s="398">
        <f t="shared" si="284"/>
        <v>0</v>
      </c>
      <c r="R356" s="41"/>
      <c r="S356" s="41"/>
      <c r="T356" s="36"/>
      <c r="U356" s="36"/>
      <c r="V356" s="36"/>
      <c r="W356" s="36"/>
      <c r="X356" s="36"/>
      <c r="Y356" s="36"/>
      <c r="Z356" s="36"/>
    </row>
    <row r="357" spans="1:26" s="322" customFormat="1" ht="15.75" customHeight="1">
      <c r="A357" s="745"/>
      <c r="B357" s="396" t="s">
        <v>5481</v>
      </c>
      <c r="C357" s="392" t="s">
        <v>5482</v>
      </c>
      <c r="D357" s="393"/>
      <c r="E357" s="393">
        <f t="shared" si="277"/>
        <v>399</v>
      </c>
      <c r="F357" s="386">
        <f t="shared" si="278"/>
        <v>420</v>
      </c>
      <c r="G357" s="386">
        <f>N357</f>
        <v>700</v>
      </c>
      <c r="H357" s="387" t="s">
        <v>279</v>
      </c>
      <c r="I357" s="399"/>
      <c r="J357" s="394"/>
      <c r="K357" s="395"/>
      <c r="L357" s="394">
        <v>10</v>
      </c>
      <c r="M357" s="397">
        <f t="shared" si="280"/>
        <v>350</v>
      </c>
      <c r="N357" s="398">
        <f t="shared" si="281"/>
        <v>700</v>
      </c>
      <c r="O357" s="398">
        <f t="shared" si="282"/>
        <v>420</v>
      </c>
      <c r="P357" s="398">
        <f t="shared" si="283"/>
        <v>399</v>
      </c>
      <c r="Q357" s="398">
        <f t="shared" si="284"/>
        <v>339.15</v>
      </c>
      <c r="R357" s="41"/>
      <c r="S357" s="41"/>
      <c r="T357" s="36"/>
      <c r="U357" s="36"/>
      <c r="V357" s="36"/>
      <c r="W357" s="36"/>
      <c r="X357" s="36"/>
      <c r="Y357" s="36"/>
      <c r="Z357" s="36"/>
    </row>
    <row r="358" spans="1:26" s="322" customFormat="1" ht="15.75" customHeight="1">
      <c r="A358" s="745"/>
      <c r="B358" s="396" t="s">
        <v>5483</v>
      </c>
      <c r="C358" s="392" t="s">
        <v>5484</v>
      </c>
      <c r="D358" s="393"/>
      <c r="E358" s="393">
        <f t="shared" si="269"/>
        <v>191.51999999999998</v>
      </c>
      <c r="F358" s="386">
        <f t="shared" si="270"/>
        <v>201.6</v>
      </c>
      <c r="G358" s="386">
        <f t="shared" si="271"/>
        <v>336</v>
      </c>
      <c r="H358" s="387" t="s">
        <v>279</v>
      </c>
      <c r="I358" s="399"/>
      <c r="J358" s="394"/>
      <c r="K358" s="395"/>
      <c r="L358" s="394">
        <v>4.8</v>
      </c>
      <c r="M358" s="397">
        <f t="shared" si="272"/>
        <v>168</v>
      </c>
      <c r="N358" s="398">
        <f t="shared" si="273"/>
        <v>336</v>
      </c>
      <c r="O358" s="398">
        <f t="shared" si="274"/>
        <v>201.6</v>
      </c>
      <c r="P358" s="398">
        <f t="shared" si="275"/>
        <v>191.51999999999998</v>
      </c>
      <c r="Q358" s="398">
        <f t="shared" si="276"/>
        <v>162.79199999999997</v>
      </c>
      <c r="R358" s="41"/>
      <c r="S358" s="41"/>
      <c r="T358" s="36"/>
      <c r="U358" s="36"/>
      <c r="V358" s="36"/>
      <c r="W358" s="36"/>
      <c r="X358" s="36"/>
      <c r="Y358" s="36"/>
      <c r="Z358" s="36"/>
    </row>
    <row r="359" spans="1:26" s="322" customFormat="1" ht="15.75" customHeight="1">
      <c r="A359" s="745"/>
      <c r="B359" s="396" t="s">
        <v>5485</v>
      </c>
      <c r="C359" s="392" t="s">
        <v>5486</v>
      </c>
      <c r="D359" s="393"/>
      <c r="E359" s="393">
        <f t="shared" si="269"/>
        <v>99.75</v>
      </c>
      <c r="F359" s="386">
        <f t="shared" si="270"/>
        <v>105</v>
      </c>
      <c r="G359" s="386">
        <f t="shared" si="271"/>
        <v>175</v>
      </c>
      <c r="H359" s="387" t="s">
        <v>279</v>
      </c>
      <c r="I359" s="399"/>
      <c r="J359" s="394"/>
      <c r="K359" s="395"/>
      <c r="L359" s="394">
        <v>2.5</v>
      </c>
      <c r="M359" s="397">
        <f t="shared" si="272"/>
        <v>87.5</v>
      </c>
      <c r="N359" s="398">
        <f t="shared" si="273"/>
        <v>175</v>
      </c>
      <c r="O359" s="398">
        <f t="shared" si="274"/>
        <v>105</v>
      </c>
      <c r="P359" s="398">
        <f t="shared" si="275"/>
        <v>99.75</v>
      </c>
      <c r="Q359" s="398">
        <f t="shared" si="276"/>
        <v>84.787499999999994</v>
      </c>
      <c r="R359" s="41"/>
      <c r="S359" s="41"/>
      <c r="T359" s="36"/>
      <c r="U359" s="36"/>
      <c r="V359" s="36"/>
      <c r="W359" s="36"/>
      <c r="X359" s="36"/>
      <c r="Y359" s="36"/>
      <c r="Z359" s="36"/>
    </row>
    <row r="360" spans="1:26" s="322" customFormat="1" ht="15.75" customHeight="1">
      <c r="A360" s="745"/>
      <c r="B360" s="396" t="s">
        <v>5487</v>
      </c>
      <c r="C360" s="392" t="s">
        <v>5488</v>
      </c>
      <c r="D360" s="393"/>
      <c r="E360" s="393">
        <f t="shared" si="269"/>
        <v>458.84999999999997</v>
      </c>
      <c r="F360" s="386">
        <f t="shared" si="270"/>
        <v>483</v>
      </c>
      <c r="G360" s="386">
        <f t="shared" si="271"/>
        <v>805</v>
      </c>
      <c r="H360" s="387" t="s">
        <v>279</v>
      </c>
      <c r="I360" s="399"/>
      <c r="J360" s="394"/>
      <c r="K360" s="395"/>
      <c r="L360" s="394">
        <v>11.5</v>
      </c>
      <c r="M360" s="397">
        <f t="shared" si="272"/>
        <v>402.5</v>
      </c>
      <c r="N360" s="398">
        <f t="shared" si="273"/>
        <v>805</v>
      </c>
      <c r="O360" s="398">
        <f t="shared" si="274"/>
        <v>483</v>
      </c>
      <c r="P360" s="398">
        <f t="shared" si="275"/>
        <v>458.84999999999997</v>
      </c>
      <c r="Q360" s="398">
        <f t="shared" si="276"/>
        <v>390.02249999999998</v>
      </c>
      <c r="R360" s="41"/>
      <c r="S360" s="41"/>
      <c r="T360" s="36"/>
      <c r="U360" s="36"/>
      <c r="V360" s="36"/>
      <c r="W360" s="36"/>
      <c r="X360" s="36"/>
      <c r="Y360" s="36"/>
      <c r="Z360" s="36"/>
    </row>
    <row r="361" spans="1:26" s="322" customFormat="1" ht="15.75" customHeight="1">
      <c r="A361" s="745"/>
      <c r="B361" s="396" t="s">
        <v>5489</v>
      </c>
      <c r="C361" s="392" t="s">
        <v>5490</v>
      </c>
      <c r="D361" s="393"/>
      <c r="E361" s="393">
        <f t="shared" si="269"/>
        <v>514.70999999999992</v>
      </c>
      <c r="F361" s="386">
        <f t="shared" si="270"/>
        <v>541.79999999999995</v>
      </c>
      <c r="G361" s="386">
        <f t="shared" si="271"/>
        <v>903</v>
      </c>
      <c r="H361" s="387" t="s">
        <v>279</v>
      </c>
      <c r="I361" s="399"/>
      <c r="J361" s="394"/>
      <c r="K361" s="395"/>
      <c r="L361" s="394">
        <v>12.9</v>
      </c>
      <c r="M361" s="397">
        <f t="shared" si="272"/>
        <v>451.5</v>
      </c>
      <c r="N361" s="398">
        <f t="shared" si="273"/>
        <v>903</v>
      </c>
      <c r="O361" s="398">
        <f t="shared" si="274"/>
        <v>541.79999999999995</v>
      </c>
      <c r="P361" s="398">
        <f t="shared" si="275"/>
        <v>514.70999999999992</v>
      </c>
      <c r="Q361" s="398">
        <f t="shared" si="276"/>
        <v>437.50349999999992</v>
      </c>
      <c r="R361" s="41"/>
      <c r="S361" s="41"/>
      <c r="T361" s="36"/>
      <c r="U361" s="36"/>
      <c r="V361" s="36"/>
      <c r="W361" s="36"/>
      <c r="X361" s="36"/>
      <c r="Y361" s="36"/>
      <c r="Z361" s="36"/>
    </row>
    <row r="362" spans="1:26" s="322" customFormat="1" ht="15.75" customHeight="1">
      <c r="A362" s="745"/>
      <c r="B362" s="396" t="s">
        <v>5491</v>
      </c>
      <c r="C362" s="392" t="s">
        <v>5492</v>
      </c>
      <c r="D362" s="393"/>
      <c r="E362" s="393">
        <f t="shared" si="269"/>
        <v>235.40999999999997</v>
      </c>
      <c r="F362" s="386">
        <f t="shared" si="270"/>
        <v>247.79999999999998</v>
      </c>
      <c r="G362" s="386">
        <f t="shared" si="271"/>
        <v>413</v>
      </c>
      <c r="H362" s="387" t="s">
        <v>279</v>
      </c>
      <c r="I362" s="399"/>
      <c r="J362" s="394"/>
      <c r="K362" s="395"/>
      <c r="L362" s="394">
        <v>5.9</v>
      </c>
      <c r="M362" s="397">
        <f t="shared" si="272"/>
        <v>206.5</v>
      </c>
      <c r="N362" s="398">
        <f t="shared" si="273"/>
        <v>413</v>
      </c>
      <c r="O362" s="398">
        <f t="shared" si="274"/>
        <v>247.79999999999998</v>
      </c>
      <c r="P362" s="398">
        <f t="shared" si="275"/>
        <v>235.40999999999997</v>
      </c>
      <c r="Q362" s="398">
        <f t="shared" si="276"/>
        <v>200.09849999999997</v>
      </c>
      <c r="R362" s="41"/>
      <c r="S362" s="41"/>
      <c r="T362" s="36"/>
      <c r="U362" s="36"/>
      <c r="V362" s="36"/>
      <c r="W362" s="36"/>
      <c r="X362" s="36"/>
      <c r="Y362" s="36"/>
      <c r="Z362" s="36"/>
    </row>
    <row r="363" spans="1:26" s="322" customFormat="1" ht="15.75" customHeight="1">
      <c r="A363" s="745"/>
      <c r="B363" s="396" t="s">
        <v>5493</v>
      </c>
      <c r="C363" s="392" t="s">
        <v>5494</v>
      </c>
      <c r="D363" s="393"/>
      <c r="E363" s="393">
        <f t="shared" ref="E363:E371" si="285">P363</f>
        <v>159.6</v>
      </c>
      <c r="F363" s="386">
        <f t="shared" ref="F363:F371" si="286">O363</f>
        <v>168</v>
      </c>
      <c r="G363" s="386">
        <f t="shared" ref="G363:G371" si="287">N363</f>
        <v>280</v>
      </c>
      <c r="H363" s="387" t="s">
        <v>279</v>
      </c>
      <c r="I363" s="399"/>
      <c r="J363" s="394"/>
      <c r="K363" s="395"/>
      <c r="L363" s="394">
        <v>4</v>
      </c>
      <c r="M363" s="397">
        <f t="shared" ref="M363:M371" si="288">L363*35</f>
        <v>140</v>
      </c>
      <c r="N363" s="398">
        <f t="shared" ref="N363:N371" si="289">M363*2</f>
        <v>280</v>
      </c>
      <c r="O363" s="398">
        <f t="shared" ref="O363:O371" si="290">N363*0.6</f>
        <v>168</v>
      </c>
      <c r="P363" s="398">
        <f t="shared" ref="P363:P371" si="291">O363*0.95</f>
        <v>159.6</v>
      </c>
      <c r="Q363" s="398">
        <f t="shared" ref="Q363:Q371" si="292">P363*0.85</f>
        <v>135.66</v>
      </c>
      <c r="R363" s="41"/>
      <c r="S363" s="41"/>
      <c r="T363" s="36"/>
      <c r="U363" s="36"/>
      <c r="V363" s="36"/>
      <c r="W363" s="36"/>
      <c r="X363" s="36"/>
      <c r="Y363" s="36"/>
      <c r="Z363" s="36"/>
    </row>
    <row r="364" spans="1:26" s="322" customFormat="1" ht="15.75" customHeight="1">
      <c r="A364" s="745"/>
      <c r="B364" s="396" t="s">
        <v>5495</v>
      </c>
      <c r="C364" s="392" t="s">
        <v>5496</v>
      </c>
      <c r="D364" s="393"/>
      <c r="E364" s="393">
        <f t="shared" si="285"/>
        <v>798</v>
      </c>
      <c r="F364" s="386">
        <f t="shared" si="286"/>
        <v>840</v>
      </c>
      <c r="G364" s="386">
        <f t="shared" si="287"/>
        <v>1400</v>
      </c>
      <c r="H364" s="387" t="s">
        <v>279</v>
      </c>
      <c r="I364" s="399"/>
      <c r="J364" s="394"/>
      <c r="K364" s="395"/>
      <c r="L364" s="394">
        <v>20</v>
      </c>
      <c r="M364" s="397">
        <f t="shared" si="288"/>
        <v>700</v>
      </c>
      <c r="N364" s="398">
        <f t="shared" si="289"/>
        <v>1400</v>
      </c>
      <c r="O364" s="398">
        <f t="shared" si="290"/>
        <v>840</v>
      </c>
      <c r="P364" s="398">
        <f t="shared" si="291"/>
        <v>798</v>
      </c>
      <c r="Q364" s="398">
        <f t="shared" si="292"/>
        <v>678.3</v>
      </c>
      <c r="R364" s="41"/>
      <c r="S364" s="41"/>
      <c r="T364" s="36"/>
      <c r="U364" s="36"/>
      <c r="V364" s="36"/>
      <c r="W364" s="36"/>
      <c r="X364" s="36"/>
      <c r="Y364" s="36"/>
      <c r="Z364" s="36"/>
    </row>
    <row r="365" spans="1:26" s="322" customFormat="1" ht="15.75" customHeight="1">
      <c r="A365" s="745"/>
      <c r="B365" s="396" t="s">
        <v>5497</v>
      </c>
      <c r="C365" s="392" t="s">
        <v>5484</v>
      </c>
      <c r="D365" s="393"/>
      <c r="E365" s="393">
        <f t="shared" si="285"/>
        <v>299.25</v>
      </c>
      <c r="F365" s="386">
        <f t="shared" si="286"/>
        <v>315</v>
      </c>
      <c r="G365" s="386">
        <f t="shared" si="287"/>
        <v>525</v>
      </c>
      <c r="H365" s="387" t="s">
        <v>279</v>
      </c>
      <c r="I365" s="399"/>
      <c r="J365" s="394"/>
      <c r="K365" s="395"/>
      <c r="L365" s="394">
        <v>7.5</v>
      </c>
      <c r="M365" s="397">
        <f t="shared" si="288"/>
        <v>262.5</v>
      </c>
      <c r="N365" s="398">
        <f t="shared" si="289"/>
        <v>525</v>
      </c>
      <c r="O365" s="398">
        <f t="shared" si="290"/>
        <v>315</v>
      </c>
      <c r="P365" s="398">
        <f t="shared" si="291"/>
        <v>299.25</v>
      </c>
      <c r="Q365" s="398">
        <f t="shared" si="292"/>
        <v>254.36249999999998</v>
      </c>
      <c r="R365" s="41"/>
      <c r="S365" s="41"/>
      <c r="T365" s="36"/>
      <c r="U365" s="36"/>
      <c r="V365" s="36"/>
      <c r="W365" s="36"/>
      <c r="X365" s="36"/>
      <c r="Y365" s="36"/>
      <c r="Z365" s="36"/>
    </row>
    <row r="366" spans="1:26" s="322" customFormat="1" ht="15.75" customHeight="1">
      <c r="A366" s="745"/>
      <c r="B366" s="396" t="s">
        <v>5498</v>
      </c>
      <c r="C366" s="392" t="s">
        <v>5499</v>
      </c>
      <c r="D366" s="393"/>
      <c r="E366" s="393">
        <f t="shared" si="285"/>
        <v>1316.7</v>
      </c>
      <c r="F366" s="386">
        <f t="shared" si="286"/>
        <v>1386</v>
      </c>
      <c r="G366" s="386">
        <f t="shared" si="287"/>
        <v>2310</v>
      </c>
      <c r="H366" s="387" t="s">
        <v>279</v>
      </c>
      <c r="I366" s="399"/>
      <c r="J366" s="394"/>
      <c r="K366" s="395"/>
      <c r="L366" s="394">
        <v>33</v>
      </c>
      <c r="M366" s="397">
        <f t="shared" si="288"/>
        <v>1155</v>
      </c>
      <c r="N366" s="398">
        <f t="shared" si="289"/>
        <v>2310</v>
      </c>
      <c r="O366" s="398">
        <f t="shared" si="290"/>
        <v>1386</v>
      </c>
      <c r="P366" s="398">
        <f t="shared" si="291"/>
        <v>1316.7</v>
      </c>
      <c r="Q366" s="398">
        <f t="shared" si="292"/>
        <v>1119.1949999999999</v>
      </c>
      <c r="R366" s="41"/>
      <c r="S366" s="41"/>
      <c r="T366" s="36"/>
      <c r="U366" s="36"/>
      <c r="V366" s="36"/>
      <c r="W366" s="36"/>
      <c r="X366" s="36"/>
      <c r="Y366" s="36"/>
      <c r="Z366" s="36"/>
    </row>
    <row r="367" spans="1:26" s="322" customFormat="1" ht="15.75" customHeight="1">
      <c r="A367" s="745"/>
      <c r="B367" s="396" t="s">
        <v>5500</v>
      </c>
      <c r="C367" s="392" t="s">
        <v>5484</v>
      </c>
      <c r="D367" s="393"/>
      <c r="E367" s="393">
        <f t="shared" si="285"/>
        <v>578.54999999999995</v>
      </c>
      <c r="F367" s="386">
        <f t="shared" si="286"/>
        <v>609</v>
      </c>
      <c r="G367" s="386">
        <f t="shared" si="287"/>
        <v>1015</v>
      </c>
      <c r="H367" s="387" t="s">
        <v>279</v>
      </c>
      <c r="I367" s="399"/>
      <c r="J367" s="394"/>
      <c r="K367" s="395"/>
      <c r="L367" s="394">
        <v>14.5</v>
      </c>
      <c r="M367" s="397">
        <f t="shared" si="288"/>
        <v>507.5</v>
      </c>
      <c r="N367" s="398">
        <f t="shared" si="289"/>
        <v>1015</v>
      </c>
      <c r="O367" s="398">
        <f t="shared" si="290"/>
        <v>609</v>
      </c>
      <c r="P367" s="398">
        <f t="shared" si="291"/>
        <v>578.54999999999995</v>
      </c>
      <c r="Q367" s="398">
        <f t="shared" si="292"/>
        <v>491.76749999999993</v>
      </c>
      <c r="R367" s="41"/>
      <c r="S367" s="41"/>
      <c r="T367" s="36"/>
      <c r="U367" s="36"/>
      <c r="V367" s="36"/>
      <c r="W367" s="36"/>
      <c r="X367" s="36"/>
      <c r="Y367" s="36"/>
      <c r="Z367" s="36"/>
    </row>
    <row r="368" spans="1:26" s="322" customFormat="1" ht="15.75" customHeight="1">
      <c r="A368" s="745"/>
      <c r="B368" s="396" t="s">
        <v>5501</v>
      </c>
      <c r="C368" s="392" t="s">
        <v>5502</v>
      </c>
      <c r="D368" s="393"/>
      <c r="E368" s="393">
        <f t="shared" si="285"/>
        <v>279.3</v>
      </c>
      <c r="F368" s="386">
        <f t="shared" si="286"/>
        <v>294</v>
      </c>
      <c r="G368" s="386">
        <f t="shared" si="287"/>
        <v>490</v>
      </c>
      <c r="H368" s="387" t="s">
        <v>279</v>
      </c>
      <c r="I368" s="399"/>
      <c r="J368" s="394"/>
      <c r="K368" s="395"/>
      <c r="L368" s="394">
        <v>7</v>
      </c>
      <c r="M368" s="397">
        <f t="shared" si="288"/>
        <v>245</v>
      </c>
      <c r="N368" s="398">
        <f t="shared" si="289"/>
        <v>490</v>
      </c>
      <c r="O368" s="398">
        <f t="shared" si="290"/>
        <v>294</v>
      </c>
      <c r="P368" s="398">
        <f t="shared" si="291"/>
        <v>279.3</v>
      </c>
      <c r="Q368" s="398">
        <f t="shared" si="292"/>
        <v>237.405</v>
      </c>
      <c r="R368" s="41"/>
      <c r="S368" s="41"/>
      <c r="T368" s="36"/>
      <c r="U368" s="36"/>
      <c r="V368" s="36"/>
      <c r="W368" s="36"/>
      <c r="X368" s="36"/>
      <c r="Y368" s="36"/>
      <c r="Z368" s="36"/>
    </row>
    <row r="369" spans="1:26" s="322" customFormat="1" ht="15.75" customHeight="1">
      <c r="A369" s="745"/>
      <c r="B369" s="396" t="s">
        <v>5503</v>
      </c>
      <c r="C369" s="392" t="s">
        <v>5504</v>
      </c>
      <c r="D369" s="393"/>
      <c r="E369" s="393">
        <f t="shared" si="285"/>
        <v>323.19</v>
      </c>
      <c r="F369" s="386">
        <f t="shared" si="286"/>
        <v>340.2</v>
      </c>
      <c r="G369" s="386">
        <f t="shared" si="287"/>
        <v>567</v>
      </c>
      <c r="H369" s="387" t="s">
        <v>279</v>
      </c>
      <c r="I369" s="399"/>
      <c r="J369" s="394"/>
      <c r="K369" s="395"/>
      <c r="L369" s="394">
        <v>8.1</v>
      </c>
      <c r="M369" s="397">
        <f t="shared" si="288"/>
        <v>283.5</v>
      </c>
      <c r="N369" s="398">
        <f t="shared" si="289"/>
        <v>567</v>
      </c>
      <c r="O369" s="398">
        <f t="shared" si="290"/>
        <v>340.2</v>
      </c>
      <c r="P369" s="398">
        <f t="shared" si="291"/>
        <v>323.19</v>
      </c>
      <c r="Q369" s="398">
        <f t="shared" si="292"/>
        <v>274.7115</v>
      </c>
      <c r="R369" s="41"/>
      <c r="S369" s="41"/>
      <c r="T369" s="36"/>
      <c r="U369" s="36"/>
      <c r="V369" s="36"/>
      <c r="W369" s="36"/>
      <c r="X369" s="36"/>
      <c r="Y369" s="36"/>
      <c r="Z369" s="36"/>
    </row>
    <row r="370" spans="1:26" s="322" customFormat="1" ht="15.75" customHeight="1">
      <c r="A370" s="745"/>
      <c r="B370" s="396" t="s">
        <v>417</v>
      </c>
      <c r="C370" s="392" t="s">
        <v>5505</v>
      </c>
      <c r="D370" s="393"/>
      <c r="E370" s="393">
        <f t="shared" si="285"/>
        <v>399</v>
      </c>
      <c r="F370" s="386">
        <f t="shared" si="286"/>
        <v>420</v>
      </c>
      <c r="G370" s="386">
        <f t="shared" si="287"/>
        <v>700</v>
      </c>
      <c r="H370" s="387" t="s">
        <v>279</v>
      </c>
      <c r="I370" s="399"/>
      <c r="J370" s="394"/>
      <c r="K370" s="395"/>
      <c r="L370" s="394">
        <v>10</v>
      </c>
      <c r="M370" s="397">
        <f t="shared" si="288"/>
        <v>350</v>
      </c>
      <c r="N370" s="398">
        <f t="shared" si="289"/>
        <v>700</v>
      </c>
      <c r="O370" s="398">
        <f t="shared" si="290"/>
        <v>420</v>
      </c>
      <c r="P370" s="398">
        <f t="shared" si="291"/>
        <v>399</v>
      </c>
      <c r="Q370" s="398">
        <f t="shared" si="292"/>
        <v>339.15</v>
      </c>
      <c r="R370" s="41"/>
      <c r="S370" s="41"/>
      <c r="T370" s="36"/>
      <c r="U370" s="36"/>
      <c r="V370" s="36"/>
      <c r="W370" s="36"/>
      <c r="X370" s="36"/>
      <c r="Y370" s="36"/>
      <c r="Z370" s="36"/>
    </row>
    <row r="371" spans="1:26" s="322" customFormat="1" ht="15.75" customHeight="1">
      <c r="A371" s="745"/>
      <c r="B371" s="396" t="s">
        <v>5506</v>
      </c>
      <c r="C371" s="392" t="s">
        <v>5507</v>
      </c>
      <c r="D371" s="393"/>
      <c r="E371" s="393">
        <f t="shared" si="285"/>
        <v>530.66999999999996</v>
      </c>
      <c r="F371" s="386">
        <f t="shared" si="286"/>
        <v>558.6</v>
      </c>
      <c r="G371" s="386">
        <f t="shared" si="287"/>
        <v>931</v>
      </c>
      <c r="H371" s="387" t="s">
        <v>279</v>
      </c>
      <c r="I371" s="399"/>
      <c r="J371" s="394"/>
      <c r="K371" s="395"/>
      <c r="L371" s="394">
        <v>13.3</v>
      </c>
      <c r="M371" s="397">
        <f t="shared" si="288"/>
        <v>465.5</v>
      </c>
      <c r="N371" s="398">
        <f t="shared" si="289"/>
        <v>931</v>
      </c>
      <c r="O371" s="398">
        <f t="shared" si="290"/>
        <v>558.6</v>
      </c>
      <c r="P371" s="398">
        <f t="shared" si="291"/>
        <v>530.66999999999996</v>
      </c>
      <c r="Q371" s="398">
        <f t="shared" si="292"/>
        <v>451.06949999999995</v>
      </c>
      <c r="R371" s="41"/>
      <c r="S371" s="41"/>
      <c r="T371" s="36"/>
      <c r="U371" s="36"/>
      <c r="V371" s="36"/>
      <c r="W371" s="36"/>
      <c r="X371" s="36"/>
      <c r="Y371" s="36"/>
      <c r="Z371" s="36"/>
    </row>
    <row r="372" spans="1:26" s="322" customFormat="1" ht="15.75" customHeight="1">
      <c r="A372" s="745"/>
      <c r="B372" s="396" t="s">
        <v>415</v>
      </c>
      <c r="C372" s="392" t="s">
        <v>5509</v>
      </c>
      <c r="D372" s="393"/>
      <c r="E372" s="393">
        <f t="shared" ref="E372:E382" si="293">P372</f>
        <v>490.77</v>
      </c>
      <c r="F372" s="386">
        <f t="shared" ref="F372:F382" si="294">O372</f>
        <v>516.6</v>
      </c>
      <c r="G372" s="386">
        <f t="shared" ref="G372:G382" si="295">N372</f>
        <v>861</v>
      </c>
      <c r="H372" s="387" t="s">
        <v>279</v>
      </c>
      <c r="I372" s="399"/>
      <c r="J372" s="394"/>
      <c r="K372" s="395"/>
      <c r="L372" s="394">
        <v>12.3</v>
      </c>
      <c r="M372" s="397">
        <f t="shared" ref="M372:M382" si="296">L372*35</f>
        <v>430.5</v>
      </c>
      <c r="N372" s="398">
        <f t="shared" ref="N372:N382" si="297">M372*2</f>
        <v>861</v>
      </c>
      <c r="O372" s="398">
        <f t="shared" ref="O372:O382" si="298">N372*0.6</f>
        <v>516.6</v>
      </c>
      <c r="P372" s="398">
        <f t="shared" ref="P372:P382" si="299">O372*0.95</f>
        <v>490.77</v>
      </c>
      <c r="Q372" s="398">
        <f t="shared" ref="Q372:Q382" si="300">P372*0.85</f>
        <v>417.15449999999998</v>
      </c>
      <c r="R372" s="41"/>
      <c r="S372" s="41"/>
      <c r="T372" s="36"/>
      <c r="U372" s="36"/>
      <c r="V372" s="36"/>
      <c r="W372" s="36"/>
      <c r="X372" s="36"/>
      <c r="Y372" s="36"/>
      <c r="Z372" s="36"/>
    </row>
    <row r="373" spans="1:26" s="322" customFormat="1" ht="15.75" customHeight="1">
      <c r="A373" s="745"/>
      <c r="B373" s="396" t="s">
        <v>416</v>
      </c>
      <c r="C373" s="392" t="s">
        <v>5510</v>
      </c>
      <c r="D373" s="393"/>
      <c r="E373" s="393">
        <f t="shared" si="293"/>
        <v>470.81999999999994</v>
      </c>
      <c r="F373" s="386">
        <f t="shared" si="294"/>
        <v>495.59999999999997</v>
      </c>
      <c r="G373" s="386">
        <f t="shared" si="295"/>
        <v>826</v>
      </c>
      <c r="H373" s="387" t="s">
        <v>279</v>
      </c>
      <c r="I373" s="399"/>
      <c r="J373" s="394"/>
      <c r="K373" s="395"/>
      <c r="L373" s="394">
        <v>11.8</v>
      </c>
      <c r="M373" s="397">
        <f t="shared" si="296"/>
        <v>413</v>
      </c>
      <c r="N373" s="398">
        <f t="shared" si="297"/>
        <v>826</v>
      </c>
      <c r="O373" s="398">
        <f t="shared" si="298"/>
        <v>495.59999999999997</v>
      </c>
      <c r="P373" s="398">
        <f t="shared" si="299"/>
        <v>470.81999999999994</v>
      </c>
      <c r="Q373" s="398">
        <f t="shared" si="300"/>
        <v>400.19699999999995</v>
      </c>
      <c r="R373" s="41"/>
      <c r="S373" s="41"/>
      <c r="T373" s="36"/>
      <c r="U373" s="36"/>
      <c r="V373" s="36"/>
      <c r="W373" s="36"/>
      <c r="X373" s="36"/>
      <c r="Y373" s="36"/>
      <c r="Z373" s="36"/>
    </row>
    <row r="374" spans="1:26" s="322" customFormat="1" ht="15.75" customHeight="1">
      <c r="A374" s="745"/>
      <c r="B374" s="396" t="s">
        <v>5508</v>
      </c>
      <c r="C374" s="392" t="s">
        <v>5510</v>
      </c>
      <c r="D374" s="393"/>
      <c r="E374" s="393">
        <f t="shared" si="293"/>
        <v>510.71999999999997</v>
      </c>
      <c r="F374" s="386">
        <f t="shared" si="294"/>
        <v>537.6</v>
      </c>
      <c r="G374" s="386">
        <f t="shared" si="295"/>
        <v>896</v>
      </c>
      <c r="H374" s="387" t="s">
        <v>279</v>
      </c>
      <c r="I374" s="399"/>
      <c r="J374" s="394"/>
      <c r="K374" s="395"/>
      <c r="L374" s="394">
        <v>12.8</v>
      </c>
      <c r="M374" s="397">
        <f t="shared" si="296"/>
        <v>448</v>
      </c>
      <c r="N374" s="398">
        <f t="shared" si="297"/>
        <v>896</v>
      </c>
      <c r="O374" s="398">
        <f t="shared" si="298"/>
        <v>537.6</v>
      </c>
      <c r="P374" s="398">
        <f t="shared" si="299"/>
        <v>510.71999999999997</v>
      </c>
      <c r="Q374" s="398">
        <f t="shared" si="300"/>
        <v>434.11199999999997</v>
      </c>
      <c r="R374" s="41"/>
      <c r="S374" s="41"/>
      <c r="T374" s="36"/>
      <c r="U374" s="36"/>
      <c r="V374" s="36"/>
      <c r="W374" s="36"/>
      <c r="X374" s="36"/>
      <c r="Y374" s="36"/>
      <c r="Z374" s="36"/>
    </row>
    <row r="375" spans="1:26" s="322" customFormat="1" ht="15.75" customHeight="1">
      <c r="A375" s="745"/>
      <c r="B375" s="396" t="s">
        <v>414</v>
      </c>
      <c r="C375" s="392" t="s">
        <v>5511</v>
      </c>
      <c r="D375" s="393"/>
      <c r="E375" s="393">
        <f t="shared" si="293"/>
        <v>450.86999999999995</v>
      </c>
      <c r="F375" s="386">
        <f t="shared" si="294"/>
        <v>474.59999999999997</v>
      </c>
      <c r="G375" s="386">
        <f t="shared" si="295"/>
        <v>791</v>
      </c>
      <c r="H375" s="387" t="s">
        <v>279</v>
      </c>
      <c r="I375" s="399"/>
      <c r="J375" s="394"/>
      <c r="K375" s="395"/>
      <c r="L375" s="394">
        <v>11.3</v>
      </c>
      <c r="M375" s="397">
        <f t="shared" si="296"/>
        <v>395.5</v>
      </c>
      <c r="N375" s="398">
        <f t="shared" si="297"/>
        <v>791</v>
      </c>
      <c r="O375" s="398">
        <f t="shared" si="298"/>
        <v>474.59999999999997</v>
      </c>
      <c r="P375" s="398">
        <f t="shared" si="299"/>
        <v>450.86999999999995</v>
      </c>
      <c r="Q375" s="398">
        <f t="shared" si="300"/>
        <v>383.23949999999996</v>
      </c>
      <c r="R375" s="41"/>
      <c r="S375" s="41"/>
      <c r="T375" s="36"/>
      <c r="U375" s="36"/>
      <c r="V375" s="36"/>
      <c r="W375" s="36"/>
      <c r="X375" s="36"/>
      <c r="Y375" s="36"/>
      <c r="Z375" s="36"/>
    </row>
    <row r="376" spans="1:26" s="322" customFormat="1" ht="15.75" customHeight="1">
      <c r="A376" s="745"/>
      <c r="B376" s="396" t="s">
        <v>412</v>
      </c>
      <c r="C376" s="392" t="s">
        <v>5504</v>
      </c>
      <c r="D376" s="393"/>
      <c r="E376" s="393">
        <f t="shared" si="293"/>
        <v>331.16999999999996</v>
      </c>
      <c r="F376" s="386">
        <f t="shared" si="294"/>
        <v>348.59999999999997</v>
      </c>
      <c r="G376" s="386">
        <f t="shared" si="295"/>
        <v>581</v>
      </c>
      <c r="H376" s="387" t="s">
        <v>279</v>
      </c>
      <c r="I376" s="399"/>
      <c r="J376" s="394"/>
      <c r="K376" s="395"/>
      <c r="L376" s="394">
        <v>8.3000000000000007</v>
      </c>
      <c r="M376" s="397">
        <f t="shared" si="296"/>
        <v>290.5</v>
      </c>
      <c r="N376" s="398">
        <f t="shared" si="297"/>
        <v>581</v>
      </c>
      <c r="O376" s="398">
        <f t="shared" si="298"/>
        <v>348.59999999999997</v>
      </c>
      <c r="P376" s="398">
        <f t="shared" si="299"/>
        <v>331.16999999999996</v>
      </c>
      <c r="Q376" s="398">
        <f t="shared" si="300"/>
        <v>281.49449999999996</v>
      </c>
      <c r="R376" s="41"/>
      <c r="S376" s="41"/>
      <c r="T376" s="36"/>
      <c r="U376" s="36"/>
      <c r="V376" s="36"/>
      <c r="W376" s="36"/>
      <c r="X376" s="36"/>
      <c r="Y376" s="36"/>
      <c r="Z376" s="36"/>
    </row>
    <row r="377" spans="1:26" s="322" customFormat="1" ht="15.75" customHeight="1">
      <c r="A377" s="745"/>
      <c r="B377" s="396" t="s">
        <v>411</v>
      </c>
      <c r="C377" s="392" t="s">
        <v>5511</v>
      </c>
      <c r="D377" s="393"/>
      <c r="E377" s="393">
        <f t="shared" si="293"/>
        <v>371.06999999999994</v>
      </c>
      <c r="F377" s="386">
        <f t="shared" si="294"/>
        <v>390.59999999999997</v>
      </c>
      <c r="G377" s="386">
        <f t="shared" si="295"/>
        <v>651</v>
      </c>
      <c r="H377" s="387" t="s">
        <v>279</v>
      </c>
      <c r="I377" s="399"/>
      <c r="J377" s="394"/>
      <c r="K377" s="395"/>
      <c r="L377" s="394">
        <v>9.3000000000000007</v>
      </c>
      <c r="M377" s="397">
        <f t="shared" si="296"/>
        <v>325.5</v>
      </c>
      <c r="N377" s="398">
        <f t="shared" si="297"/>
        <v>651</v>
      </c>
      <c r="O377" s="398">
        <f t="shared" si="298"/>
        <v>390.59999999999997</v>
      </c>
      <c r="P377" s="398">
        <f t="shared" si="299"/>
        <v>371.06999999999994</v>
      </c>
      <c r="Q377" s="398">
        <f t="shared" si="300"/>
        <v>315.40949999999992</v>
      </c>
      <c r="R377" s="41"/>
      <c r="S377" s="41"/>
      <c r="T377" s="36"/>
      <c r="U377" s="36"/>
      <c r="V377" s="36"/>
      <c r="W377" s="36"/>
      <c r="X377" s="36"/>
      <c r="Y377" s="36"/>
      <c r="Z377" s="36"/>
    </row>
    <row r="378" spans="1:26" s="322" customFormat="1" ht="15.75" customHeight="1">
      <c r="A378" s="745"/>
      <c r="B378" s="396"/>
      <c r="C378" s="392"/>
      <c r="D378" s="393"/>
      <c r="E378" s="393"/>
      <c r="F378" s="386"/>
      <c r="G378" s="386"/>
      <c r="H378" s="387"/>
      <c r="I378" s="399"/>
      <c r="J378" s="394"/>
      <c r="K378" s="395"/>
      <c r="L378" s="394"/>
      <c r="M378" s="397">
        <f t="shared" si="296"/>
        <v>0</v>
      </c>
      <c r="N378" s="398">
        <f t="shared" si="297"/>
        <v>0</v>
      </c>
      <c r="O378" s="398">
        <f t="shared" si="298"/>
        <v>0</v>
      </c>
      <c r="P378" s="398">
        <f t="shared" si="299"/>
        <v>0</v>
      </c>
      <c r="Q378" s="398">
        <f t="shared" si="300"/>
        <v>0</v>
      </c>
      <c r="R378" s="41"/>
      <c r="S378" s="41"/>
      <c r="T378" s="36"/>
      <c r="U378" s="36"/>
      <c r="V378" s="36"/>
      <c r="W378" s="36"/>
      <c r="X378" s="36"/>
      <c r="Y378" s="36"/>
      <c r="Z378" s="36"/>
    </row>
    <row r="379" spans="1:26" s="322" customFormat="1" ht="15.75" customHeight="1">
      <c r="A379" s="747" t="s">
        <v>5512</v>
      </c>
      <c r="B379" s="396"/>
      <c r="C379" s="392"/>
      <c r="D379" s="393"/>
      <c r="E379" s="393"/>
      <c r="F379" s="386"/>
      <c r="G379" s="386"/>
      <c r="H379" s="387"/>
      <c r="I379" s="399"/>
      <c r="J379" s="394"/>
      <c r="K379" s="395"/>
      <c r="L379" s="394"/>
      <c r="M379" s="397">
        <f t="shared" si="296"/>
        <v>0</v>
      </c>
      <c r="N379" s="398">
        <f t="shared" si="297"/>
        <v>0</v>
      </c>
      <c r="O379" s="398">
        <f t="shared" si="298"/>
        <v>0</v>
      </c>
      <c r="P379" s="398">
        <f t="shared" si="299"/>
        <v>0</v>
      </c>
      <c r="Q379" s="398">
        <f t="shared" si="300"/>
        <v>0</v>
      </c>
      <c r="R379" s="41"/>
      <c r="S379" s="41"/>
      <c r="T379" s="36"/>
      <c r="U379" s="36"/>
      <c r="V379" s="36"/>
      <c r="W379" s="36"/>
      <c r="X379" s="36"/>
      <c r="Y379" s="36"/>
      <c r="Z379" s="36"/>
    </row>
    <row r="380" spans="1:26" s="322" customFormat="1" ht="15.75" customHeight="1">
      <c r="A380" s="745"/>
      <c r="B380" s="396" t="s">
        <v>5513</v>
      </c>
      <c r="C380" s="392" t="s">
        <v>5516</v>
      </c>
      <c r="D380" s="393"/>
      <c r="E380" s="393">
        <f t="shared" si="293"/>
        <v>299.25</v>
      </c>
      <c r="F380" s="386">
        <f t="shared" si="294"/>
        <v>315</v>
      </c>
      <c r="G380" s="386">
        <f t="shared" si="295"/>
        <v>525</v>
      </c>
      <c r="H380" s="387" t="s">
        <v>279</v>
      </c>
      <c r="I380" s="399"/>
      <c r="J380" s="394"/>
      <c r="K380" s="395"/>
      <c r="L380" s="394">
        <v>7.5</v>
      </c>
      <c r="M380" s="397">
        <f t="shared" si="296"/>
        <v>262.5</v>
      </c>
      <c r="N380" s="398">
        <f t="shared" si="297"/>
        <v>525</v>
      </c>
      <c r="O380" s="398">
        <f t="shared" si="298"/>
        <v>315</v>
      </c>
      <c r="P380" s="398">
        <f t="shared" si="299"/>
        <v>299.25</v>
      </c>
      <c r="Q380" s="398">
        <f t="shared" si="300"/>
        <v>254.36249999999998</v>
      </c>
      <c r="R380" s="41"/>
      <c r="S380" s="41"/>
      <c r="T380" s="36"/>
      <c r="U380" s="36"/>
      <c r="V380" s="36"/>
      <c r="W380" s="36"/>
      <c r="X380" s="36"/>
      <c r="Y380" s="36"/>
      <c r="Z380" s="36"/>
    </row>
    <row r="381" spans="1:26" s="322" customFormat="1" ht="15.75" customHeight="1">
      <c r="A381" s="745"/>
      <c r="B381" s="396" t="s">
        <v>5514</v>
      </c>
      <c r="C381" s="392" t="s">
        <v>5517</v>
      </c>
      <c r="D381" s="393"/>
      <c r="E381" s="393">
        <f t="shared" si="293"/>
        <v>315.20999999999998</v>
      </c>
      <c r="F381" s="386">
        <f t="shared" si="294"/>
        <v>331.8</v>
      </c>
      <c r="G381" s="386">
        <f t="shared" si="295"/>
        <v>553</v>
      </c>
      <c r="H381" s="387" t="s">
        <v>279</v>
      </c>
      <c r="I381" s="399"/>
      <c r="J381" s="394"/>
      <c r="K381" s="395"/>
      <c r="L381" s="394">
        <v>7.9</v>
      </c>
      <c r="M381" s="397">
        <f t="shared" si="296"/>
        <v>276.5</v>
      </c>
      <c r="N381" s="398">
        <f t="shared" si="297"/>
        <v>553</v>
      </c>
      <c r="O381" s="398">
        <f t="shared" si="298"/>
        <v>331.8</v>
      </c>
      <c r="P381" s="398">
        <f t="shared" si="299"/>
        <v>315.20999999999998</v>
      </c>
      <c r="Q381" s="398">
        <f t="shared" si="300"/>
        <v>267.92849999999999</v>
      </c>
      <c r="R381" s="41"/>
      <c r="S381" s="41"/>
      <c r="T381" s="36"/>
      <c r="U381" s="36"/>
      <c r="V381" s="36"/>
      <c r="W381" s="36"/>
      <c r="X381" s="36"/>
      <c r="Y381" s="36"/>
      <c r="Z381" s="36"/>
    </row>
    <row r="382" spans="1:26" s="322" customFormat="1" ht="15.75" customHeight="1">
      <c r="A382" s="745"/>
      <c r="B382" s="396" t="s">
        <v>5515</v>
      </c>
      <c r="C382" s="392" t="s">
        <v>5518</v>
      </c>
      <c r="D382" s="393"/>
      <c r="E382" s="393">
        <f t="shared" si="293"/>
        <v>395.01</v>
      </c>
      <c r="F382" s="386">
        <f t="shared" si="294"/>
        <v>415.8</v>
      </c>
      <c r="G382" s="386">
        <f t="shared" si="295"/>
        <v>693</v>
      </c>
      <c r="H382" s="387" t="s">
        <v>279</v>
      </c>
      <c r="I382" s="399"/>
      <c r="J382" s="394"/>
      <c r="K382" s="395"/>
      <c r="L382" s="394">
        <v>9.9</v>
      </c>
      <c r="M382" s="397">
        <f t="shared" si="296"/>
        <v>346.5</v>
      </c>
      <c r="N382" s="398">
        <f t="shared" si="297"/>
        <v>693</v>
      </c>
      <c r="O382" s="398">
        <f t="shared" si="298"/>
        <v>415.8</v>
      </c>
      <c r="P382" s="398">
        <f t="shared" si="299"/>
        <v>395.01</v>
      </c>
      <c r="Q382" s="398">
        <f t="shared" si="300"/>
        <v>335.75849999999997</v>
      </c>
      <c r="R382" s="41"/>
      <c r="S382" s="41"/>
      <c r="T382" s="36"/>
      <c r="U382" s="36"/>
      <c r="V382" s="36"/>
      <c r="W382" s="36"/>
      <c r="X382" s="36"/>
      <c r="Y382" s="36"/>
      <c r="Z382" s="36"/>
    </row>
    <row r="383" spans="1:26" ht="15.75" customHeight="1">
      <c r="A383" s="396"/>
      <c r="B383" s="396"/>
      <c r="C383" s="396"/>
      <c r="D383" s="393"/>
      <c r="E383" s="393"/>
      <c r="F383" s="386">
        <f t="shared" si="213"/>
        <v>0</v>
      </c>
      <c r="G383" s="386">
        <f t="shared" si="214"/>
        <v>0</v>
      </c>
      <c r="H383" s="387"/>
      <c r="I383" s="399"/>
      <c r="J383" s="394"/>
      <c r="K383" s="394"/>
      <c r="L383" s="394"/>
      <c r="M383" s="397">
        <f t="shared" si="215"/>
        <v>0</v>
      </c>
      <c r="N383" s="398">
        <f t="shared" si="216"/>
        <v>0</v>
      </c>
      <c r="O383" s="398">
        <f t="shared" si="217"/>
        <v>0</v>
      </c>
      <c r="P383" s="398">
        <f t="shared" si="218"/>
        <v>0</v>
      </c>
      <c r="Q383" s="398">
        <f t="shared" si="228"/>
        <v>0</v>
      </c>
      <c r="R383" s="41"/>
      <c r="S383" s="41"/>
      <c r="T383" s="36"/>
      <c r="U383" s="36"/>
      <c r="V383" s="36"/>
      <c r="W383" s="36"/>
      <c r="X383" s="36"/>
      <c r="Y383" s="36"/>
      <c r="Z383" s="36"/>
    </row>
    <row r="384" spans="1:26" ht="15.75" customHeight="1">
      <c r="A384" s="400" t="s">
        <v>426</v>
      </c>
      <c r="B384" s="389" t="s">
        <v>427</v>
      </c>
      <c r="C384" s="389" t="s">
        <v>428</v>
      </c>
      <c r="D384" s="386"/>
      <c r="E384" s="386"/>
      <c r="F384" s="386">
        <f t="shared" si="213"/>
        <v>0</v>
      </c>
      <c r="G384" s="386">
        <f t="shared" si="214"/>
        <v>0</v>
      </c>
      <c r="H384" s="387" t="s">
        <v>429</v>
      </c>
      <c r="I384" s="401"/>
      <c r="J384" s="390"/>
      <c r="K384" s="390"/>
      <c r="L384" s="390"/>
      <c r="M384" s="397">
        <f t="shared" si="215"/>
        <v>0</v>
      </c>
      <c r="N384" s="398">
        <f t="shared" si="216"/>
        <v>0</v>
      </c>
      <c r="O384" s="398">
        <f t="shared" si="217"/>
        <v>0</v>
      </c>
      <c r="P384" s="398">
        <f t="shared" si="218"/>
        <v>0</v>
      </c>
      <c r="Q384" s="398">
        <f t="shared" si="228"/>
        <v>0</v>
      </c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5.75" customHeight="1">
      <c r="A385" s="389" t="s">
        <v>430</v>
      </c>
      <c r="B385" s="389"/>
      <c r="C385" s="389"/>
      <c r="D385" s="386"/>
      <c r="E385" s="386"/>
      <c r="F385" s="386">
        <f t="shared" si="213"/>
        <v>0</v>
      </c>
      <c r="G385" s="386">
        <f t="shared" si="214"/>
        <v>0</v>
      </c>
      <c r="H385" s="387" t="s">
        <v>429</v>
      </c>
      <c r="I385" s="401"/>
      <c r="J385" s="390"/>
      <c r="K385" s="390"/>
      <c r="L385" s="390"/>
      <c r="M385" s="397">
        <f t="shared" si="215"/>
        <v>0</v>
      </c>
      <c r="N385" s="398">
        <f t="shared" si="216"/>
        <v>0</v>
      </c>
      <c r="O385" s="398">
        <f t="shared" si="217"/>
        <v>0</v>
      </c>
      <c r="P385" s="398">
        <f t="shared" si="218"/>
        <v>0</v>
      </c>
      <c r="Q385" s="398">
        <f t="shared" si="228"/>
        <v>0</v>
      </c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5.75" customHeight="1">
      <c r="A386" s="389"/>
      <c r="B386" s="389" t="s">
        <v>431</v>
      </c>
      <c r="C386" s="389" t="s">
        <v>432</v>
      </c>
      <c r="D386" s="386"/>
      <c r="E386" s="386"/>
      <c r="F386" s="386">
        <f t="shared" si="213"/>
        <v>0</v>
      </c>
      <c r="G386" s="386">
        <f t="shared" si="214"/>
        <v>0</v>
      </c>
      <c r="H386" s="387" t="s">
        <v>429</v>
      </c>
      <c r="I386" s="401"/>
      <c r="J386" s="390"/>
      <c r="K386" s="390"/>
      <c r="L386" s="390"/>
      <c r="M386" s="397">
        <f t="shared" si="215"/>
        <v>0</v>
      </c>
      <c r="N386" s="398">
        <f t="shared" si="216"/>
        <v>0</v>
      </c>
      <c r="O386" s="398">
        <f t="shared" si="217"/>
        <v>0</v>
      </c>
      <c r="P386" s="398">
        <f t="shared" si="218"/>
        <v>0</v>
      </c>
      <c r="Q386" s="398">
        <f t="shared" si="228"/>
        <v>0</v>
      </c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5.75" customHeight="1">
      <c r="A387" s="389" t="s">
        <v>433</v>
      </c>
      <c r="B387" s="389" t="s">
        <v>434</v>
      </c>
      <c r="C387" s="389" t="s">
        <v>435</v>
      </c>
      <c r="D387" s="386"/>
      <c r="E387" s="386"/>
      <c r="F387" s="386">
        <f t="shared" si="213"/>
        <v>0</v>
      </c>
      <c r="G387" s="386">
        <f t="shared" si="214"/>
        <v>0</v>
      </c>
      <c r="H387" s="387" t="s">
        <v>429</v>
      </c>
      <c r="I387" s="401"/>
      <c r="J387" s="390"/>
      <c r="K387" s="390"/>
      <c r="L387" s="390"/>
      <c r="M387" s="397">
        <f t="shared" si="215"/>
        <v>0</v>
      </c>
      <c r="N387" s="398">
        <f t="shared" si="216"/>
        <v>0</v>
      </c>
      <c r="O387" s="398">
        <f t="shared" si="217"/>
        <v>0</v>
      </c>
      <c r="P387" s="398">
        <f t="shared" si="218"/>
        <v>0</v>
      </c>
      <c r="Q387" s="398">
        <f t="shared" si="228"/>
        <v>0</v>
      </c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5.75" customHeight="1">
      <c r="A388" s="389"/>
      <c r="B388" s="389" t="s">
        <v>436</v>
      </c>
      <c r="C388" s="389" t="s">
        <v>437</v>
      </c>
      <c r="D388" s="386"/>
      <c r="E388" s="386"/>
      <c r="F388" s="386">
        <f t="shared" si="213"/>
        <v>0</v>
      </c>
      <c r="G388" s="386">
        <f t="shared" si="214"/>
        <v>0</v>
      </c>
      <c r="H388" s="387" t="s">
        <v>429</v>
      </c>
      <c r="I388" s="401"/>
      <c r="J388" s="390"/>
      <c r="K388" s="390"/>
      <c r="L388" s="390"/>
      <c r="M388" s="397">
        <f t="shared" si="215"/>
        <v>0</v>
      </c>
      <c r="N388" s="398">
        <f t="shared" si="216"/>
        <v>0</v>
      </c>
      <c r="O388" s="398">
        <f t="shared" si="217"/>
        <v>0</v>
      </c>
      <c r="P388" s="398">
        <f t="shared" si="218"/>
        <v>0</v>
      </c>
      <c r="Q388" s="398">
        <f t="shared" si="228"/>
        <v>0</v>
      </c>
      <c r="R388" s="36"/>
      <c r="S388" s="36"/>
      <c r="T388" s="36"/>
    </row>
    <row r="389" spans="1:26" ht="15.75" customHeight="1">
      <c r="A389" s="389"/>
      <c r="B389" s="389" t="s">
        <v>438</v>
      </c>
      <c r="C389" s="389" t="s">
        <v>438</v>
      </c>
      <c r="D389" s="386"/>
      <c r="E389" s="386"/>
      <c r="F389" s="386">
        <f t="shared" si="213"/>
        <v>0</v>
      </c>
      <c r="G389" s="386">
        <f t="shared" si="214"/>
        <v>0</v>
      </c>
      <c r="H389" s="387" t="s">
        <v>429</v>
      </c>
      <c r="I389" s="401"/>
      <c r="J389" s="390"/>
      <c r="K389" s="390"/>
      <c r="L389" s="390"/>
      <c r="M389" s="397">
        <f t="shared" si="215"/>
        <v>0</v>
      </c>
      <c r="N389" s="398">
        <f t="shared" si="216"/>
        <v>0</v>
      </c>
      <c r="O389" s="398">
        <f t="shared" si="217"/>
        <v>0</v>
      </c>
      <c r="P389" s="398">
        <f t="shared" si="218"/>
        <v>0</v>
      </c>
      <c r="Q389" s="398">
        <f t="shared" si="228"/>
        <v>0</v>
      </c>
      <c r="R389" s="36"/>
      <c r="S389" s="36"/>
      <c r="T389" s="36"/>
    </row>
    <row r="390" spans="1:26" ht="15.75" customHeight="1">
      <c r="A390" s="389"/>
      <c r="B390" s="389" t="s">
        <v>439</v>
      </c>
      <c r="C390" s="389" t="s">
        <v>439</v>
      </c>
      <c r="D390" s="386"/>
      <c r="E390" s="386"/>
      <c r="F390" s="386">
        <f t="shared" si="213"/>
        <v>0</v>
      </c>
      <c r="G390" s="386">
        <f t="shared" si="214"/>
        <v>0</v>
      </c>
      <c r="H390" s="387" t="s">
        <v>429</v>
      </c>
      <c r="I390" s="401"/>
      <c r="J390" s="390"/>
      <c r="K390" s="390"/>
      <c r="L390" s="390"/>
      <c r="M390" s="397">
        <f t="shared" si="215"/>
        <v>0</v>
      </c>
      <c r="N390" s="398">
        <f t="shared" si="216"/>
        <v>0</v>
      </c>
      <c r="O390" s="398">
        <f t="shared" si="217"/>
        <v>0</v>
      </c>
      <c r="P390" s="398">
        <f t="shared" si="218"/>
        <v>0</v>
      </c>
      <c r="Q390" s="398">
        <f t="shared" si="228"/>
        <v>0</v>
      </c>
      <c r="R390" s="36"/>
      <c r="S390" s="36"/>
      <c r="T390" s="36"/>
    </row>
    <row r="391" spans="1:26" ht="15.75" customHeight="1">
      <c r="A391" s="389"/>
      <c r="B391" s="389" t="s">
        <v>440</v>
      </c>
      <c r="C391" s="389" t="s">
        <v>440</v>
      </c>
      <c r="D391" s="386"/>
      <c r="E391" s="386"/>
      <c r="F391" s="386">
        <f t="shared" si="213"/>
        <v>0</v>
      </c>
      <c r="G391" s="386">
        <f t="shared" si="214"/>
        <v>0</v>
      </c>
      <c r="H391" s="387" t="s">
        <v>429</v>
      </c>
      <c r="I391" s="401"/>
      <c r="J391" s="390"/>
      <c r="K391" s="390"/>
      <c r="L391" s="390"/>
      <c r="M391" s="397">
        <f t="shared" si="215"/>
        <v>0</v>
      </c>
      <c r="N391" s="398">
        <f t="shared" si="216"/>
        <v>0</v>
      </c>
      <c r="O391" s="398">
        <f t="shared" si="217"/>
        <v>0</v>
      </c>
      <c r="P391" s="398">
        <f t="shared" si="218"/>
        <v>0</v>
      </c>
      <c r="Q391" s="398">
        <f t="shared" si="228"/>
        <v>0</v>
      </c>
      <c r="R391" s="36"/>
      <c r="S391" s="36"/>
      <c r="T391" s="36"/>
    </row>
    <row r="392" spans="1:26" ht="15.75" customHeight="1">
      <c r="A392" s="389"/>
      <c r="B392" s="389" t="s">
        <v>441</v>
      </c>
      <c r="C392" s="389" t="s">
        <v>441</v>
      </c>
      <c r="D392" s="386"/>
      <c r="E392" s="386"/>
      <c r="F392" s="386">
        <f t="shared" si="213"/>
        <v>0</v>
      </c>
      <c r="G392" s="386">
        <f t="shared" si="214"/>
        <v>0</v>
      </c>
      <c r="H392" s="387" t="s">
        <v>429</v>
      </c>
      <c r="I392" s="401"/>
      <c r="J392" s="390"/>
      <c r="K392" s="390"/>
      <c r="L392" s="390"/>
      <c r="M392" s="397">
        <f t="shared" si="215"/>
        <v>0</v>
      </c>
      <c r="N392" s="398">
        <f t="shared" si="216"/>
        <v>0</v>
      </c>
      <c r="O392" s="398">
        <f t="shared" si="217"/>
        <v>0</v>
      </c>
      <c r="P392" s="398">
        <f t="shared" si="218"/>
        <v>0</v>
      </c>
      <c r="Q392" s="398">
        <f t="shared" si="228"/>
        <v>0</v>
      </c>
      <c r="R392" s="36"/>
      <c r="S392" s="36"/>
      <c r="T392" s="36"/>
    </row>
    <row r="393" spans="1:26" ht="15.75" customHeight="1">
      <c r="A393" s="389"/>
      <c r="B393" s="389"/>
      <c r="C393" s="389"/>
      <c r="D393" s="386"/>
      <c r="E393" s="386"/>
      <c r="F393" s="386">
        <f t="shared" si="213"/>
        <v>0</v>
      </c>
      <c r="G393" s="386">
        <f t="shared" si="214"/>
        <v>0</v>
      </c>
      <c r="H393" s="387" t="s">
        <v>429</v>
      </c>
      <c r="I393" s="401"/>
      <c r="J393" s="390"/>
      <c r="K393" s="390"/>
      <c r="L393" s="390"/>
      <c r="M393" s="397">
        <f t="shared" si="215"/>
        <v>0</v>
      </c>
      <c r="N393" s="398">
        <f t="shared" si="216"/>
        <v>0</v>
      </c>
      <c r="O393" s="398">
        <f t="shared" si="217"/>
        <v>0</v>
      </c>
      <c r="P393" s="398">
        <f t="shared" si="218"/>
        <v>0</v>
      </c>
      <c r="Q393" s="398">
        <f t="shared" si="228"/>
        <v>0</v>
      </c>
      <c r="R393" s="36"/>
      <c r="S393" s="36"/>
      <c r="T393" s="36"/>
    </row>
    <row r="394" spans="1:26" ht="15.75" customHeight="1">
      <c r="A394" s="389"/>
      <c r="B394" s="389" t="s">
        <v>442</v>
      </c>
      <c r="C394" s="389" t="s">
        <v>443</v>
      </c>
      <c r="D394" s="386"/>
      <c r="E394" s="386"/>
      <c r="F394" s="386">
        <f t="shared" si="213"/>
        <v>0</v>
      </c>
      <c r="G394" s="386">
        <f t="shared" si="214"/>
        <v>0</v>
      </c>
      <c r="H394" s="387" t="s">
        <v>429</v>
      </c>
      <c r="I394" s="401"/>
      <c r="J394" s="390"/>
      <c r="K394" s="390"/>
      <c r="L394" s="390"/>
      <c r="M394" s="397">
        <f t="shared" si="215"/>
        <v>0</v>
      </c>
      <c r="N394" s="398">
        <f t="shared" si="216"/>
        <v>0</v>
      </c>
      <c r="O394" s="398">
        <f t="shared" si="217"/>
        <v>0</v>
      </c>
      <c r="P394" s="398">
        <f t="shared" si="218"/>
        <v>0</v>
      </c>
      <c r="Q394" s="398">
        <f t="shared" si="228"/>
        <v>0</v>
      </c>
      <c r="R394" s="36"/>
      <c r="S394" s="36"/>
      <c r="T394" s="36"/>
    </row>
    <row r="395" spans="1:26" ht="15.75" customHeight="1">
      <c r="A395" s="389" t="s">
        <v>444</v>
      </c>
      <c r="B395" s="389" t="s">
        <v>445</v>
      </c>
      <c r="C395" s="385" t="s">
        <v>446</v>
      </c>
      <c r="D395" s="386"/>
      <c r="E395" s="386"/>
      <c r="F395" s="386">
        <f t="shared" si="213"/>
        <v>0</v>
      </c>
      <c r="G395" s="386">
        <f t="shared" si="214"/>
        <v>0</v>
      </c>
      <c r="H395" s="387" t="s">
        <v>429</v>
      </c>
      <c r="I395" s="401"/>
      <c r="J395" s="390"/>
      <c r="K395" s="390"/>
      <c r="L395" s="390"/>
      <c r="M395" s="397">
        <f t="shared" si="215"/>
        <v>0</v>
      </c>
      <c r="N395" s="398">
        <f t="shared" si="216"/>
        <v>0</v>
      </c>
      <c r="O395" s="398">
        <f t="shared" si="217"/>
        <v>0</v>
      </c>
      <c r="P395" s="398">
        <f t="shared" si="218"/>
        <v>0</v>
      </c>
      <c r="Q395" s="398">
        <f t="shared" si="228"/>
        <v>0</v>
      </c>
      <c r="R395" s="36"/>
      <c r="S395" s="36"/>
    </row>
    <row r="396" spans="1:26" ht="15.75" customHeight="1">
      <c r="A396" s="389"/>
      <c r="B396" s="389" t="s">
        <v>447</v>
      </c>
      <c r="C396" s="385" t="s">
        <v>448</v>
      </c>
      <c r="D396" s="386"/>
      <c r="E396" s="386"/>
      <c r="F396" s="386">
        <f t="shared" si="213"/>
        <v>0</v>
      </c>
      <c r="G396" s="386">
        <f t="shared" si="214"/>
        <v>0</v>
      </c>
      <c r="H396" s="387" t="s">
        <v>429</v>
      </c>
      <c r="I396" s="401"/>
      <c r="J396" s="390"/>
      <c r="K396" s="390"/>
      <c r="L396" s="390"/>
      <c r="M396" s="397">
        <f t="shared" si="215"/>
        <v>0</v>
      </c>
      <c r="N396" s="398">
        <f t="shared" si="216"/>
        <v>0</v>
      </c>
      <c r="O396" s="398">
        <f t="shared" si="217"/>
        <v>0</v>
      </c>
      <c r="P396" s="398">
        <f t="shared" si="218"/>
        <v>0</v>
      </c>
      <c r="Q396" s="398">
        <f t="shared" si="228"/>
        <v>0</v>
      </c>
      <c r="R396" s="36"/>
      <c r="S396" s="36"/>
    </row>
    <row r="397" spans="1:26" ht="15.75" customHeight="1">
      <c r="A397" s="389"/>
      <c r="B397" s="389" t="s">
        <v>449</v>
      </c>
      <c r="C397" s="385" t="s">
        <v>450</v>
      </c>
      <c r="D397" s="386"/>
      <c r="E397" s="386"/>
      <c r="F397" s="386">
        <f t="shared" si="213"/>
        <v>0</v>
      </c>
      <c r="G397" s="386">
        <f t="shared" si="214"/>
        <v>0</v>
      </c>
      <c r="H397" s="387" t="s">
        <v>429</v>
      </c>
      <c r="I397" s="401"/>
      <c r="J397" s="390"/>
      <c r="K397" s="390"/>
      <c r="L397" s="390"/>
      <c r="M397" s="397">
        <f t="shared" si="215"/>
        <v>0</v>
      </c>
      <c r="N397" s="398">
        <f t="shared" si="216"/>
        <v>0</v>
      </c>
      <c r="O397" s="398">
        <f t="shared" si="217"/>
        <v>0</v>
      </c>
      <c r="P397" s="398">
        <f t="shared" si="218"/>
        <v>0</v>
      </c>
      <c r="Q397" s="398">
        <f t="shared" si="228"/>
        <v>0</v>
      </c>
      <c r="R397" s="36"/>
      <c r="S397" s="36"/>
    </row>
    <row r="398" spans="1:26" ht="15.75" customHeight="1">
      <c r="A398" s="389"/>
      <c r="B398" s="389" t="s">
        <v>451</v>
      </c>
      <c r="C398" s="385" t="s">
        <v>452</v>
      </c>
      <c r="D398" s="386"/>
      <c r="E398" s="386"/>
      <c r="F398" s="386">
        <f t="shared" si="213"/>
        <v>0</v>
      </c>
      <c r="G398" s="386">
        <f t="shared" si="214"/>
        <v>0</v>
      </c>
      <c r="H398" s="387" t="s">
        <v>429</v>
      </c>
      <c r="I398" s="401"/>
      <c r="J398" s="390"/>
      <c r="K398" s="390"/>
      <c r="L398" s="390"/>
      <c r="M398" s="397">
        <f t="shared" si="215"/>
        <v>0</v>
      </c>
      <c r="N398" s="398">
        <f t="shared" si="216"/>
        <v>0</v>
      </c>
      <c r="O398" s="398">
        <f t="shared" si="217"/>
        <v>0</v>
      </c>
      <c r="P398" s="398">
        <f t="shared" si="218"/>
        <v>0</v>
      </c>
      <c r="Q398" s="398">
        <f t="shared" si="228"/>
        <v>0</v>
      </c>
      <c r="R398" s="36"/>
      <c r="S398" s="36"/>
    </row>
    <row r="399" spans="1:26" ht="15.75" customHeight="1">
      <c r="A399" s="389"/>
      <c r="B399" s="389" t="s">
        <v>453</v>
      </c>
      <c r="C399" s="385" t="s">
        <v>454</v>
      </c>
      <c r="D399" s="386"/>
      <c r="E399" s="386"/>
      <c r="F399" s="386">
        <f t="shared" si="213"/>
        <v>0</v>
      </c>
      <c r="G399" s="386">
        <f t="shared" si="214"/>
        <v>0</v>
      </c>
      <c r="H399" s="387" t="s">
        <v>429</v>
      </c>
      <c r="I399" s="401"/>
      <c r="J399" s="390"/>
      <c r="K399" s="390"/>
      <c r="L399" s="390"/>
      <c r="M399" s="397">
        <f t="shared" si="215"/>
        <v>0</v>
      </c>
      <c r="N399" s="398">
        <f t="shared" si="216"/>
        <v>0</v>
      </c>
      <c r="O399" s="398">
        <f t="shared" si="217"/>
        <v>0</v>
      </c>
      <c r="P399" s="398">
        <f t="shared" si="218"/>
        <v>0</v>
      </c>
      <c r="Q399" s="398">
        <f t="shared" si="228"/>
        <v>0</v>
      </c>
      <c r="R399" s="36"/>
      <c r="S399" s="36"/>
    </row>
    <row r="400" spans="1:26" ht="15.75" customHeight="1">
      <c r="A400" s="389"/>
      <c r="B400" s="389" t="s">
        <v>455</v>
      </c>
      <c r="C400" s="385" t="s">
        <v>456</v>
      </c>
      <c r="D400" s="386"/>
      <c r="E400" s="386"/>
      <c r="F400" s="386">
        <f t="shared" si="213"/>
        <v>0</v>
      </c>
      <c r="G400" s="386">
        <f t="shared" si="214"/>
        <v>0</v>
      </c>
      <c r="H400" s="387" t="s">
        <v>429</v>
      </c>
      <c r="I400" s="401"/>
      <c r="J400" s="390"/>
      <c r="K400" s="390"/>
      <c r="L400" s="390"/>
      <c r="M400" s="397">
        <f t="shared" si="215"/>
        <v>0</v>
      </c>
      <c r="N400" s="398">
        <f t="shared" si="216"/>
        <v>0</v>
      </c>
      <c r="O400" s="398">
        <f t="shared" si="217"/>
        <v>0</v>
      </c>
      <c r="P400" s="398">
        <f t="shared" si="218"/>
        <v>0</v>
      </c>
      <c r="Q400" s="398">
        <f t="shared" si="228"/>
        <v>0</v>
      </c>
      <c r="R400" s="36"/>
      <c r="S400" s="36"/>
    </row>
    <row r="401" spans="1:19" ht="15.75" customHeight="1">
      <c r="A401" s="389"/>
      <c r="B401" s="389" t="s">
        <v>457</v>
      </c>
      <c r="C401" s="385" t="s">
        <v>458</v>
      </c>
      <c r="D401" s="386"/>
      <c r="E401" s="386"/>
      <c r="F401" s="386">
        <f t="shared" si="213"/>
        <v>0</v>
      </c>
      <c r="G401" s="386">
        <f t="shared" si="214"/>
        <v>0</v>
      </c>
      <c r="H401" s="387" t="s">
        <v>429</v>
      </c>
      <c r="I401" s="401"/>
      <c r="J401" s="390"/>
      <c r="K401" s="390"/>
      <c r="L401" s="390"/>
      <c r="M401" s="397">
        <f t="shared" si="215"/>
        <v>0</v>
      </c>
      <c r="N401" s="398">
        <f t="shared" si="216"/>
        <v>0</v>
      </c>
      <c r="O401" s="398">
        <f t="shared" si="217"/>
        <v>0</v>
      </c>
      <c r="P401" s="398">
        <f t="shared" si="218"/>
        <v>0</v>
      </c>
      <c r="Q401" s="398">
        <f t="shared" si="228"/>
        <v>0</v>
      </c>
      <c r="R401" s="36"/>
      <c r="S401" s="36"/>
    </row>
    <row r="402" spans="1:19" ht="15.75" customHeight="1">
      <c r="A402" s="389"/>
      <c r="B402" s="389" t="s">
        <v>459</v>
      </c>
      <c r="C402" s="385" t="s">
        <v>460</v>
      </c>
      <c r="D402" s="386"/>
      <c r="E402" s="386"/>
      <c r="F402" s="386">
        <f t="shared" si="213"/>
        <v>0</v>
      </c>
      <c r="G402" s="386">
        <f t="shared" si="214"/>
        <v>0</v>
      </c>
      <c r="H402" s="387" t="s">
        <v>429</v>
      </c>
      <c r="I402" s="401"/>
      <c r="J402" s="390"/>
      <c r="K402" s="390"/>
      <c r="L402" s="390"/>
      <c r="M402" s="397">
        <f t="shared" si="215"/>
        <v>0</v>
      </c>
      <c r="N402" s="398">
        <f t="shared" si="216"/>
        <v>0</v>
      </c>
      <c r="O402" s="398">
        <f t="shared" si="217"/>
        <v>0</v>
      </c>
      <c r="P402" s="398">
        <f t="shared" si="218"/>
        <v>0</v>
      </c>
      <c r="Q402" s="398">
        <f t="shared" si="228"/>
        <v>0</v>
      </c>
      <c r="R402" s="36"/>
      <c r="S402" s="36"/>
    </row>
    <row r="403" spans="1:19" ht="15.75" customHeight="1">
      <c r="A403" s="389"/>
      <c r="B403" s="389" t="s">
        <v>461</v>
      </c>
      <c r="C403" s="385" t="s">
        <v>462</v>
      </c>
      <c r="D403" s="386"/>
      <c r="E403" s="386"/>
      <c r="F403" s="386">
        <f t="shared" si="213"/>
        <v>0</v>
      </c>
      <c r="G403" s="386">
        <f t="shared" si="214"/>
        <v>0</v>
      </c>
      <c r="H403" s="387" t="s">
        <v>429</v>
      </c>
      <c r="I403" s="401"/>
      <c r="J403" s="390"/>
      <c r="K403" s="390"/>
      <c r="L403" s="390"/>
      <c r="M403" s="397">
        <f t="shared" si="215"/>
        <v>0</v>
      </c>
      <c r="N403" s="398">
        <f t="shared" si="216"/>
        <v>0</v>
      </c>
      <c r="O403" s="398">
        <f t="shared" si="217"/>
        <v>0</v>
      </c>
      <c r="P403" s="398">
        <f t="shared" si="218"/>
        <v>0</v>
      </c>
      <c r="Q403" s="398">
        <f t="shared" si="228"/>
        <v>0</v>
      </c>
      <c r="R403" s="36"/>
      <c r="S403" s="36"/>
    </row>
    <row r="404" spans="1:19" ht="15.75" customHeight="1">
      <c r="A404" s="389"/>
      <c r="B404" s="389" t="s">
        <v>463</v>
      </c>
      <c r="C404" s="385" t="s">
        <v>464</v>
      </c>
      <c r="D404" s="386"/>
      <c r="E404" s="386"/>
      <c r="F404" s="386">
        <f t="shared" si="213"/>
        <v>0</v>
      </c>
      <c r="G404" s="386">
        <f t="shared" si="214"/>
        <v>0</v>
      </c>
      <c r="H404" s="387" t="s">
        <v>429</v>
      </c>
      <c r="I404" s="401"/>
      <c r="J404" s="390"/>
      <c r="K404" s="390"/>
      <c r="L404" s="390"/>
      <c r="M404" s="397">
        <f t="shared" si="215"/>
        <v>0</v>
      </c>
      <c r="N404" s="398">
        <f t="shared" si="216"/>
        <v>0</v>
      </c>
      <c r="O404" s="398">
        <f t="shared" si="217"/>
        <v>0</v>
      </c>
      <c r="P404" s="398">
        <f t="shared" si="218"/>
        <v>0</v>
      </c>
      <c r="Q404" s="398">
        <f t="shared" si="228"/>
        <v>0</v>
      </c>
      <c r="R404" s="36"/>
      <c r="S404" s="36"/>
    </row>
    <row r="405" spans="1:19" ht="15.75" customHeight="1">
      <c r="A405" s="389"/>
      <c r="B405" s="389" t="s">
        <v>465</v>
      </c>
      <c r="C405" s="385" t="s">
        <v>458</v>
      </c>
      <c r="D405" s="386"/>
      <c r="E405" s="386"/>
      <c r="F405" s="386">
        <f t="shared" si="213"/>
        <v>0</v>
      </c>
      <c r="G405" s="386">
        <f t="shared" si="214"/>
        <v>0</v>
      </c>
      <c r="H405" s="387" t="s">
        <v>429</v>
      </c>
      <c r="I405" s="401"/>
      <c r="J405" s="390"/>
      <c r="K405" s="390"/>
      <c r="L405" s="390"/>
      <c r="M405" s="397">
        <f t="shared" si="215"/>
        <v>0</v>
      </c>
      <c r="N405" s="398">
        <f t="shared" si="216"/>
        <v>0</v>
      </c>
      <c r="O405" s="398">
        <f t="shared" si="217"/>
        <v>0</v>
      </c>
      <c r="P405" s="398">
        <f t="shared" si="218"/>
        <v>0</v>
      </c>
      <c r="Q405" s="398">
        <f t="shared" si="228"/>
        <v>0</v>
      </c>
      <c r="R405" s="36"/>
      <c r="S405" s="36"/>
    </row>
    <row r="406" spans="1:19" ht="15.75" customHeight="1">
      <c r="A406" s="389"/>
      <c r="B406" s="389" t="s">
        <v>466</v>
      </c>
      <c r="C406" s="385" t="s">
        <v>460</v>
      </c>
      <c r="D406" s="386"/>
      <c r="E406" s="386"/>
      <c r="F406" s="386">
        <f t="shared" si="213"/>
        <v>0</v>
      </c>
      <c r="G406" s="386">
        <f t="shared" si="214"/>
        <v>0</v>
      </c>
      <c r="H406" s="387" t="s">
        <v>429</v>
      </c>
      <c r="I406" s="401"/>
      <c r="J406" s="390"/>
      <c r="K406" s="390"/>
      <c r="L406" s="390"/>
      <c r="M406" s="397">
        <f t="shared" si="215"/>
        <v>0</v>
      </c>
      <c r="N406" s="398">
        <f t="shared" si="216"/>
        <v>0</v>
      </c>
      <c r="O406" s="398">
        <f t="shared" si="217"/>
        <v>0</v>
      </c>
      <c r="P406" s="398">
        <f t="shared" si="218"/>
        <v>0</v>
      </c>
      <c r="Q406" s="398">
        <f t="shared" si="228"/>
        <v>0</v>
      </c>
      <c r="R406" s="36"/>
      <c r="S406" s="36"/>
    </row>
    <row r="407" spans="1:19" ht="15.75" customHeight="1">
      <c r="A407" s="389"/>
      <c r="B407" s="389" t="s">
        <v>467</v>
      </c>
      <c r="C407" s="385" t="s">
        <v>468</v>
      </c>
      <c r="D407" s="386"/>
      <c r="E407" s="386"/>
      <c r="F407" s="386">
        <f t="shared" si="213"/>
        <v>0</v>
      </c>
      <c r="G407" s="386">
        <f t="shared" si="214"/>
        <v>0</v>
      </c>
      <c r="H407" s="387" t="s">
        <v>429</v>
      </c>
      <c r="I407" s="401"/>
      <c r="J407" s="390"/>
      <c r="K407" s="390"/>
      <c r="L407" s="390"/>
      <c r="M407" s="397">
        <f t="shared" si="215"/>
        <v>0</v>
      </c>
      <c r="N407" s="398">
        <f t="shared" si="216"/>
        <v>0</v>
      </c>
      <c r="O407" s="398">
        <f t="shared" si="217"/>
        <v>0</v>
      </c>
      <c r="P407" s="398">
        <f t="shared" si="218"/>
        <v>0</v>
      </c>
      <c r="Q407" s="398">
        <f t="shared" si="228"/>
        <v>0</v>
      </c>
      <c r="R407" s="36"/>
      <c r="S407" s="36"/>
    </row>
    <row r="408" spans="1:19" ht="15.75" customHeight="1">
      <c r="A408" s="389"/>
      <c r="B408" s="389" t="s">
        <v>469</v>
      </c>
      <c r="C408" s="385" t="s">
        <v>470</v>
      </c>
      <c r="D408" s="386"/>
      <c r="E408" s="402">
        <v>110523</v>
      </c>
      <c r="F408" s="402">
        <v>116340</v>
      </c>
      <c r="G408" s="403">
        <v>193900</v>
      </c>
      <c r="H408" s="387" t="s">
        <v>429</v>
      </c>
      <c r="I408" s="401"/>
      <c r="J408" s="390"/>
      <c r="K408" s="390"/>
      <c r="L408" s="390"/>
      <c r="M408" s="397">
        <f t="shared" si="215"/>
        <v>0</v>
      </c>
      <c r="N408" s="398">
        <f t="shared" si="216"/>
        <v>0</v>
      </c>
      <c r="O408" s="398">
        <f t="shared" si="217"/>
        <v>0</v>
      </c>
      <c r="P408" s="398">
        <f t="shared" si="218"/>
        <v>0</v>
      </c>
      <c r="Q408" s="398">
        <f t="shared" si="228"/>
        <v>0</v>
      </c>
      <c r="R408" s="36"/>
      <c r="S408" s="36"/>
    </row>
    <row r="409" spans="1:19" ht="15.75" customHeight="1">
      <c r="A409" s="389"/>
      <c r="B409" s="389" t="s">
        <v>471</v>
      </c>
      <c r="C409" s="385" t="s">
        <v>472</v>
      </c>
      <c r="D409" s="386"/>
      <c r="E409" s="402">
        <v>53124</v>
      </c>
      <c r="F409" s="402">
        <v>55920</v>
      </c>
      <c r="G409" s="403">
        <v>93200</v>
      </c>
      <c r="H409" s="387" t="s">
        <v>429</v>
      </c>
      <c r="I409" s="401"/>
      <c r="J409" s="390"/>
      <c r="K409" s="390"/>
      <c r="L409" s="390"/>
      <c r="M409" s="397">
        <f t="shared" si="215"/>
        <v>0</v>
      </c>
      <c r="N409" s="398">
        <f t="shared" si="216"/>
        <v>0</v>
      </c>
      <c r="O409" s="398">
        <f t="shared" si="217"/>
        <v>0</v>
      </c>
      <c r="P409" s="398">
        <f t="shared" si="218"/>
        <v>0</v>
      </c>
      <c r="Q409" s="398">
        <f t="shared" si="228"/>
        <v>0</v>
      </c>
      <c r="R409" s="36"/>
      <c r="S409" s="36"/>
    </row>
    <row r="410" spans="1:19" ht="15.75" customHeight="1">
      <c r="A410" s="389"/>
      <c r="B410" s="385" t="s">
        <v>473</v>
      </c>
      <c r="C410" s="385" t="s">
        <v>474</v>
      </c>
      <c r="D410" s="386"/>
      <c r="E410" s="402">
        <v>108813</v>
      </c>
      <c r="F410" s="402">
        <v>114540</v>
      </c>
      <c r="G410" s="403">
        <v>190900</v>
      </c>
      <c r="H410" s="387" t="s">
        <v>429</v>
      </c>
      <c r="I410" s="401"/>
      <c r="J410" s="390"/>
      <c r="K410" s="390"/>
      <c r="L410" s="390"/>
      <c r="M410" s="397">
        <f t="shared" si="215"/>
        <v>0</v>
      </c>
      <c r="N410" s="398">
        <f t="shared" si="216"/>
        <v>0</v>
      </c>
      <c r="O410" s="398">
        <f t="shared" si="217"/>
        <v>0</v>
      </c>
      <c r="P410" s="398">
        <f t="shared" si="218"/>
        <v>0</v>
      </c>
      <c r="Q410" s="398">
        <f t="shared" si="228"/>
        <v>0</v>
      </c>
      <c r="R410" s="36"/>
      <c r="S410" s="36"/>
    </row>
    <row r="411" spans="1:19" ht="15.75" customHeight="1">
      <c r="A411" s="389"/>
      <c r="B411" s="389" t="s">
        <v>475</v>
      </c>
      <c r="C411" s="385" t="s">
        <v>476</v>
      </c>
      <c r="D411" s="386"/>
      <c r="E411" s="402">
        <v>170943</v>
      </c>
      <c r="F411" s="402">
        <v>179940</v>
      </c>
      <c r="G411" s="403">
        <v>299900</v>
      </c>
      <c r="H411" s="387" t="s">
        <v>429</v>
      </c>
      <c r="I411" s="401"/>
      <c r="J411" s="390"/>
      <c r="K411" s="390"/>
      <c r="L411" s="390"/>
      <c r="M411" s="397">
        <f t="shared" si="215"/>
        <v>0</v>
      </c>
      <c r="N411" s="398">
        <f t="shared" si="216"/>
        <v>0</v>
      </c>
      <c r="O411" s="398">
        <f t="shared" si="217"/>
        <v>0</v>
      </c>
      <c r="P411" s="398">
        <f t="shared" si="218"/>
        <v>0</v>
      </c>
      <c r="Q411" s="398">
        <f t="shared" si="228"/>
        <v>0</v>
      </c>
      <c r="R411" s="36"/>
      <c r="S411" s="36"/>
    </row>
    <row r="412" spans="1:19" ht="15.75" customHeight="1">
      <c r="A412" s="389"/>
      <c r="B412" s="389" t="s">
        <v>477</v>
      </c>
      <c r="C412" s="385" t="s">
        <v>478</v>
      </c>
      <c r="D412" s="386"/>
      <c r="E412" s="402">
        <v>128193</v>
      </c>
      <c r="F412" s="402">
        <v>134940</v>
      </c>
      <c r="G412" s="403">
        <v>224900</v>
      </c>
      <c r="H412" s="387" t="s">
        <v>429</v>
      </c>
      <c r="I412" s="401"/>
      <c r="J412" s="390"/>
      <c r="K412" s="390"/>
      <c r="L412" s="390"/>
      <c r="M412" s="397">
        <f t="shared" si="215"/>
        <v>0</v>
      </c>
      <c r="N412" s="398">
        <f t="shared" si="216"/>
        <v>0</v>
      </c>
      <c r="O412" s="398">
        <f t="shared" si="217"/>
        <v>0</v>
      </c>
      <c r="P412" s="398">
        <f t="shared" si="218"/>
        <v>0</v>
      </c>
      <c r="Q412" s="398">
        <f t="shared" si="228"/>
        <v>0</v>
      </c>
      <c r="R412" s="36"/>
      <c r="S412" s="36"/>
    </row>
    <row r="413" spans="1:19" ht="15.75" customHeight="1">
      <c r="A413" s="389"/>
      <c r="B413" s="389" t="s">
        <v>479</v>
      </c>
      <c r="C413" s="385" t="s">
        <v>480</v>
      </c>
      <c r="D413" s="386"/>
      <c r="E413" s="402">
        <v>113430</v>
      </c>
      <c r="F413" s="402">
        <v>119400</v>
      </c>
      <c r="G413" s="403">
        <v>199000</v>
      </c>
      <c r="H413" s="387" t="s">
        <v>429</v>
      </c>
      <c r="I413" s="401"/>
      <c r="J413" s="390"/>
      <c r="K413" s="390"/>
      <c r="L413" s="390"/>
      <c r="M413" s="397">
        <f t="shared" si="215"/>
        <v>0</v>
      </c>
      <c r="N413" s="398">
        <f t="shared" si="216"/>
        <v>0</v>
      </c>
      <c r="O413" s="398">
        <f t="shared" si="217"/>
        <v>0</v>
      </c>
      <c r="P413" s="398">
        <f t="shared" si="218"/>
        <v>0</v>
      </c>
      <c r="Q413" s="398">
        <f t="shared" si="228"/>
        <v>0</v>
      </c>
      <c r="R413" s="36"/>
      <c r="S413" s="36"/>
    </row>
    <row r="414" spans="1:19" ht="15.75" customHeight="1">
      <c r="A414" s="389"/>
      <c r="B414" s="389" t="s">
        <v>481</v>
      </c>
      <c r="C414" s="385" t="s">
        <v>482</v>
      </c>
      <c r="D414" s="386"/>
      <c r="E414" s="402">
        <v>90630</v>
      </c>
      <c r="F414" s="402">
        <v>95400</v>
      </c>
      <c r="G414" s="403">
        <v>159000</v>
      </c>
      <c r="H414" s="387" t="s">
        <v>429</v>
      </c>
      <c r="I414" s="401"/>
      <c r="J414" s="390"/>
      <c r="K414" s="390"/>
      <c r="L414" s="390"/>
      <c r="M414" s="397">
        <f t="shared" si="215"/>
        <v>0</v>
      </c>
      <c r="N414" s="398">
        <f t="shared" si="216"/>
        <v>0</v>
      </c>
      <c r="O414" s="398">
        <f t="shared" si="217"/>
        <v>0</v>
      </c>
      <c r="P414" s="398">
        <f t="shared" si="218"/>
        <v>0</v>
      </c>
      <c r="Q414" s="398">
        <f t="shared" si="228"/>
        <v>0</v>
      </c>
      <c r="R414" s="36"/>
      <c r="S414" s="36"/>
    </row>
    <row r="415" spans="1:19" ht="15.75" customHeight="1">
      <c r="A415" s="389"/>
      <c r="B415" s="389" t="s">
        <v>483</v>
      </c>
      <c r="C415" s="385" t="s">
        <v>484</v>
      </c>
      <c r="D415" s="386"/>
      <c r="E415" s="402">
        <v>180918</v>
      </c>
      <c r="F415" s="402">
        <v>190440</v>
      </c>
      <c r="G415" s="403">
        <v>317400</v>
      </c>
      <c r="H415" s="387" t="s">
        <v>429</v>
      </c>
      <c r="I415" s="401"/>
      <c r="J415" s="390"/>
      <c r="K415" s="390"/>
      <c r="L415" s="390"/>
      <c r="M415" s="397">
        <f t="shared" si="215"/>
        <v>0</v>
      </c>
      <c r="N415" s="398">
        <f t="shared" si="216"/>
        <v>0</v>
      </c>
      <c r="O415" s="398">
        <f t="shared" si="217"/>
        <v>0</v>
      </c>
      <c r="P415" s="398">
        <f t="shared" si="218"/>
        <v>0</v>
      </c>
      <c r="Q415" s="398">
        <f t="shared" si="228"/>
        <v>0</v>
      </c>
      <c r="R415" s="36"/>
      <c r="S415" s="36"/>
    </row>
    <row r="416" spans="1:19" ht="15.75" customHeight="1">
      <c r="A416" s="389"/>
      <c r="B416" s="385" t="s">
        <v>485</v>
      </c>
      <c r="C416" s="385" t="s">
        <v>486</v>
      </c>
      <c r="D416" s="386"/>
      <c r="E416" s="402">
        <v>142443</v>
      </c>
      <c r="F416" s="402">
        <v>149940</v>
      </c>
      <c r="G416" s="403">
        <v>249900</v>
      </c>
      <c r="H416" s="387" t="s">
        <v>429</v>
      </c>
      <c r="I416" s="401"/>
      <c r="J416" s="390"/>
      <c r="K416" s="390"/>
      <c r="L416" s="390"/>
      <c r="M416" s="397">
        <f t="shared" si="215"/>
        <v>0</v>
      </c>
      <c r="N416" s="398">
        <f t="shared" si="216"/>
        <v>0</v>
      </c>
      <c r="O416" s="398">
        <f t="shared" si="217"/>
        <v>0</v>
      </c>
      <c r="P416" s="398">
        <f t="shared" si="218"/>
        <v>0</v>
      </c>
      <c r="Q416" s="398">
        <f t="shared" si="228"/>
        <v>0</v>
      </c>
      <c r="R416" s="36"/>
      <c r="S416" s="36"/>
    </row>
    <row r="417" spans="1:19" ht="15.75" customHeight="1">
      <c r="A417" s="389"/>
      <c r="B417" s="389"/>
      <c r="C417" s="385"/>
      <c r="D417" s="386"/>
      <c r="E417" s="386"/>
      <c r="F417" s="386"/>
      <c r="G417" s="386"/>
      <c r="H417" s="387" t="s">
        <v>429</v>
      </c>
      <c r="I417" s="401"/>
      <c r="J417" s="390"/>
      <c r="K417" s="390"/>
      <c r="L417" s="390"/>
      <c r="M417" s="397">
        <f t="shared" si="215"/>
        <v>0</v>
      </c>
      <c r="N417" s="398">
        <f t="shared" si="216"/>
        <v>0</v>
      </c>
      <c r="O417" s="398">
        <f t="shared" si="217"/>
        <v>0</v>
      </c>
      <c r="P417" s="398">
        <f t="shared" si="218"/>
        <v>0</v>
      </c>
      <c r="Q417" s="398">
        <f t="shared" si="228"/>
        <v>0</v>
      </c>
      <c r="R417" s="36"/>
      <c r="S417" s="36"/>
    </row>
    <row r="418" spans="1:19" ht="15.75" customHeight="1">
      <c r="A418" s="389"/>
      <c r="B418" s="389"/>
      <c r="C418" s="385"/>
      <c r="D418" s="386"/>
      <c r="E418" s="386"/>
      <c r="F418" s="386"/>
      <c r="G418" s="386"/>
      <c r="H418" s="387" t="s">
        <v>429</v>
      </c>
      <c r="I418" s="401"/>
      <c r="J418" s="390"/>
      <c r="K418" s="390"/>
      <c r="L418" s="390"/>
      <c r="M418" s="397">
        <f t="shared" si="215"/>
        <v>0</v>
      </c>
      <c r="N418" s="398">
        <f t="shared" si="216"/>
        <v>0</v>
      </c>
      <c r="O418" s="398">
        <f t="shared" si="217"/>
        <v>0</v>
      </c>
      <c r="P418" s="398">
        <f t="shared" si="218"/>
        <v>0</v>
      </c>
      <c r="Q418" s="398">
        <f t="shared" si="228"/>
        <v>0</v>
      </c>
      <c r="R418" s="36"/>
      <c r="S418" s="36"/>
    </row>
    <row r="419" spans="1:19" ht="15.75" customHeight="1">
      <c r="A419" s="389"/>
      <c r="B419" s="389" t="s">
        <v>487</v>
      </c>
      <c r="C419" s="385" t="s">
        <v>488</v>
      </c>
      <c r="D419" s="386"/>
      <c r="E419" s="386"/>
      <c r="F419" s="386">
        <f t="shared" ref="F419:F436" si="301">O419</f>
        <v>0</v>
      </c>
      <c r="G419" s="386">
        <f t="shared" ref="G419:G436" si="302">N419</f>
        <v>0</v>
      </c>
      <c r="H419" s="387" t="s">
        <v>429</v>
      </c>
      <c r="I419" s="401"/>
      <c r="J419" s="390"/>
      <c r="K419" s="390"/>
      <c r="L419" s="390"/>
      <c r="M419" s="397">
        <f t="shared" si="215"/>
        <v>0</v>
      </c>
      <c r="N419" s="398">
        <f t="shared" si="216"/>
        <v>0</v>
      </c>
      <c r="O419" s="398">
        <f t="shared" si="217"/>
        <v>0</v>
      </c>
      <c r="P419" s="398">
        <f t="shared" si="218"/>
        <v>0</v>
      </c>
      <c r="Q419" s="398">
        <f t="shared" si="228"/>
        <v>0</v>
      </c>
      <c r="R419" s="36"/>
      <c r="S419" s="36"/>
    </row>
    <row r="420" spans="1:19" ht="15.75" customHeight="1">
      <c r="A420" s="389"/>
      <c r="B420" s="389" t="s">
        <v>489</v>
      </c>
      <c r="C420" s="385" t="s">
        <v>488</v>
      </c>
      <c r="D420" s="386"/>
      <c r="E420" s="386"/>
      <c r="F420" s="386">
        <f t="shared" si="301"/>
        <v>0</v>
      </c>
      <c r="G420" s="386">
        <f t="shared" si="302"/>
        <v>0</v>
      </c>
      <c r="H420" s="387" t="s">
        <v>429</v>
      </c>
      <c r="I420" s="401"/>
      <c r="J420" s="390"/>
      <c r="K420" s="390"/>
      <c r="L420" s="390"/>
      <c r="M420" s="397">
        <f t="shared" si="215"/>
        <v>0</v>
      </c>
      <c r="N420" s="398">
        <f t="shared" si="216"/>
        <v>0</v>
      </c>
      <c r="O420" s="398">
        <f t="shared" si="217"/>
        <v>0</v>
      </c>
      <c r="P420" s="398">
        <f t="shared" si="218"/>
        <v>0</v>
      </c>
      <c r="Q420" s="398">
        <f t="shared" si="228"/>
        <v>0</v>
      </c>
      <c r="R420" s="36"/>
      <c r="S420" s="36"/>
    </row>
    <row r="421" spans="1:19" ht="15.75" customHeight="1">
      <c r="A421" s="389"/>
      <c r="B421" s="389" t="s">
        <v>490</v>
      </c>
      <c r="C421" s="385" t="s">
        <v>488</v>
      </c>
      <c r="D421" s="386"/>
      <c r="E421" s="386"/>
      <c r="F421" s="386">
        <f t="shared" si="301"/>
        <v>0</v>
      </c>
      <c r="G421" s="386">
        <f t="shared" si="302"/>
        <v>0</v>
      </c>
      <c r="H421" s="387" t="s">
        <v>429</v>
      </c>
      <c r="I421" s="401"/>
      <c r="J421" s="390"/>
      <c r="K421" s="390"/>
      <c r="L421" s="390"/>
      <c r="M421" s="397">
        <f t="shared" si="215"/>
        <v>0</v>
      </c>
      <c r="N421" s="398">
        <f t="shared" si="216"/>
        <v>0</v>
      </c>
      <c r="O421" s="398">
        <f t="shared" si="217"/>
        <v>0</v>
      </c>
      <c r="P421" s="398">
        <f t="shared" si="218"/>
        <v>0</v>
      </c>
      <c r="Q421" s="398">
        <f t="shared" si="228"/>
        <v>0</v>
      </c>
      <c r="R421" s="36"/>
      <c r="S421" s="36"/>
    </row>
    <row r="422" spans="1:19" ht="15.75" customHeight="1">
      <c r="A422" s="389"/>
      <c r="B422" s="389"/>
      <c r="C422" s="389"/>
      <c r="D422" s="386"/>
      <c r="E422" s="386"/>
      <c r="F422" s="386">
        <f t="shared" si="301"/>
        <v>0</v>
      </c>
      <c r="G422" s="386">
        <f t="shared" si="302"/>
        <v>0</v>
      </c>
      <c r="H422" s="387"/>
      <c r="I422" s="401"/>
      <c r="J422" s="390"/>
      <c r="K422" s="390"/>
      <c r="L422" s="390"/>
      <c r="M422" s="397">
        <f t="shared" si="215"/>
        <v>0</v>
      </c>
      <c r="N422" s="398">
        <f t="shared" si="216"/>
        <v>0</v>
      </c>
      <c r="O422" s="398">
        <f t="shared" si="217"/>
        <v>0</v>
      </c>
      <c r="P422" s="398">
        <f t="shared" si="218"/>
        <v>0</v>
      </c>
      <c r="Q422" s="398">
        <f t="shared" si="228"/>
        <v>0</v>
      </c>
      <c r="R422" s="36"/>
      <c r="S422" s="36"/>
    </row>
    <row r="423" spans="1:19" ht="15.75" customHeight="1">
      <c r="A423" s="389"/>
      <c r="B423" s="389" t="s">
        <v>491</v>
      </c>
      <c r="C423" s="385" t="s">
        <v>492</v>
      </c>
      <c r="D423" s="386"/>
      <c r="E423" s="386"/>
      <c r="F423" s="386">
        <f t="shared" si="301"/>
        <v>529.19999999999993</v>
      </c>
      <c r="G423" s="386">
        <f t="shared" si="302"/>
        <v>882</v>
      </c>
      <c r="H423" s="387" t="s">
        <v>493</v>
      </c>
      <c r="I423" s="401"/>
      <c r="J423" s="390"/>
      <c r="K423" s="390"/>
      <c r="L423" s="390">
        <v>12.6</v>
      </c>
      <c r="M423" s="397">
        <f t="shared" si="215"/>
        <v>441</v>
      </c>
      <c r="N423" s="398">
        <f t="shared" si="216"/>
        <v>882</v>
      </c>
      <c r="O423" s="398">
        <f t="shared" si="217"/>
        <v>529.19999999999993</v>
      </c>
      <c r="P423" s="398">
        <f t="shared" si="218"/>
        <v>502.7399999999999</v>
      </c>
      <c r="Q423" s="398">
        <f t="shared" si="228"/>
        <v>427.32899999999989</v>
      </c>
      <c r="R423" s="36"/>
      <c r="S423" s="36"/>
    </row>
    <row r="424" spans="1:19" ht="15.75" customHeight="1">
      <c r="A424" s="389" t="s">
        <v>494</v>
      </c>
      <c r="B424" s="385" t="s">
        <v>495</v>
      </c>
      <c r="C424" s="385" t="s">
        <v>496</v>
      </c>
      <c r="D424" s="386"/>
      <c r="E424" s="386"/>
      <c r="F424" s="386">
        <f t="shared" si="301"/>
        <v>0</v>
      </c>
      <c r="G424" s="386">
        <f t="shared" si="302"/>
        <v>0</v>
      </c>
      <c r="H424" s="387" t="s">
        <v>493</v>
      </c>
      <c r="I424" s="401"/>
      <c r="J424" s="390"/>
      <c r="K424" s="390"/>
      <c r="L424" s="390"/>
      <c r="M424" s="397">
        <f t="shared" si="215"/>
        <v>0</v>
      </c>
      <c r="N424" s="398">
        <f t="shared" si="216"/>
        <v>0</v>
      </c>
      <c r="O424" s="398">
        <f t="shared" si="217"/>
        <v>0</v>
      </c>
      <c r="P424" s="398">
        <f t="shared" si="218"/>
        <v>0</v>
      </c>
      <c r="Q424" s="398">
        <f t="shared" si="228"/>
        <v>0</v>
      </c>
      <c r="R424" s="36"/>
      <c r="S424" s="36"/>
    </row>
    <row r="425" spans="1:19" ht="15.75" customHeight="1">
      <c r="A425" s="389"/>
      <c r="B425" s="389" t="s">
        <v>497</v>
      </c>
      <c r="C425" s="385" t="s">
        <v>498</v>
      </c>
      <c r="D425" s="386"/>
      <c r="E425" s="386"/>
      <c r="F425" s="386">
        <f t="shared" si="301"/>
        <v>0</v>
      </c>
      <c r="G425" s="386">
        <f t="shared" si="302"/>
        <v>0</v>
      </c>
      <c r="H425" s="387" t="s">
        <v>493</v>
      </c>
      <c r="I425" s="401"/>
      <c r="J425" s="390"/>
      <c r="K425" s="390"/>
      <c r="L425" s="390"/>
      <c r="M425" s="397">
        <f t="shared" si="215"/>
        <v>0</v>
      </c>
      <c r="N425" s="398">
        <f t="shared" si="216"/>
        <v>0</v>
      </c>
      <c r="O425" s="398">
        <f t="shared" si="217"/>
        <v>0</v>
      </c>
      <c r="P425" s="398">
        <f t="shared" si="218"/>
        <v>0</v>
      </c>
      <c r="Q425" s="398">
        <f t="shared" si="228"/>
        <v>0</v>
      </c>
      <c r="R425" s="36"/>
      <c r="S425" s="36"/>
    </row>
    <row r="426" spans="1:19" ht="15.75" customHeight="1">
      <c r="A426" s="396" t="s">
        <v>499</v>
      </c>
      <c r="B426" s="396" t="s">
        <v>500</v>
      </c>
      <c r="C426" s="404" t="s">
        <v>501</v>
      </c>
      <c r="D426" s="386"/>
      <c r="E426" s="386"/>
      <c r="F426" s="386">
        <f t="shared" si="301"/>
        <v>0</v>
      </c>
      <c r="G426" s="386">
        <f t="shared" si="302"/>
        <v>0</v>
      </c>
      <c r="H426" s="387" t="s">
        <v>493</v>
      </c>
      <c r="I426" s="401"/>
      <c r="J426" s="390"/>
      <c r="K426" s="390"/>
      <c r="L426" s="390"/>
      <c r="M426" s="397">
        <f t="shared" si="215"/>
        <v>0</v>
      </c>
      <c r="N426" s="398">
        <f t="shared" si="216"/>
        <v>0</v>
      </c>
      <c r="O426" s="398">
        <f t="shared" si="217"/>
        <v>0</v>
      </c>
      <c r="P426" s="398">
        <f t="shared" si="218"/>
        <v>0</v>
      </c>
      <c r="Q426" s="398">
        <f t="shared" si="228"/>
        <v>0</v>
      </c>
      <c r="R426" s="36"/>
      <c r="S426" s="36"/>
    </row>
    <row r="427" spans="1:19" ht="15.75" customHeight="1">
      <c r="A427" s="389"/>
      <c r="B427" s="385" t="s">
        <v>502</v>
      </c>
      <c r="C427" s="385" t="s">
        <v>503</v>
      </c>
      <c r="D427" s="386"/>
      <c r="E427" s="386"/>
      <c r="F427" s="386">
        <f t="shared" si="301"/>
        <v>0</v>
      </c>
      <c r="G427" s="386">
        <f t="shared" si="302"/>
        <v>0</v>
      </c>
      <c r="H427" s="387" t="s">
        <v>493</v>
      </c>
      <c r="I427" s="401"/>
      <c r="J427" s="390"/>
      <c r="K427" s="390"/>
      <c r="L427" s="390"/>
      <c r="M427" s="397">
        <f t="shared" si="215"/>
        <v>0</v>
      </c>
      <c r="N427" s="398">
        <f t="shared" si="216"/>
        <v>0</v>
      </c>
      <c r="O427" s="398">
        <f t="shared" si="217"/>
        <v>0</v>
      </c>
      <c r="P427" s="398">
        <f t="shared" si="218"/>
        <v>0</v>
      </c>
      <c r="Q427" s="398">
        <f t="shared" si="228"/>
        <v>0</v>
      </c>
      <c r="R427" s="36"/>
      <c r="S427" s="36"/>
    </row>
    <row r="428" spans="1:19" ht="15.75" customHeight="1">
      <c r="A428" s="389"/>
      <c r="B428" s="385" t="s">
        <v>504</v>
      </c>
      <c r="C428" s="385" t="s">
        <v>505</v>
      </c>
      <c r="D428" s="386"/>
      <c r="E428" s="386"/>
      <c r="F428" s="386">
        <f t="shared" si="301"/>
        <v>0</v>
      </c>
      <c r="G428" s="386">
        <f t="shared" si="302"/>
        <v>0</v>
      </c>
      <c r="H428" s="387" t="s">
        <v>493</v>
      </c>
      <c r="I428" s="401"/>
      <c r="J428" s="390"/>
      <c r="K428" s="390"/>
      <c r="L428" s="390"/>
      <c r="M428" s="397">
        <f t="shared" si="215"/>
        <v>0</v>
      </c>
      <c r="N428" s="398">
        <f t="shared" si="216"/>
        <v>0</v>
      </c>
      <c r="O428" s="398">
        <f t="shared" si="217"/>
        <v>0</v>
      </c>
      <c r="P428" s="398">
        <f t="shared" si="218"/>
        <v>0</v>
      </c>
      <c r="Q428" s="398">
        <f t="shared" si="228"/>
        <v>0</v>
      </c>
      <c r="R428" s="36"/>
      <c r="S428" s="36"/>
    </row>
    <row r="429" spans="1:19" ht="15.75" customHeight="1">
      <c r="A429" s="389"/>
      <c r="B429" s="389" t="s">
        <v>506</v>
      </c>
      <c r="C429" s="385" t="s">
        <v>507</v>
      </c>
      <c r="D429" s="386"/>
      <c r="E429" s="386"/>
      <c r="F429" s="386">
        <f t="shared" si="301"/>
        <v>0</v>
      </c>
      <c r="G429" s="386">
        <f t="shared" si="302"/>
        <v>0</v>
      </c>
      <c r="H429" s="387" t="s">
        <v>493</v>
      </c>
      <c r="I429" s="401"/>
      <c r="J429" s="390"/>
      <c r="K429" s="390"/>
      <c r="L429" s="390"/>
      <c r="M429" s="397">
        <f t="shared" si="215"/>
        <v>0</v>
      </c>
      <c r="N429" s="398">
        <f t="shared" si="216"/>
        <v>0</v>
      </c>
      <c r="O429" s="398">
        <f t="shared" si="217"/>
        <v>0</v>
      </c>
      <c r="P429" s="398">
        <f t="shared" si="218"/>
        <v>0</v>
      </c>
      <c r="Q429" s="398">
        <f t="shared" si="228"/>
        <v>0</v>
      </c>
      <c r="R429" s="36"/>
      <c r="S429" s="36"/>
    </row>
    <row r="430" spans="1:19" ht="15.75" customHeight="1">
      <c r="A430" s="389"/>
      <c r="B430" s="389"/>
      <c r="C430" s="389"/>
      <c r="D430" s="386"/>
      <c r="E430" s="386"/>
      <c r="F430" s="386">
        <f t="shared" si="301"/>
        <v>0</v>
      </c>
      <c r="G430" s="386">
        <f t="shared" si="302"/>
        <v>0</v>
      </c>
      <c r="H430" s="387" t="s">
        <v>493</v>
      </c>
      <c r="I430" s="401"/>
      <c r="J430" s="390"/>
      <c r="K430" s="390"/>
      <c r="L430" s="390"/>
      <c r="M430" s="397">
        <f t="shared" si="215"/>
        <v>0</v>
      </c>
      <c r="N430" s="398">
        <f t="shared" si="216"/>
        <v>0</v>
      </c>
      <c r="O430" s="398">
        <f t="shared" si="217"/>
        <v>0</v>
      </c>
      <c r="P430" s="398">
        <f t="shared" si="218"/>
        <v>0</v>
      </c>
      <c r="Q430" s="398">
        <f t="shared" si="228"/>
        <v>0</v>
      </c>
      <c r="R430" s="36"/>
      <c r="S430" s="36"/>
    </row>
    <row r="431" spans="1:19" ht="15.75" customHeight="1">
      <c r="A431" s="389"/>
      <c r="B431" s="396" t="s">
        <v>508</v>
      </c>
      <c r="C431" s="404" t="s">
        <v>509</v>
      </c>
      <c r="D431" s="386"/>
      <c r="E431" s="386"/>
      <c r="F431" s="386">
        <f t="shared" si="301"/>
        <v>0</v>
      </c>
      <c r="G431" s="386">
        <f t="shared" si="302"/>
        <v>0</v>
      </c>
      <c r="H431" s="387" t="s">
        <v>493</v>
      </c>
      <c r="I431" s="401"/>
      <c r="J431" s="390"/>
      <c r="K431" s="391" t="s">
        <v>510</v>
      </c>
      <c r="L431" s="390"/>
      <c r="M431" s="397">
        <f t="shared" si="215"/>
        <v>0</v>
      </c>
      <c r="N431" s="398">
        <f t="shared" si="216"/>
        <v>0</v>
      </c>
      <c r="O431" s="398">
        <f t="shared" si="217"/>
        <v>0</v>
      </c>
      <c r="P431" s="398">
        <f t="shared" si="218"/>
        <v>0</v>
      </c>
      <c r="Q431" s="398">
        <f t="shared" si="228"/>
        <v>0</v>
      </c>
      <c r="R431" s="36"/>
      <c r="S431" s="36"/>
    </row>
    <row r="432" spans="1:19" ht="15.75" customHeight="1">
      <c r="A432" s="389"/>
      <c r="B432" s="396" t="s">
        <v>511</v>
      </c>
      <c r="C432" s="404" t="s">
        <v>505</v>
      </c>
      <c r="D432" s="386"/>
      <c r="E432" s="386"/>
      <c r="F432" s="386">
        <f t="shared" si="301"/>
        <v>0</v>
      </c>
      <c r="G432" s="386">
        <f t="shared" si="302"/>
        <v>0</v>
      </c>
      <c r="H432" s="387" t="s">
        <v>493</v>
      </c>
      <c r="I432" s="401"/>
      <c r="J432" s="390"/>
      <c r="K432" s="390"/>
      <c r="L432" s="390"/>
      <c r="M432" s="397">
        <f t="shared" si="215"/>
        <v>0</v>
      </c>
      <c r="N432" s="398">
        <f t="shared" si="216"/>
        <v>0</v>
      </c>
      <c r="O432" s="398">
        <f t="shared" si="217"/>
        <v>0</v>
      </c>
      <c r="P432" s="398">
        <f t="shared" si="218"/>
        <v>0</v>
      </c>
      <c r="Q432" s="398">
        <f t="shared" si="228"/>
        <v>0</v>
      </c>
      <c r="R432" s="36"/>
      <c r="S432" s="36"/>
    </row>
    <row r="433" spans="1:19" ht="15.75" customHeight="1">
      <c r="A433" s="389"/>
      <c r="B433" s="389"/>
      <c r="C433" s="389"/>
      <c r="D433" s="386"/>
      <c r="E433" s="386"/>
      <c r="F433" s="386">
        <f t="shared" si="301"/>
        <v>0</v>
      </c>
      <c r="G433" s="386">
        <f t="shared" si="302"/>
        <v>0</v>
      </c>
      <c r="H433" s="387" t="s">
        <v>493</v>
      </c>
      <c r="I433" s="401"/>
      <c r="J433" s="390"/>
      <c r="K433" s="390"/>
      <c r="L433" s="390"/>
      <c r="M433" s="397">
        <f t="shared" si="215"/>
        <v>0</v>
      </c>
      <c r="N433" s="398">
        <f t="shared" si="216"/>
        <v>0</v>
      </c>
      <c r="O433" s="398">
        <f t="shared" si="217"/>
        <v>0</v>
      </c>
      <c r="P433" s="398">
        <f t="shared" si="218"/>
        <v>0</v>
      </c>
      <c r="Q433" s="398">
        <f t="shared" si="228"/>
        <v>0</v>
      </c>
      <c r="R433" s="36"/>
      <c r="S433" s="36"/>
    </row>
    <row r="434" spans="1:19" ht="15.75" customHeight="1">
      <c r="A434" s="389"/>
      <c r="B434" s="396" t="s">
        <v>512</v>
      </c>
      <c r="C434" s="389" t="s">
        <v>513</v>
      </c>
      <c r="D434" s="386"/>
      <c r="E434" s="386"/>
      <c r="F434" s="386">
        <f t="shared" si="301"/>
        <v>0</v>
      </c>
      <c r="G434" s="386">
        <f t="shared" si="302"/>
        <v>0</v>
      </c>
      <c r="H434" s="387" t="s">
        <v>493</v>
      </c>
      <c r="I434" s="401"/>
      <c r="J434" s="390"/>
      <c r="K434" s="390"/>
      <c r="L434" s="390"/>
      <c r="M434" s="397">
        <f t="shared" si="215"/>
        <v>0</v>
      </c>
      <c r="N434" s="398">
        <f t="shared" si="216"/>
        <v>0</v>
      </c>
      <c r="O434" s="398">
        <f t="shared" si="217"/>
        <v>0</v>
      </c>
      <c r="P434" s="398">
        <f t="shared" si="218"/>
        <v>0</v>
      </c>
      <c r="Q434" s="398">
        <f t="shared" si="228"/>
        <v>0</v>
      </c>
      <c r="R434" s="36"/>
      <c r="S434" s="36"/>
    </row>
    <row r="435" spans="1:19" ht="15.75" customHeight="1">
      <c r="A435" s="389"/>
      <c r="B435" s="389"/>
      <c r="C435" s="389"/>
      <c r="D435" s="386"/>
      <c r="E435" s="386"/>
      <c r="F435" s="386">
        <f t="shared" si="301"/>
        <v>0</v>
      </c>
      <c r="G435" s="386">
        <f t="shared" si="302"/>
        <v>0</v>
      </c>
      <c r="H435" s="387" t="s">
        <v>493</v>
      </c>
      <c r="I435" s="401"/>
      <c r="J435" s="390"/>
      <c r="K435" s="390"/>
      <c r="L435" s="390"/>
      <c r="M435" s="397">
        <f t="shared" si="215"/>
        <v>0</v>
      </c>
      <c r="N435" s="398">
        <f t="shared" si="216"/>
        <v>0</v>
      </c>
      <c r="O435" s="398">
        <f t="shared" si="217"/>
        <v>0</v>
      </c>
      <c r="P435" s="398">
        <f t="shared" si="218"/>
        <v>0</v>
      </c>
      <c r="Q435" s="398">
        <f t="shared" si="228"/>
        <v>0</v>
      </c>
      <c r="R435" s="36"/>
      <c r="S435" s="36"/>
    </row>
    <row r="436" spans="1:19" ht="15.75" customHeight="1">
      <c r="A436" s="389"/>
      <c r="B436" s="396" t="s">
        <v>514</v>
      </c>
      <c r="C436" s="389" t="s">
        <v>515</v>
      </c>
      <c r="D436" s="386"/>
      <c r="E436" s="386"/>
      <c r="F436" s="386">
        <f t="shared" si="301"/>
        <v>0</v>
      </c>
      <c r="G436" s="386">
        <f t="shared" si="302"/>
        <v>0</v>
      </c>
      <c r="H436" s="387" t="s">
        <v>493</v>
      </c>
      <c r="I436" s="401"/>
      <c r="J436" s="390"/>
      <c r="K436" s="390"/>
      <c r="L436" s="390"/>
      <c r="M436" s="397">
        <f t="shared" si="215"/>
        <v>0</v>
      </c>
      <c r="N436" s="398">
        <f t="shared" si="216"/>
        <v>0</v>
      </c>
      <c r="O436" s="398">
        <f t="shared" si="217"/>
        <v>0</v>
      </c>
      <c r="P436" s="398">
        <f t="shared" si="218"/>
        <v>0</v>
      </c>
      <c r="Q436" s="398">
        <f t="shared" si="228"/>
        <v>0</v>
      </c>
      <c r="R436" s="36"/>
      <c r="S436" s="36"/>
    </row>
    <row r="437" spans="1:19" ht="15.75" customHeight="1">
      <c r="A437" s="389"/>
      <c r="B437" s="405"/>
      <c r="C437" s="405"/>
      <c r="D437" s="406"/>
      <c r="E437" s="406"/>
      <c r="F437" s="406"/>
      <c r="G437" s="406"/>
      <c r="H437" s="407"/>
      <c r="I437" s="408"/>
      <c r="J437" s="381"/>
      <c r="K437" s="381"/>
      <c r="L437" s="381"/>
      <c r="M437" s="381"/>
      <c r="N437" s="381"/>
      <c r="O437" s="381"/>
      <c r="P437" s="381"/>
      <c r="Q437" s="381"/>
    </row>
    <row r="438" spans="1:19" ht="15.75" customHeight="1">
      <c r="A438" s="405"/>
      <c r="B438" s="405"/>
      <c r="C438" s="405"/>
      <c r="D438" s="406"/>
      <c r="E438" s="406"/>
      <c r="F438" s="406"/>
      <c r="G438" s="406"/>
      <c r="H438" s="407"/>
      <c r="I438" s="408"/>
      <c r="J438" s="381"/>
      <c r="K438" s="381"/>
      <c r="L438" s="381"/>
      <c r="M438" s="381"/>
      <c r="N438" s="381"/>
      <c r="O438" s="381"/>
      <c r="P438" s="381"/>
      <c r="Q438" s="381"/>
    </row>
    <row r="439" spans="1:19" ht="15.75" customHeight="1">
      <c r="A439" s="405"/>
      <c r="B439" s="405"/>
      <c r="C439" s="405"/>
      <c r="D439" s="406"/>
      <c r="E439" s="406"/>
      <c r="F439" s="406"/>
      <c r="G439" s="406"/>
      <c r="H439" s="407"/>
      <c r="I439" s="408"/>
      <c r="J439" s="381"/>
      <c r="K439" s="381"/>
      <c r="L439" s="381"/>
      <c r="M439" s="381"/>
      <c r="N439" s="381"/>
      <c r="O439" s="381"/>
      <c r="P439" s="381"/>
      <c r="Q439" s="381"/>
    </row>
    <row r="440" spans="1:19" ht="15.75" customHeight="1">
      <c r="A440" s="405"/>
      <c r="B440" s="405"/>
      <c r="C440" s="405"/>
      <c r="D440" s="406"/>
      <c r="E440" s="406"/>
      <c r="F440" s="406"/>
      <c r="G440" s="406"/>
      <c r="H440" s="407"/>
      <c r="I440" s="408"/>
      <c r="J440" s="381"/>
      <c r="K440" s="381"/>
      <c r="L440" s="381"/>
      <c r="M440" s="381"/>
      <c r="N440" s="381"/>
      <c r="O440" s="381"/>
      <c r="P440" s="381"/>
      <c r="Q440" s="381"/>
    </row>
    <row r="441" spans="1:19" ht="15.75" customHeight="1">
      <c r="A441" s="405"/>
      <c r="B441" s="405"/>
      <c r="C441" s="405"/>
      <c r="D441" s="406"/>
      <c r="E441" s="406"/>
      <c r="F441" s="406"/>
      <c r="G441" s="406"/>
      <c r="H441" s="407"/>
      <c r="I441" s="408"/>
      <c r="J441" s="381"/>
      <c r="K441" s="381"/>
      <c r="L441" s="381"/>
      <c r="M441" s="381"/>
      <c r="N441" s="381"/>
      <c r="O441" s="381"/>
      <c r="P441" s="381"/>
      <c r="Q441" s="381"/>
    </row>
    <row r="442" spans="1:19" ht="15.75" customHeight="1">
      <c r="A442" s="405"/>
      <c r="B442" s="405"/>
      <c r="C442" s="405"/>
      <c r="D442" s="406"/>
      <c r="E442" s="406"/>
      <c r="F442" s="406"/>
      <c r="G442" s="406"/>
      <c r="H442" s="407"/>
      <c r="I442" s="408"/>
      <c r="J442" s="381"/>
      <c r="K442" s="381"/>
      <c r="L442" s="381"/>
      <c r="M442" s="381"/>
      <c r="N442" s="381"/>
      <c r="O442" s="381"/>
      <c r="P442" s="381"/>
      <c r="Q442" s="381"/>
    </row>
    <row r="443" spans="1:19" ht="15.75" customHeight="1">
      <c r="A443" s="405"/>
      <c r="B443" s="405"/>
      <c r="C443" s="405"/>
      <c r="D443" s="406"/>
      <c r="E443" s="406"/>
      <c r="F443" s="406"/>
      <c r="G443" s="406"/>
      <c r="H443" s="407"/>
      <c r="I443" s="408"/>
      <c r="J443" s="381"/>
      <c r="K443" s="381"/>
      <c r="L443" s="381"/>
      <c r="M443" s="381"/>
      <c r="N443" s="381"/>
      <c r="O443" s="381"/>
      <c r="P443" s="381"/>
      <c r="Q443" s="381"/>
    </row>
    <row r="444" spans="1:19" ht="15.75" customHeight="1">
      <c r="A444" s="405"/>
      <c r="B444" s="405"/>
      <c r="C444" s="405"/>
      <c r="D444" s="406"/>
      <c r="E444" s="406"/>
      <c r="F444" s="406"/>
      <c r="G444" s="406"/>
      <c r="H444" s="407"/>
      <c r="I444" s="408"/>
      <c r="J444" s="381"/>
      <c r="K444" s="381"/>
      <c r="L444" s="381"/>
      <c r="M444" s="381"/>
      <c r="N444" s="381"/>
      <c r="O444" s="381"/>
      <c r="P444" s="381"/>
      <c r="Q444" s="381"/>
    </row>
    <row r="445" spans="1:19" ht="15.75" customHeight="1">
      <c r="A445" s="405"/>
      <c r="B445" s="405"/>
      <c r="C445" s="405"/>
      <c r="D445" s="406"/>
      <c r="E445" s="406"/>
      <c r="F445" s="406"/>
      <c r="G445" s="406"/>
      <c r="H445" s="407"/>
      <c r="I445" s="408"/>
      <c r="J445" s="381"/>
      <c r="K445" s="381"/>
      <c r="L445" s="381"/>
      <c r="M445" s="381"/>
      <c r="N445" s="381"/>
      <c r="O445" s="381"/>
      <c r="P445" s="381"/>
      <c r="Q445" s="381"/>
    </row>
    <row r="446" spans="1:19" ht="15.75" customHeight="1">
      <c r="A446" s="405"/>
      <c r="B446" s="405"/>
      <c r="C446" s="405"/>
      <c r="D446" s="406"/>
      <c r="E446" s="406"/>
      <c r="F446" s="406"/>
      <c r="G446" s="406"/>
      <c r="H446" s="407"/>
      <c r="I446" s="408"/>
      <c r="J446" s="381"/>
      <c r="K446" s="381"/>
      <c r="L446" s="381"/>
      <c r="M446" s="381"/>
      <c r="N446" s="381"/>
      <c r="O446" s="381"/>
      <c r="P446" s="381"/>
      <c r="Q446" s="381"/>
    </row>
    <row r="447" spans="1:19" ht="15.75" customHeight="1">
      <c r="A447" s="405"/>
      <c r="B447" s="405"/>
      <c r="C447" s="405"/>
      <c r="D447" s="406"/>
      <c r="E447" s="406"/>
      <c r="F447" s="406"/>
      <c r="G447" s="406"/>
      <c r="H447" s="407"/>
      <c r="I447" s="408"/>
      <c r="J447" s="381"/>
      <c r="K447" s="381"/>
      <c r="L447" s="381"/>
      <c r="M447" s="381"/>
      <c r="N447" s="381"/>
      <c r="O447" s="381"/>
      <c r="P447" s="381"/>
      <c r="Q447" s="381"/>
    </row>
    <row r="448" spans="1:19" ht="15.75" customHeight="1">
      <c r="A448" s="405"/>
      <c r="B448" s="405"/>
      <c r="C448" s="405"/>
      <c r="D448" s="406"/>
      <c r="E448" s="406"/>
      <c r="F448" s="406"/>
      <c r="G448" s="406"/>
      <c r="H448" s="407"/>
      <c r="I448" s="408"/>
      <c r="J448" s="381"/>
      <c r="K448" s="381"/>
      <c r="L448" s="381"/>
      <c r="M448" s="381"/>
      <c r="N448" s="381"/>
      <c r="O448" s="381"/>
      <c r="P448" s="381"/>
      <c r="Q448" s="381"/>
    </row>
    <row r="449" spans="1:17" ht="15.75" customHeight="1">
      <c r="A449" s="405"/>
      <c r="B449" s="405"/>
      <c r="C449" s="405"/>
      <c r="D449" s="406"/>
      <c r="E449" s="406"/>
      <c r="F449" s="406"/>
      <c r="G449" s="406"/>
      <c r="H449" s="407"/>
      <c r="I449" s="408"/>
      <c r="J449" s="381"/>
      <c r="K449" s="381"/>
      <c r="L449" s="381"/>
      <c r="M449" s="381"/>
      <c r="N449" s="381"/>
      <c r="O449" s="381"/>
      <c r="P449" s="381"/>
      <c r="Q449" s="381"/>
    </row>
    <row r="450" spans="1:17" ht="15.75" customHeight="1">
      <c r="A450" s="405"/>
      <c r="B450" s="405"/>
      <c r="C450" s="405"/>
      <c r="D450" s="406"/>
      <c r="E450" s="406"/>
      <c r="F450" s="406"/>
      <c r="G450" s="406"/>
      <c r="H450" s="407"/>
      <c r="I450" s="408"/>
      <c r="J450" s="381"/>
      <c r="K450" s="381"/>
      <c r="L450" s="381"/>
      <c r="M450" s="381"/>
      <c r="N450" s="381"/>
      <c r="O450" s="381"/>
      <c r="P450" s="381"/>
      <c r="Q450" s="381"/>
    </row>
    <row r="451" spans="1:17" ht="15.75" customHeight="1">
      <c r="A451" s="405"/>
      <c r="B451" s="405"/>
      <c r="C451" s="405"/>
      <c r="D451" s="406"/>
      <c r="E451" s="406"/>
      <c r="F451" s="406"/>
      <c r="G451" s="406"/>
      <c r="H451" s="407"/>
      <c r="I451" s="408"/>
      <c r="J451" s="381"/>
      <c r="K451" s="381"/>
      <c r="L451" s="381"/>
      <c r="M451" s="381"/>
      <c r="N451" s="381"/>
      <c r="O451" s="381"/>
      <c r="P451" s="381"/>
      <c r="Q451" s="381"/>
    </row>
    <row r="452" spans="1:17" ht="15.75" customHeight="1">
      <c r="A452" s="405"/>
      <c r="B452" s="405"/>
      <c r="C452" s="405"/>
      <c r="D452" s="406"/>
      <c r="E452" s="406"/>
      <c r="F452" s="406"/>
      <c r="G452" s="406"/>
      <c r="H452" s="407"/>
      <c r="I452" s="408"/>
      <c r="J452" s="381"/>
      <c r="K452" s="381"/>
      <c r="L452" s="381"/>
      <c r="M452" s="381"/>
      <c r="N452" s="381"/>
      <c r="O452" s="381"/>
      <c r="P452" s="381"/>
      <c r="Q452" s="381"/>
    </row>
    <row r="453" spans="1:17" ht="15.75" customHeight="1">
      <c r="A453" s="405"/>
      <c r="B453" s="405"/>
      <c r="C453" s="405"/>
      <c r="D453" s="406"/>
      <c r="E453" s="406"/>
      <c r="F453" s="406"/>
      <c r="G453" s="406"/>
      <c r="H453" s="407"/>
      <c r="I453" s="408"/>
      <c r="J453" s="381"/>
      <c r="K453" s="381"/>
      <c r="L453" s="381"/>
      <c r="M453" s="381"/>
      <c r="N453" s="381"/>
      <c r="O453" s="381"/>
      <c r="P453" s="381"/>
      <c r="Q453" s="381"/>
    </row>
    <row r="454" spans="1:17" ht="15.75" customHeight="1">
      <c r="A454" s="405"/>
      <c r="B454" s="405"/>
      <c r="C454" s="405"/>
      <c r="D454" s="406"/>
      <c r="E454" s="406"/>
      <c r="F454" s="406"/>
      <c r="G454" s="406"/>
      <c r="H454" s="407"/>
      <c r="I454" s="408"/>
      <c r="J454" s="381"/>
      <c r="K454" s="381"/>
      <c r="L454" s="381"/>
      <c r="M454" s="381"/>
      <c r="N454" s="381"/>
      <c r="O454" s="381"/>
      <c r="P454" s="381"/>
      <c r="Q454" s="381"/>
    </row>
    <row r="455" spans="1:17" ht="15.75" customHeight="1">
      <c r="A455" s="405"/>
      <c r="B455" s="405"/>
      <c r="C455" s="405"/>
      <c r="D455" s="406"/>
      <c r="E455" s="406"/>
      <c r="F455" s="406"/>
      <c r="G455" s="406"/>
      <c r="H455" s="407"/>
      <c r="I455" s="408"/>
      <c r="J455" s="381"/>
      <c r="K455" s="381"/>
      <c r="L455" s="381"/>
      <c r="M455" s="381"/>
      <c r="N455" s="381"/>
      <c r="O455" s="381"/>
      <c r="P455" s="381"/>
      <c r="Q455" s="381"/>
    </row>
    <row r="456" spans="1:17" ht="15.75" customHeight="1">
      <c r="A456" s="405"/>
      <c r="B456" s="405"/>
      <c r="C456" s="405"/>
      <c r="D456" s="406"/>
      <c r="E456" s="406"/>
      <c r="F456" s="406"/>
      <c r="G456" s="406"/>
      <c r="H456" s="407"/>
      <c r="I456" s="408"/>
      <c r="J456" s="381"/>
      <c r="K456" s="381"/>
      <c r="L456" s="381"/>
      <c r="M456" s="381"/>
      <c r="N456" s="381"/>
      <c r="O456" s="381"/>
      <c r="P456" s="381"/>
      <c r="Q456" s="381"/>
    </row>
    <row r="457" spans="1:17" ht="15.75" customHeight="1">
      <c r="A457" s="405"/>
      <c r="B457" s="405"/>
      <c r="C457" s="405"/>
      <c r="D457" s="406"/>
      <c r="E457" s="406"/>
      <c r="F457" s="406"/>
      <c r="G457" s="406"/>
      <c r="H457" s="407"/>
      <c r="I457" s="408"/>
      <c r="J457" s="381"/>
      <c r="K457" s="381"/>
      <c r="L457" s="381"/>
      <c r="M457" s="381"/>
      <c r="N457" s="381"/>
      <c r="O457" s="381"/>
      <c r="P457" s="381"/>
      <c r="Q457" s="381"/>
    </row>
    <row r="458" spans="1:17" ht="15.75" customHeight="1">
      <c r="A458" s="405"/>
      <c r="B458" s="405"/>
      <c r="C458" s="405"/>
      <c r="D458" s="406"/>
      <c r="E458" s="406"/>
      <c r="F458" s="406"/>
      <c r="G458" s="406"/>
      <c r="H458" s="407"/>
      <c r="I458" s="408"/>
      <c r="J458" s="381"/>
      <c r="K458" s="381"/>
      <c r="L458" s="381"/>
      <c r="M458" s="381"/>
      <c r="N458" s="381"/>
      <c r="O458" s="381"/>
      <c r="P458" s="381"/>
      <c r="Q458" s="381"/>
    </row>
    <row r="459" spans="1:17" ht="15.75" customHeight="1">
      <c r="A459" s="405"/>
      <c r="B459" s="405"/>
      <c r="C459" s="405"/>
      <c r="D459" s="406"/>
      <c r="E459" s="406"/>
      <c r="F459" s="406"/>
      <c r="G459" s="406"/>
      <c r="H459" s="407"/>
      <c r="I459" s="408"/>
      <c r="J459" s="381"/>
      <c r="K459" s="381"/>
      <c r="L459" s="381"/>
      <c r="M459" s="381"/>
      <c r="N459" s="381"/>
      <c r="O459" s="381"/>
      <c r="P459" s="381"/>
      <c r="Q459" s="381"/>
    </row>
    <row r="460" spans="1:17" ht="15.75" customHeight="1">
      <c r="A460" s="405"/>
      <c r="B460" s="405"/>
      <c r="C460" s="405"/>
      <c r="D460" s="406"/>
      <c r="E460" s="406"/>
      <c r="F460" s="406"/>
      <c r="G460" s="406"/>
      <c r="H460" s="407"/>
      <c r="I460" s="408"/>
      <c r="J460" s="381"/>
      <c r="K460" s="381"/>
      <c r="L460" s="381"/>
      <c r="M460" s="381"/>
      <c r="N460" s="381"/>
      <c r="O460" s="381"/>
      <c r="P460" s="381"/>
      <c r="Q460" s="381"/>
    </row>
    <row r="461" spans="1:17" ht="15.75" customHeight="1">
      <c r="A461" s="405"/>
      <c r="B461" s="405"/>
      <c r="C461" s="405"/>
      <c r="D461" s="406"/>
      <c r="E461" s="406"/>
      <c r="F461" s="406"/>
      <c r="G461" s="406"/>
      <c r="H461" s="407"/>
      <c r="I461" s="408"/>
      <c r="J461" s="381"/>
      <c r="K461" s="381"/>
      <c r="L461" s="381"/>
      <c r="M461" s="381"/>
      <c r="N461" s="381"/>
      <c r="O461" s="381"/>
      <c r="P461" s="381"/>
      <c r="Q461" s="381"/>
    </row>
    <row r="462" spans="1:17" ht="15.75" customHeight="1">
      <c r="A462" s="405"/>
      <c r="B462" s="405"/>
      <c r="C462" s="405"/>
      <c r="D462" s="406"/>
      <c r="E462" s="406"/>
      <c r="F462" s="406"/>
      <c r="G462" s="406"/>
      <c r="H462" s="407"/>
      <c r="I462" s="408"/>
      <c r="J462" s="381"/>
      <c r="K462" s="381"/>
      <c r="L462" s="381"/>
      <c r="M462" s="381"/>
      <c r="N462" s="381"/>
      <c r="O462" s="381"/>
      <c r="P462" s="381"/>
      <c r="Q462" s="381"/>
    </row>
    <row r="463" spans="1:17" ht="15.75" customHeight="1">
      <c r="A463" s="405"/>
      <c r="B463" s="405"/>
      <c r="C463" s="405"/>
      <c r="D463" s="406"/>
      <c r="E463" s="406"/>
      <c r="F463" s="406"/>
      <c r="G463" s="406"/>
      <c r="H463" s="407"/>
      <c r="I463" s="408"/>
      <c r="J463" s="381"/>
      <c r="K463" s="381"/>
      <c r="L463" s="381"/>
      <c r="M463" s="381"/>
      <c r="N463" s="381"/>
      <c r="O463" s="381"/>
      <c r="P463" s="381"/>
      <c r="Q463" s="381"/>
    </row>
    <row r="464" spans="1:17" ht="15.75" customHeight="1">
      <c r="A464" s="405"/>
      <c r="B464" s="405"/>
      <c r="C464" s="405"/>
      <c r="D464" s="406"/>
      <c r="E464" s="406"/>
      <c r="F464" s="406"/>
      <c r="G464" s="406"/>
      <c r="H464" s="407"/>
      <c r="I464" s="408"/>
      <c r="J464" s="381"/>
      <c r="K464" s="381"/>
      <c r="L464" s="381"/>
      <c r="M464" s="381"/>
      <c r="N464" s="381"/>
      <c r="O464" s="381"/>
      <c r="P464" s="381"/>
      <c r="Q464" s="381"/>
    </row>
    <row r="465" spans="1:17" ht="15.75" customHeight="1">
      <c r="A465" s="405"/>
      <c r="B465" s="405"/>
      <c r="C465" s="405"/>
      <c r="D465" s="406"/>
      <c r="E465" s="406"/>
      <c r="F465" s="406"/>
      <c r="G465" s="406"/>
      <c r="H465" s="407"/>
      <c r="I465" s="408"/>
      <c r="J465" s="381"/>
      <c r="K465" s="381"/>
      <c r="L465" s="381"/>
      <c r="M465" s="381"/>
      <c r="N465" s="381"/>
      <c r="O465" s="381"/>
      <c r="P465" s="381"/>
      <c r="Q465" s="381"/>
    </row>
    <row r="466" spans="1:17" ht="15.75" customHeight="1">
      <c r="A466" s="405"/>
      <c r="B466" s="405"/>
      <c r="C466" s="405"/>
      <c r="D466" s="406"/>
      <c r="E466" s="406"/>
      <c r="F466" s="406"/>
      <c r="G466" s="406"/>
      <c r="H466" s="407"/>
      <c r="I466" s="408"/>
      <c r="J466" s="381"/>
      <c r="K466" s="381"/>
      <c r="L466" s="381"/>
      <c r="M466" s="381"/>
      <c r="N466" s="381"/>
      <c r="O466" s="381"/>
      <c r="P466" s="381"/>
      <c r="Q466" s="381"/>
    </row>
    <row r="467" spans="1:17" ht="15.75" customHeight="1">
      <c r="A467" s="405"/>
      <c r="B467" s="405"/>
      <c r="C467" s="405"/>
      <c r="D467" s="406"/>
      <c r="E467" s="406"/>
      <c r="F467" s="406"/>
      <c r="G467" s="406"/>
      <c r="H467" s="407"/>
      <c r="I467" s="408"/>
      <c r="J467" s="381"/>
      <c r="K467" s="381"/>
      <c r="L467" s="381"/>
      <c r="M467" s="381"/>
      <c r="N467" s="381"/>
      <c r="O467" s="381"/>
      <c r="P467" s="381"/>
      <c r="Q467" s="381"/>
    </row>
    <row r="468" spans="1:17" ht="15.75" customHeight="1">
      <c r="A468" s="405"/>
      <c r="B468" s="405"/>
      <c r="C468" s="405"/>
      <c r="D468" s="406"/>
      <c r="E468" s="406"/>
      <c r="F468" s="406"/>
      <c r="G468" s="406"/>
      <c r="H468" s="407"/>
      <c r="I468" s="408"/>
      <c r="J468" s="381"/>
      <c r="K468" s="381"/>
      <c r="L468" s="381"/>
      <c r="M468" s="381"/>
      <c r="N468" s="381"/>
      <c r="O468" s="381"/>
      <c r="P468" s="381"/>
      <c r="Q468" s="381"/>
    </row>
    <row r="469" spans="1:17" ht="15.75" customHeight="1">
      <c r="A469" s="405"/>
      <c r="B469" s="405"/>
      <c r="C469" s="405"/>
      <c r="D469" s="406"/>
      <c r="E469" s="406"/>
      <c r="F469" s="406"/>
      <c r="G469" s="406"/>
      <c r="H469" s="407"/>
      <c r="I469" s="408"/>
      <c r="J469" s="381"/>
      <c r="K469" s="381"/>
      <c r="L469" s="381"/>
      <c r="M469" s="381"/>
      <c r="N469" s="381"/>
      <c r="O469" s="381"/>
      <c r="P469" s="381"/>
      <c r="Q469" s="381"/>
    </row>
    <row r="470" spans="1:17" ht="15.75" customHeight="1">
      <c r="A470" s="405"/>
      <c r="B470" s="405"/>
      <c r="C470" s="405"/>
      <c r="D470" s="406"/>
      <c r="E470" s="406"/>
      <c r="F470" s="406"/>
      <c r="G470" s="406"/>
      <c r="H470" s="407"/>
      <c r="I470" s="408"/>
      <c r="J470" s="381"/>
      <c r="K470" s="381"/>
      <c r="L470" s="381"/>
      <c r="M470" s="381"/>
      <c r="N470" s="381"/>
      <c r="O470" s="381"/>
      <c r="P470" s="381"/>
      <c r="Q470" s="381"/>
    </row>
    <row r="471" spans="1:17" ht="15.75" customHeight="1">
      <c r="A471" s="405"/>
      <c r="B471" s="405"/>
      <c r="C471" s="405"/>
      <c r="D471" s="406"/>
      <c r="E471" s="406"/>
      <c r="F471" s="406"/>
      <c r="G471" s="406"/>
      <c r="H471" s="407"/>
      <c r="I471" s="408"/>
      <c r="J471" s="381"/>
      <c r="K471" s="381"/>
      <c r="L471" s="381"/>
      <c r="M471" s="381"/>
      <c r="N471" s="381"/>
      <c r="O471" s="381"/>
      <c r="P471" s="381"/>
      <c r="Q471" s="381"/>
    </row>
    <row r="472" spans="1:17" ht="15.75" customHeight="1">
      <c r="A472" s="405"/>
      <c r="B472" s="405"/>
      <c r="C472" s="405"/>
      <c r="D472" s="406"/>
      <c r="E472" s="406"/>
      <c r="F472" s="406"/>
      <c r="G472" s="406"/>
      <c r="H472" s="407"/>
      <c r="I472" s="408"/>
      <c r="J472" s="381"/>
      <c r="K472" s="381"/>
      <c r="L472" s="381"/>
      <c r="M472" s="381"/>
      <c r="N472" s="381"/>
      <c r="O472" s="381"/>
      <c r="P472" s="381"/>
      <c r="Q472" s="381"/>
    </row>
    <row r="473" spans="1:17" ht="15.75" customHeight="1">
      <c r="A473" s="405"/>
      <c r="B473" s="405"/>
      <c r="C473" s="405"/>
      <c r="D473" s="406"/>
      <c r="E473" s="406"/>
      <c r="F473" s="406"/>
      <c r="G473" s="406"/>
      <c r="H473" s="407"/>
      <c r="I473" s="408"/>
      <c r="J473" s="381"/>
      <c r="K473" s="381"/>
      <c r="L473" s="381"/>
      <c r="M473" s="381"/>
      <c r="N473" s="381"/>
      <c r="O473" s="381"/>
      <c r="P473" s="381"/>
      <c r="Q473" s="381"/>
    </row>
    <row r="474" spans="1:17" ht="15.75" customHeight="1">
      <c r="A474" s="405"/>
      <c r="B474" s="405"/>
      <c r="C474" s="405"/>
      <c r="D474" s="406"/>
      <c r="E474" s="406"/>
      <c r="F474" s="406"/>
      <c r="G474" s="406"/>
      <c r="H474" s="407"/>
      <c r="I474" s="408"/>
      <c r="J474" s="381"/>
      <c r="K474" s="381"/>
      <c r="L474" s="381"/>
      <c r="M474" s="381"/>
      <c r="N474" s="381"/>
      <c r="O474" s="381"/>
      <c r="P474" s="381"/>
      <c r="Q474" s="381"/>
    </row>
    <row r="475" spans="1:17" ht="15.75" customHeight="1">
      <c r="A475" s="405"/>
      <c r="B475" s="405"/>
      <c r="C475" s="405"/>
      <c r="D475" s="406"/>
      <c r="E475" s="406"/>
      <c r="F475" s="406"/>
      <c r="G475" s="406"/>
      <c r="H475" s="407"/>
      <c r="I475" s="408"/>
      <c r="J475" s="381"/>
      <c r="K475" s="381"/>
      <c r="L475" s="381"/>
      <c r="M475" s="381"/>
      <c r="N475" s="381"/>
      <c r="O475" s="381"/>
      <c r="P475" s="381"/>
      <c r="Q475" s="381"/>
    </row>
    <row r="476" spans="1:17" ht="15.75" customHeight="1">
      <c r="A476" s="405"/>
      <c r="B476" s="405"/>
      <c r="C476" s="405"/>
      <c r="D476" s="406"/>
      <c r="E476" s="406"/>
      <c r="F476" s="406"/>
      <c r="G476" s="406"/>
      <c r="H476" s="407"/>
      <c r="I476" s="408"/>
      <c r="J476" s="381"/>
      <c r="K476" s="381"/>
      <c r="L476" s="381"/>
      <c r="M476" s="381"/>
      <c r="N476" s="381"/>
      <c r="O476" s="381"/>
      <c r="P476" s="381"/>
      <c r="Q476" s="381"/>
    </row>
    <row r="477" spans="1:17" ht="15.75" customHeight="1">
      <c r="A477" s="405"/>
      <c r="B477" s="405"/>
      <c r="C477" s="405"/>
      <c r="D477" s="406"/>
      <c r="E477" s="406"/>
      <c r="F477" s="406"/>
      <c r="G477" s="406"/>
      <c r="H477" s="407"/>
      <c r="I477" s="408"/>
      <c r="J477" s="381"/>
      <c r="K477" s="381"/>
      <c r="L477" s="381"/>
      <c r="M477" s="381"/>
      <c r="N477" s="381"/>
      <c r="O477" s="381"/>
      <c r="P477" s="381"/>
      <c r="Q477" s="381"/>
    </row>
    <row r="478" spans="1:17" ht="15.75" customHeight="1">
      <c r="A478" s="405"/>
      <c r="B478" s="405"/>
      <c r="C478" s="405"/>
      <c r="D478" s="406"/>
      <c r="E478" s="406"/>
      <c r="F478" s="406"/>
      <c r="G478" s="406"/>
      <c r="H478" s="407"/>
      <c r="I478" s="408"/>
      <c r="J478" s="381"/>
      <c r="K478" s="381"/>
      <c r="L478" s="381"/>
      <c r="M478" s="381"/>
      <c r="N478" s="381"/>
      <c r="O478" s="381"/>
      <c r="P478" s="381"/>
      <c r="Q478" s="381"/>
    </row>
    <row r="479" spans="1:17" ht="15.75" customHeight="1">
      <c r="A479" s="405"/>
      <c r="B479" s="405"/>
      <c r="C479" s="405"/>
      <c r="D479" s="406"/>
      <c r="E479" s="406"/>
      <c r="F479" s="406"/>
      <c r="G479" s="406"/>
      <c r="H479" s="407"/>
      <c r="I479" s="408"/>
      <c r="J479" s="381"/>
      <c r="K479" s="381"/>
      <c r="L479" s="381"/>
      <c r="M479" s="381"/>
      <c r="N479" s="381"/>
      <c r="O479" s="381"/>
      <c r="P479" s="381"/>
      <c r="Q479" s="381"/>
    </row>
    <row r="480" spans="1:17" ht="15.75" customHeight="1">
      <c r="A480" s="405"/>
      <c r="B480" s="405"/>
      <c r="C480" s="405"/>
      <c r="D480" s="406"/>
      <c r="E480" s="406"/>
      <c r="F480" s="406"/>
      <c r="G480" s="406"/>
      <c r="H480" s="407"/>
      <c r="I480" s="408"/>
      <c r="J480" s="381"/>
      <c r="K480" s="381"/>
      <c r="L480" s="381"/>
      <c r="M480" s="381"/>
      <c r="N480" s="381"/>
      <c r="O480" s="381"/>
      <c r="P480" s="381"/>
      <c r="Q480" s="381"/>
    </row>
    <row r="481" spans="1:17" ht="15.75" customHeight="1">
      <c r="A481" s="405"/>
      <c r="B481" s="405"/>
      <c r="C481" s="405"/>
      <c r="D481" s="406"/>
      <c r="E481" s="406"/>
      <c r="F481" s="406"/>
      <c r="G481" s="406"/>
      <c r="H481" s="407"/>
      <c r="I481" s="408"/>
      <c r="J481" s="381"/>
      <c r="K481" s="381"/>
      <c r="L481" s="381"/>
      <c r="M481" s="381"/>
      <c r="N481" s="381"/>
      <c r="O481" s="381"/>
      <c r="P481" s="381"/>
      <c r="Q481" s="381"/>
    </row>
    <row r="482" spans="1:17" ht="15.75" customHeight="1">
      <c r="A482" s="405"/>
      <c r="B482" s="405"/>
      <c r="C482" s="405"/>
      <c r="D482" s="406"/>
      <c r="E482" s="406"/>
      <c r="F482" s="406"/>
      <c r="G482" s="406"/>
      <c r="H482" s="407"/>
      <c r="I482" s="408"/>
      <c r="J482" s="381"/>
      <c r="K482" s="381"/>
      <c r="L482" s="381"/>
      <c r="M482" s="381"/>
      <c r="N482" s="381"/>
      <c r="O482" s="381"/>
      <c r="P482" s="381"/>
      <c r="Q482" s="381"/>
    </row>
    <row r="483" spans="1:17" ht="15.75" customHeight="1">
      <c r="A483" s="405"/>
      <c r="B483" s="405"/>
      <c r="C483" s="405"/>
      <c r="D483" s="406"/>
      <c r="E483" s="406"/>
      <c r="F483" s="406"/>
      <c r="G483" s="406"/>
      <c r="H483" s="407"/>
      <c r="I483" s="408"/>
      <c r="J483" s="381"/>
      <c r="K483" s="381"/>
      <c r="L483" s="381"/>
      <c r="M483" s="381"/>
      <c r="N483" s="381"/>
      <c r="O483" s="381"/>
      <c r="P483" s="381"/>
      <c r="Q483" s="381"/>
    </row>
    <row r="484" spans="1:17" ht="15.75" customHeight="1">
      <c r="A484" s="405"/>
      <c r="B484" s="405"/>
      <c r="C484" s="405"/>
      <c r="D484" s="406"/>
      <c r="E484" s="406"/>
      <c r="F484" s="406"/>
      <c r="G484" s="406"/>
      <c r="H484" s="407"/>
      <c r="I484" s="408"/>
      <c r="J484" s="381"/>
      <c r="K484" s="381"/>
      <c r="L484" s="381"/>
      <c r="M484" s="381"/>
      <c r="N484" s="381"/>
      <c r="O484" s="381"/>
      <c r="P484" s="381"/>
      <c r="Q484" s="381"/>
    </row>
    <row r="485" spans="1:17" ht="15.75" customHeight="1">
      <c r="A485" s="405"/>
      <c r="B485" s="405"/>
      <c r="C485" s="405"/>
      <c r="D485" s="406"/>
      <c r="E485" s="406"/>
      <c r="F485" s="406"/>
      <c r="G485" s="406"/>
      <c r="H485" s="407"/>
      <c r="I485" s="408"/>
      <c r="J485" s="381"/>
      <c r="K485" s="381"/>
      <c r="L485" s="381"/>
      <c r="M485" s="381"/>
      <c r="N485" s="381"/>
      <c r="O485" s="381"/>
      <c r="P485" s="381"/>
      <c r="Q485" s="381"/>
    </row>
    <row r="486" spans="1:17" ht="15.75" customHeight="1">
      <c r="A486" s="405"/>
      <c r="B486" s="405"/>
      <c r="C486" s="405"/>
      <c r="D486" s="406"/>
      <c r="E486" s="406"/>
      <c r="F486" s="406"/>
      <c r="G486" s="406"/>
      <c r="H486" s="407"/>
      <c r="I486" s="408"/>
      <c r="J486" s="381"/>
      <c r="K486" s="381"/>
      <c r="L486" s="381"/>
      <c r="M486" s="381"/>
      <c r="N486" s="381"/>
      <c r="O486" s="381"/>
      <c r="P486" s="381"/>
      <c r="Q486" s="381"/>
    </row>
    <row r="487" spans="1:17" ht="15.75" customHeight="1">
      <c r="A487" s="405"/>
      <c r="B487" s="405"/>
      <c r="C487" s="405"/>
      <c r="D487" s="406"/>
      <c r="E487" s="406"/>
      <c r="F487" s="406"/>
      <c r="G487" s="406"/>
      <c r="H487" s="407"/>
      <c r="I487" s="408"/>
      <c r="J487" s="381"/>
      <c r="K487" s="381"/>
      <c r="L487" s="381"/>
      <c r="M487" s="381"/>
      <c r="N487" s="381"/>
      <c r="O487" s="381"/>
      <c r="P487" s="381"/>
      <c r="Q487" s="381"/>
    </row>
    <row r="488" spans="1:17" ht="15.75" customHeight="1">
      <c r="A488" s="405"/>
      <c r="B488" s="405"/>
      <c r="C488" s="405"/>
      <c r="D488" s="406"/>
      <c r="E488" s="406"/>
      <c r="F488" s="406"/>
      <c r="G488" s="406"/>
      <c r="H488" s="407"/>
      <c r="I488" s="408"/>
      <c r="J488" s="381"/>
      <c r="K488" s="381"/>
      <c r="L488" s="381"/>
      <c r="M488" s="381"/>
      <c r="N488" s="381"/>
      <c r="O488" s="381"/>
      <c r="P488" s="381"/>
      <c r="Q488" s="381"/>
    </row>
    <row r="489" spans="1:17" ht="15.75" customHeight="1">
      <c r="A489" s="405"/>
      <c r="B489" s="405"/>
      <c r="C489" s="405"/>
      <c r="D489" s="406"/>
      <c r="E489" s="406"/>
      <c r="F489" s="406"/>
      <c r="G489" s="406"/>
      <c r="H489" s="407"/>
      <c r="I489" s="408"/>
      <c r="J489" s="381"/>
      <c r="K489" s="381"/>
      <c r="L489" s="381"/>
      <c r="M489" s="381"/>
      <c r="N489" s="381"/>
      <c r="O489" s="381"/>
      <c r="P489" s="381"/>
      <c r="Q489" s="381"/>
    </row>
    <row r="490" spans="1:17" ht="15.75" customHeight="1">
      <c r="A490" s="405"/>
      <c r="B490" s="405"/>
      <c r="C490" s="405"/>
      <c r="D490" s="406"/>
      <c r="E490" s="406"/>
      <c r="F490" s="406"/>
      <c r="G490" s="406"/>
      <c r="H490" s="407"/>
      <c r="I490" s="408"/>
      <c r="J490" s="381"/>
      <c r="K490" s="381"/>
      <c r="L490" s="381"/>
      <c r="M490" s="381"/>
      <c r="N490" s="381"/>
      <c r="O490" s="381"/>
      <c r="P490" s="381"/>
      <c r="Q490" s="381"/>
    </row>
    <row r="491" spans="1:17" ht="15.75" customHeight="1">
      <c r="A491" s="405"/>
      <c r="B491" s="405"/>
      <c r="C491" s="405"/>
      <c r="D491" s="406"/>
      <c r="E491" s="406"/>
      <c r="F491" s="406"/>
      <c r="G491" s="406"/>
      <c r="H491" s="407"/>
      <c r="I491" s="408"/>
      <c r="J491" s="381"/>
      <c r="K491" s="381"/>
      <c r="L491" s="381"/>
      <c r="M491" s="381"/>
      <c r="N491" s="381"/>
      <c r="O491" s="381"/>
      <c r="P491" s="381"/>
      <c r="Q491" s="381"/>
    </row>
    <row r="492" spans="1:17" ht="15.75" customHeight="1">
      <c r="A492" s="405"/>
      <c r="B492" s="405"/>
      <c r="C492" s="405"/>
      <c r="D492" s="406"/>
      <c r="E492" s="406"/>
      <c r="F492" s="406"/>
      <c r="G492" s="406"/>
      <c r="H492" s="407"/>
      <c r="I492" s="408"/>
      <c r="J492" s="381"/>
      <c r="K492" s="381"/>
      <c r="L492" s="381"/>
      <c r="M492" s="381"/>
      <c r="N492" s="381"/>
      <c r="O492" s="381"/>
      <c r="P492" s="381"/>
      <c r="Q492" s="381"/>
    </row>
    <row r="493" spans="1:17" ht="15.75" customHeight="1">
      <c r="A493" s="405"/>
      <c r="B493" s="405"/>
      <c r="C493" s="405"/>
      <c r="D493" s="406"/>
      <c r="E493" s="406"/>
      <c r="F493" s="406"/>
      <c r="G493" s="406"/>
      <c r="H493" s="407"/>
      <c r="I493" s="408"/>
      <c r="J493" s="381"/>
      <c r="K493" s="381"/>
      <c r="L493" s="381"/>
      <c r="M493" s="381"/>
      <c r="N493" s="381"/>
      <c r="O493" s="381"/>
      <c r="P493" s="381"/>
      <c r="Q493" s="381"/>
    </row>
    <row r="494" spans="1:17" ht="15.75" customHeight="1">
      <c r="A494" s="405"/>
      <c r="B494" s="405"/>
      <c r="C494" s="405"/>
      <c r="D494" s="406"/>
      <c r="E494" s="406"/>
      <c r="F494" s="406"/>
      <c r="G494" s="406"/>
      <c r="H494" s="407"/>
      <c r="I494" s="408"/>
      <c r="J494" s="381"/>
      <c r="K494" s="381"/>
      <c r="L494" s="381"/>
      <c r="M494" s="381"/>
      <c r="N494" s="381"/>
      <c r="O494" s="381"/>
      <c r="P494" s="381"/>
      <c r="Q494" s="381"/>
    </row>
    <row r="495" spans="1:17" ht="15.75" customHeight="1">
      <c r="A495" s="405"/>
      <c r="B495" s="405"/>
      <c r="C495" s="405"/>
      <c r="D495" s="406"/>
      <c r="E495" s="406"/>
      <c r="F495" s="406"/>
      <c r="G495" s="406"/>
      <c r="H495" s="407"/>
      <c r="I495" s="408"/>
      <c r="J495" s="381"/>
      <c r="K495" s="381"/>
      <c r="L495" s="381"/>
      <c r="M495" s="381"/>
      <c r="N495" s="381"/>
      <c r="O495" s="381"/>
      <c r="P495" s="381"/>
      <c r="Q495" s="381"/>
    </row>
    <row r="496" spans="1:17" ht="15.75" customHeight="1">
      <c r="A496" s="405"/>
      <c r="B496" s="405"/>
      <c r="C496" s="405"/>
      <c r="D496" s="406"/>
      <c r="E496" s="406"/>
      <c r="F496" s="406"/>
      <c r="G496" s="406"/>
      <c r="H496" s="407"/>
      <c r="I496" s="408"/>
      <c r="J496" s="381"/>
      <c r="K496" s="381"/>
      <c r="L496" s="381"/>
      <c r="M496" s="381"/>
      <c r="N496" s="381"/>
      <c r="O496" s="381"/>
      <c r="P496" s="381"/>
      <c r="Q496" s="381"/>
    </row>
    <row r="497" spans="1:17" ht="15.75" customHeight="1">
      <c r="A497" s="405"/>
      <c r="B497" s="405"/>
      <c r="C497" s="405"/>
      <c r="D497" s="406"/>
      <c r="E497" s="406"/>
      <c r="F497" s="406"/>
      <c r="G497" s="406"/>
      <c r="H497" s="407"/>
      <c r="I497" s="408"/>
      <c r="J497" s="381"/>
      <c r="K497" s="381"/>
      <c r="L497" s="381"/>
      <c r="M497" s="381"/>
      <c r="N497" s="381"/>
      <c r="O497" s="381"/>
      <c r="P497" s="381"/>
      <c r="Q497" s="381"/>
    </row>
    <row r="498" spans="1:17" ht="15.75" customHeight="1">
      <c r="A498" s="405"/>
      <c r="B498" s="405"/>
      <c r="C498" s="405"/>
      <c r="D498" s="406"/>
      <c r="E498" s="406"/>
      <c r="F498" s="406"/>
      <c r="G498" s="406"/>
      <c r="H498" s="407"/>
      <c r="I498" s="408"/>
      <c r="J498" s="381"/>
      <c r="K498" s="381"/>
      <c r="L498" s="381"/>
      <c r="M498" s="381"/>
      <c r="N498" s="381"/>
      <c r="O498" s="381"/>
      <c r="P498" s="381"/>
      <c r="Q498" s="381"/>
    </row>
    <row r="499" spans="1:17" ht="15.75" customHeight="1">
      <c r="A499" s="405"/>
      <c r="B499" s="405"/>
      <c r="C499" s="405"/>
      <c r="D499" s="406"/>
      <c r="E499" s="406"/>
      <c r="F499" s="406"/>
      <c r="G499" s="406"/>
      <c r="H499" s="407"/>
      <c r="I499" s="408"/>
      <c r="J499" s="381"/>
      <c r="K499" s="381"/>
      <c r="L499" s="381"/>
      <c r="M499" s="381"/>
      <c r="N499" s="381"/>
      <c r="O499" s="381"/>
      <c r="P499" s="381"/>
      <c r="Q499" s="381"/>
    </row>
    <row r="500" spans="1:17" ht="15.75" customHeight="1">
      <c r="A500" s="405"/>
      <c r="B500" s="405"/>
      <c r="C500" s="405"/>
      <c r="D500" s="406"/>
      <c r="E500" s="406"/>
      <c r="F500" s="406"/>
      <c r="G500" s="406"/>
      <c r="H500" s="407"/>
      <c r="I500" s="408"/>
      <c r="J500" s="381"/>
      <c r="K500" s="381"/>
      <c r="L500" s="381"/>
      <c r="M500" s="381"/>
      <c r="N500" s="381"/>
      <c r="O500" s="381"/>
      <c r="P500" s="381"/>
      <c r="Q500" s="381"/>
    </row>
    <row r="501" spans="1:17" ht="15.75" customHeight="1">
      <c r="A501" s="405"/>
      <c r="B501" s="405"/>
      <c r="C501" s="405"/>
      <c r="D501" s="406"/>
      <c r="E501" s="406"/>
      <c r="F501" s="406"/>
      <c r="G501" s="406"/>
      <c r="H501" s="407"/>
      <c r="I501" s="408"/>
      <c r="J501" s="381"/>
      <c r="K501" s="381"/>
      <c r="L501" s="381"/>
      <c r="M501" s="381"/>
      <c r="N501" s="381"/>
      <c r="O501" s="381"/>
      <c r="P501" s="381"/>
      <c r="Q501" s="381"/>
    </row>
    <row r="502" spans="1:17" ht="15.75" customHeight="1">
      <c r="A502" s="405"/>
      <c r="B502" s="405"/>
      <c r="C502" s="405"/>
      <c r="D502" s="406"/>
      <c r="E502" s="406"/>
      <c r="F502" s="406"/>
      <c r="G502" s="406"/>
      <c r="H502" s="407"/>
      <c r="I502" s="408"/>
      <c r="J502" s="381"/>
      <c r="K502" s="381"/>
      <c r="L502" s="381"/>
      <c r="M502" s="381"/>
      <c r="N502" s="381"/>
      <c r="O502" s="381"/>
      <c r="P502" s="381"/>
      <c r="Q502" s="381"/>
    </row>
    <row r="503" spans="1:17" ht="15.75" customHeight="1">
      <c r="A503" s="405"/>
      <c r="B503" s="405"/>
      <c r="C503" s="405"/>
      <c r="D503" s="406"/>
      <c r="E503" s="406"/>
      <c r="F503" s="406"/>
      <c r="G503" s="406"/>
      <c r="H503" s="407"/>
      <c r="I503" s="408"/>
      <c r="J503" s="381"/>
      <c r="K503" s="381"/>
      <c r="L503" s="381"/>
      <c r="M503" s="381"/>
      <c r="N503" s="381"/>
      <c r="O503" s="381"/>
      <c r="P503" s="381"/>
      <c r="Q503" s="381"/>
    </row>
    <row r="504" spans="1:17" ht="15.75" customHeight="1">
      <c r="A504" s="405"/>
      <c r="B504" s="405"/>
      <c r="C504" s="405"/>
      <c r="D504" s="406"/>
      <c r="E504" s="406"/>
      <c r="F504" s="406"/>
      <c r="G504" s="406"/>
      <c r="H504" s="407"/>
      <c r="I504" s="408"/>
      <c r="J504" s="381"/>
      <c r="K504" s="381"/>
      <c r="L504" s="381"/>
      <c r="M504" s="381"/>
      <c r="N504" s="381"/>
      <c r="O504" s="381"/>
      <c r="P504" s="381"/>
      <c r="Q504" s="381"/>
    </row>
    <row r="505" spans="1:17" ht="15.75" customHeight="1">
      <c r="A505" s="405"/>
      <c r="B505" s="405"/>
      <c r="C505" s="405"/>
      <c r="D505" s="406"/>
      <c r="E505" s="406"/>
      <c r="F505" s="406"/>
      <c r="G505" s="406"/>
      <c r="H505" s="407"/>
      <c r="I505" s="408"/>
      <c r="J505" s="381"/>
      <c r="K505" s="381"/>
      <c r="L505" s="381"/>
      <c r="M505" s="381"/>
      <c r="N505" s="381"/>
      <c r="O505" s="381"/>
      <c r="P505" s="381"/>
      <c r="Q505" s="381"/>
    </row>
    <row r="506" spans="1:17" ht="15.75" customHeight="1">
      <c r="A506" s="405"/>
      <c r="B506" s="405"/>
      <c r="C506" s="405"/>
      <c r="D506" s="406"/>
      <c r="E506" s="406"/>
      <c r="F506" s="406"/>
      <c r="G506" s="406"/>
      <c r="H506" s="407"/>
      <c r="I506" s="408"/>
      <c r="J506" s="381"/>
      <c r="K506" s="381"/>
      <c r="L506" s="381"/>
      <c r="M506" s="381"/>
      <c r="N506" s="381"/>
      <c r="O506" s="381"/>
      <c r="P506" s="381"/>
      <c r="Q506" s="381"/>
    </row>
    <row r="507" spans="1:17" ht="15.75" customHeight="1">
      <c r="A507" s="405"/>
      <c r="B507" s="405"/>
      <c r="C507" s="405"/>
      <c r="D507" s="406"/>
      <c r="E507" s="406"/>
      <c r="F507" s="406"/>
      <c r="G507" s="406"/>
      <c r="H507" s="407"/>
      <c r="I507" s="408"/>
      <c r="J507" s="381"/>
      <c r="K507" s="381"/>
      <c r="L507" s="381"/>
      <c r="M507" s="381"/>
      <c r="N507" s="381"/>
      <c r="O507" s="381"/>
      <c r="P507" s="381"/>
      <c r="Q507" s="381"/>
    </row>
    <row r="508" spans="1:17" ht="15.75" customHeight="1">
      <c r="A508" s="405"/>
      <c r="B508" s="405"/>
      <c r="C508" s="405"/>
      <c r="D508" s="406"/>
      <c r="E508" s="406"/>
      <c r="F508" s="406"/>
      <c r="G508" s="406"/>
      <c r="H508" s="407"/>
      <c r="I508" s="408"/>
      <c r="J508" s="381"/>
      <c r="K508" s="381"/>
      <c r="L508" s="381"/>
      <c r="M508" s="381"/>
      <c r="N508" s="381"/>
      <c r="O508" s="381"/>
      <c r="P508" s="381"/>
      <c r="Q508" s="381"/>
    </row>
    <row r="509" spans="1:17" ht="15.75" customHeight="1">
      <c r="A509" s="405"/>
      <c r="B509" s="405"/>
      <c r="C509" s="405"/>
      <c r="D509" s="406"/>
      <c r="E509" s="406"/>
      <c r="F509" s="406"/>
      <c r="G509" s="406"/>
      <c r="H509" s="407"/>
      <c r="I509" s="408"/>
      <c r="J509" s="381"/>
      <c r="K509" s="381"/>
      <c r="L509" s="381"/>
      <c r="M509" s="381"/>
      <c r="N509" s="381"/>
      <c r="O509" s="381"/>
      <c r="P509" s="381"/>
      <c r="Q509" s="381"/>
    </row>
    <row r="510" spans="1:17" ht="15.75" customHeight="1">
      <c r="A510" s="405"/>
      <c r="B510" s="405"/>
      <c r="C510" s="405"/>
      <c r="D510" s="406"/>
      <c r="E510" s="406"/>
      <c r="F510" s="406"/>
      <c r="G510" s="406"/>
      <c r="H510" s="407"/>
      <c r="I510" s="408"/>
      <c r="J510" s="381"/>
      <c r="K510" s="381"/>
      <c r="L510" s="381"/>
      <c r="M510" s="381"/>
      <c r="N510" s="381"/>
      <c r="O510" s="381"/>
      <c r="P510" s="381"/>
      <c r="Q510" s="381"/>
    </row>
    <row r="511" spans="1:17" ht="15.75" customHeight="1">
      <c r="A511" s="405"/>
      <c r="B511" s="405"/>
      <c r="C511" s="405"/>
      <c r="D511" s="406"/>
      <c r="E511" s="406"/>
      <c r="F511" s="406"/>
      <c r="G511" s="406"/>
      <c r="H511" s="407"/>
      <c r="I511" s="408"/>
      <c r="J511" s="381"/>
      <c r="K511" s="381"/>
      <c r="L511" s="381"/>
      <c r="M511" s="381"/>
      <c r="N511" s="381"/>
      <c r="O511" s="381"/>
      <c r="P511" s="381"/>
      <c r="Q511" s="381"/>
    </row>
    <row r="512" spans="1:17" ht="15.75" customHeight="1">
      <c r="A512" s="405"/>
      <c r="B512" s="405"/>
      <c r="C512" s="405"/>
      <c r="D512" s="406"/>
      <c r="E512" s="406"/>
      <c r="F512" s="406"/>
      <c r="G512" s="406"/>
      <c r="H512" s="407"/>
      <c r="I512" s="408"/>
      <c r="J512" s="381"/>
      <c r="K512" s="381"/>
      <c r="L512" s="381"/>
      <c r="M512" s="381"/>
      <c r="N512" s="381"/>
      <c r="O512" s="381"/>
      <c r="P512" s="381"/>
      <c r="Q512" s="381"/>
    </row>
    <row r="513" spans="1:17" ht="15.75" customHeight="1">
      <c r="A513" s="405"/>
      <c r="B513" s="405"/>
      <c r="C513" s="405"/>
      <c r="D513" s="406"/>
      <c r="E513" s="406"/>
      <c r="F513" s="406"/>
      <c r="G513" s="406"/>
      <c r="H513" s="407"/>
      <c r="I513" s="408"/>
      <c r="J513" s="381"/>
      <c r="K513" s="381"/>
      <c r="L513" s="381"/>
      <c r="M513" s="381"/>
      <c r="N513" s="381"/>
      <c r="O513" s="381"/>
      <c r="P513" s="381"/>
      <c r="Q513" s="381"/>
    </row>
    <row r="514" spans="1:17" ht="15.75" customHeight="1">
      <c r="A514" s="405"/>
      <c r="B514" s="405"/>
      <c r="C514" s="405"/>
      <c r="D514" s="406"/>
      <c r="E514" s="406"/>
      <c r="F514" s="406"/>
      <c r="G514" s="406"/>
      <c r="H514" s="407"/>
      <c r="I514" s="408"/>
      <c r="J514" s="381"/>
      <c r="K514" s="381"/>
      <c r="L514" s="381"/>
      <c r="M514" s="381"/>
      <c r="N514" s="381"/>
      <c r="O514" s="381"/>
      <c r="P514" s="381"/>
      <c r="Q514" s="381"/>
    </row>
    <row r="515" spans="1:17" ht="15.75" customHeight="1">
      <c r="A515" s="405"/>
      <c r="B515" s="405"/>
      <c r="C515" s="405"/>
      <c r="D515" s="406"/>
      <c r="E515" s="406"/>
      <c r="F515" s="406"/>
      <c r="G515" s="406"/>
      <c r="H515" s="407"/>
      <c r="I515" s="408"/>
      <c r="J515" s="381"/>
      <c r="K515" s="381"/>
      <c r="L515" s="381"/>
      <c r="M515" s="381"/>
      <c r="N515" s="381"/>
      <c r="O515" s="381"/>
      <c r="P515" s="381"/>
      <c r="Q515" s="381"/>
    </row>
    <row r="516" spans="1:17" ht="15.75" customHeight="1">
      <c r="A516" s="405"/>
      <c r="B516" s="405"/>
      <c r="C516" s="405"/>
      <c r="D516" s="406"/>
      <c r="E516" s="406"/>
      <c r="F516" s="406"/>
      <c r="G516" s="406"/>
      <c r="H516" s="407"/>
      <c r="I516" s="408"/>
      <c r="J516" s="381"/>
      <c r="K516" s="381"/>
      <c r="L516" s="381"/>
      <c r="M516" s="381"/>
      <c r="N516" s="381"/>
      <c r="O516" s="381"/>
      <c r="P516" s="381"/>
      <c r="Q516" s="381"/>
    </row>
    <row r="517" spans="1:17" ht="15.75" customHeight="1">
      <c r="A517" s="405"/>
      <c r="B517" s="405"/>
      <c r="C517" s="405"/>
      <c r="D517" s="406"/>
      <c r="E517" s="406"/>
      <c r="F517" s="406"/>
      <c r="G517" s="406"/>
      <c r="H517" s="407"/>
      <c r="I517" s="408"/>
      <c r="J517" s="381"/>
      <c r="K517" s="381"/>
      <c r="L517" s="381"/>
      <c r="M517" s="381"/>
      <c r="N517" s="381"/>
      <c r="O517" s="381"/>
      <c r="P517" s="381"/>
      <c r="Q517" s="381"/>
    </row>
    <row r="518" spans="1:17" ht="15.75" customHeight="1">
      <c r="A518" s="405"/>
      <c r="B518" s="405"/>
      <c r="C518" s="405"/>
      <c r="D518" s="406"/>
      <c r="E518" s="406"/>
      <c r="F518" s="406"/>
      <c r="G518" s="406"/>
      <c r="H518" s="407"/>
      <c r="I518" s="408"/>
      <c r="J518" s="381"/>
      <c r="K518" s="381"/>
      <c r="L518" s="381"/>
      <c r="M518" s="381"/>
      <c r="N518" s="381"/>
      <c r="O518" s="381"/>
      <c r="P518" s="381"/>
      <c r="Q518" s="381"/>
    </row>
    <row r="519" spans="1:17" ht="15.75" customHeight="1">
      <c r="A519" s="405"/>
      <c r="B519" s="405"/>
      <c r="C519" s="405"/>
      <c r="D519" s="406"/>
      <c r="E519" s="406"/>
      <c r="F519" s="406"/>
      <c r="G519" s="406"/>
      <c r="H519" s="407"/>
      <c r="I519" s="408"/>
      <c r="J519" s="381"/>
      <c r="K519" s="381"/>
      <c r="L519" s="381"/>
      <c r="M519" s="381"/>
      <c r="N519" s="381"/>
      <c r="O519" s="381"/>
      <c r="P519" s="381"/>
      <c r="Q519" s="381"/>
    </row>
    <row r="520" spans="1:17" ht="15.75" customHeight="1">
      <c r="A520" s="405"/>
      <c r="B520" s="405"/>
      <c r="C520" s="405"/>
      <c r="D520" s="406"/>
      <c r="E520" s="406"/>
      <c r="F520" s="406"/>
      <c r="G520" s="406"/>
      <c r="H520" s="407"/>
      <c r="I520" s="408"/>
      <c r="J520" s="381"/>
      <c r="K520" s="381"/>
      <c r="L520" s="381"/>
      <c r="M520" s="381"/>
      <c r="N520" s="381"/>
      <c r="O520" s="381"/>
      <c r="P520" s="381"/>
      <c r="Q520" s="381"/>
    </row>
    <row r="521" spans="1:17" ht="15.75" customHeight="1">
      <c r="A521" s="405"/>
      <c r="B521" s="405"/>
      <c r="C521" s="405"/>
      <c r="D521" s="406"/>
      <c r="E521" s="406"/>
      <c r="F521" s="406"/>
      <c r="G521" s="406"/>
      <c r="H521" s="407"/>
      <c r="I521" s="408"/>
      <c r="J521" s="381"/>
      <c r="K521" s="381"/>
      <c r="L521" s="381"/>
      <c r="M521" s="381"/>
      <c r="N521" s="381"/>
      <c r="O521" s="381"/>
      <c r="P521" s="381"/>
      <c r="Q521" s="381"/>
    </row>
    <row r="522" spans="1:17" ht="15.75" customHeight="1">
      <c r="A522" s="405"/>
      <c r="B522" s="405"/>
      <c r="C522" s="405"/>
      <c r="D522" s="406"/>
      <c r="E522" s="406"/>
      <c r="F522" s="406"/>
      <c r="G522" s="406"/>
      <c r="H522" s="407"/>
      <c r="I522" s="408"/>
      <c r="J522" s="381"/>
      <c r="K522" s="381"/>
      <c r="L522" s="381"/>
      <c r="M522" s="381"/>
      <c r="N522" s="381"/>
      <c r="O522" s="381"/>
      <c r="P522" s="381"/>
      <c r="Q522" s="381"/>
    </row>
    <row r="523" spans="1:17" ht="15.75" customHeight="1">
      <c r="A523" s="405"/>
      <c r="B523" s="405"/>
      <c r="C523" s="405"/>
      <c r="D523" s="406"/>
      <c r="E523" s="406"/>
      <c r="F523" s="406"/>
      <c r="G523" s="406"/>
      <c r="H523" s="407"/>
      <c r="I523" s="408"/>
      <c r="J523" s="381"/>
      <c r="K523" s="381"/>
      <c r="L523" s="381"/>
      <c r="M523" s="381"/>
      <c r="N523" s="381"/>
      <c r="O523" s="381"/>
      <c r="P523" s="381"/>
      <c r="Q523" s="381"/>
    </row>
    <row r="524" spans="1:17" ht="15.75" customHeight="1">
      <c r="A524" s="405"/>
      <c r="B524" s="405"/>
      <c r="C524" s="405"/>
      <c r="D524" s="406"/>
      <c r="E524" s="406"/>
      <c r="F524" s="406"/>
      <c r="G524" s="406"/>
      <c r="H524" s="407"/>
      <c r="I524" s="408"/>
      <c r="J524" s="381"/>
      <c r="K524" s="381"/>
      <c r="L524" s="381"/>
      <c r="M524" s="381"/>
      <c r="N524" s="381"/>
      <c r="O524" s="381"/>
      <c r="P524" s="381"/>
      <c r="Q524" s="381"/>
    </row>
    <row r="525" spans="1:17" ht="15.75" customHeight="1">
      <c r="A525" s="405"/>
      <c r="B525" s="405"/>
      <c r="C525" s="405"/>
      <c r="D525" s="406"/>
      <c r="E525" s="406"/>
      <c r="F525" s="406"/>
      <c r="G525" s="406"/>
      <c r="H525" s="407"/>
      <c r="I525" s="408"/>
      <c r="J525" s="381"/>
      <c r="K525" s="381"/>
      <c r="L525" s="381"/>
      <c r="M525" s="381"/>
      <c r="N525" s="381"/>
      <c r="O525" s="381"/>
      <c r="P525" s="381"/>
      <c r="Q525" s="381"/>
    </row>
    <row r="526" spans="1:17" ht="15.75" customHeight="1">
      <c r="A526" s="405"/>
      <c r="B526" s="405"/>
      <c r="C526" s="405"/>
      <c r="D526" s="406"/>
      <c r="E526" s="406"/>
      <c r="F526" s="406"/>
      <c r="G526" s="406"/>
      <c r="H526" s="407"/>
      <c r="I526" s="408"/>
      <c r="J526" s="381"/>
      <c r="K526" s="381"/>
      <c r="L526" s="381"/>
      <c r="M526" s="381"/>
      <c r="N526" s="381"/>
      <c r="O526" s="381"/>
      <c r="P526" s="381"/>
      <c r="Q526" s="381"/>
    </row>
    <row r="527" spans="1:17" ht="15.75" customHeight="1">
      <c r="A527" s="405"/>
      <c r="B527" s="405"/>
      <c r="C527" s="405"/>
      <c r="D527" s="406"/>
      <c r="E527" s="406"/>
      <c r="F527" s="406"/>
      <c r="G527" s="406"/>
      <c r="H527" s="407"/>
      <c r="I527" s="408"/>
      <c r="J527" s="381"/>
      <c r="K527" s="381"/>
      <c r="L527" s="381"/>
      <c r="M527" s="381"/>
      <c r="N527" s="381"/>
      <c r="O527" s="381"/>
      <c r="P527" s="381"/>
      <c r="Q527" s="381"/>
    </row>
    <row r="528" spans="1:17" ht="15.75" customHeight="1">
      <c r="A528" s="405"/>
      <c r="B528" s="405"/>
      <c r="C528" s="405"/>
      <c r="D528" s="406"/>
      <c r="E528" s="406"/>
      <c r="F528" s="406"/>
      <c r="G528" s="406"/>
      <c r="H528" s="407"/>
      <c r="I528" s="408"/>
      <c r="J528" s="381"/>
      <c r="K528" s="381"/>
      <c r="L528" s="381"/>
      <c r="M528" s="381"/>
      <c r="N528" s="381"/>
      <c r="O528" s="381"/>
      <c r="P528" s="381"/>
      <c r="Q528" s="381"/>
    </row>
    <row r="529" spans="1:17" ht="15.75" customHeight="1">
      <c r="A529" s="405"/>
      <c r="B529" s="405"/>
      <c r="C529" s="405"/>
      <c r="D529" s="406"/>
      <c r="E529" s="406"/>
      <c r="F529" s="406"/>
      <c r="G529" s="406"/>
      <c r="H529" s="407"/>
      <c r="I529" s="408"/>
      <c r="J529" s="381"/>
      <c r="K529" s="381"/>
      <c r="L529" s="381"/>
      <c r="M529" s="381"/>
      <c r="N529" s="381"/>
      <c r="O529" s="381"/>
      <c r="P529" s="381"/>
      <c r="Q529" s="381"/>
    </row>
    <row r="530" spans="1:17" ht="15.75" customHeight="1">
      <c r="A530" s="405"/>
      <c r="B530" s="405"/>
      <c r="C530" s="405"/>
      <c r="D530" s="406"/>
      <c r="E530" s="406"/>
      <c r="F530" s="406"/>
      <c r="G530" s="406"/>
      <c r="H530" s="407"/>
      <c r="I530" s="408"/>
      <c r="J530" s="381"/>
      <c r="K530" s="381"/>
      <c r="L530" s="381"/>
      <c r="M530" s="381"/>
      <c r="N530" s="381"/>
      <c r="O530" s="381"/>
      <c r="P530" s="381"/>
      <c r="Q530" s="381"/>
    </row>
    <row r="531" spans="1:17" ht="15.75" customHeight="1">
      <c r="A531" s="405"/>
      <c r="B531" s="405"/>
      <c r="C531" s="405"/>
      <c r="D531" s="406"/>
      <c r="E531" s="406"/>
      <c r="F531" s="406"/>
      <c r="G531" s="406"/>
      <c r="H531" s="407"/>
      <c r="I531" s="408"/>
      <c r="J531" s="381"/>
      <c r="K531" s="381"/>
      <c r="L531" s="381"/>
      <c r="M531" s="381"/>
      <c r="N531" s="381"/>
      <c r="O531" s="381"/>
      <c r="P531" s="381"/>
      <c r="Q531" s="381"/>
    </row>
    <row r="532" spans="1:17" ht="15.75" customHeight="1">
      <c r="A532" s="405"/>
      <c r="B532" s="405"/>
      <c r="C532" s="405"/>
      <c r="D532" s="406"/>
      <c r="E532" s="406"/>
      <c r="F532" s="406"/>
      <c r="G532" s="406"/>
      <c r="H532" s="407"/>
      <c r="I532" s="408"/>
      <c r="J532" s="381"/>
      <c r="K532" s="381"/>
      <c r="L532" s="381"/>
      <c r="M532" s="381"/>
      <c r="N532" s="381"/>
      <c r="O532" s="381"/>
      <c r="P532" s="381"/>
      <c r="Q532" s="381"/>
    </row>
    <row r="533" spans="1:17" ht="15.75" customHeight="1">
      <c r="A533" s="405"/>
      <c r="B533" s="405"/>
      <c r="C533" s="405"/>
      <c r="D533" s="406"/>
      <c r="E533" s="406"/>
      <c r="F533" s="406"/>
      <c r="G533" s="406"/>
      <c r="H533" s="407"/>
      <c r="I533" s="408"/>
      <c r="J533" s="381"/>
      <c r="K533" s="381"/>
      <c r="L533" s="381"/>
      <c r="M533" s="381"/>
      <c r="N533" s="381"/>
      <c r="O533" s="381"/>
      <c r="P533" s="381"/>
      <c r="Q533" s="381"/>
    </row>
    <row r="534" spans="1:17" ht="15.75" customHeight="1">
      <c r="A534" s="405"/>
      <c r="B534" s="405"/>
      <c r="C534" s="405"/>
      <c r="D534" s="406"/>
      <c r="E534" s="406"/>
      <c r="F534" s="406"/>
      <c r="G534" s="406"/>
      <c r="H534" s="407"/>
      <c r="I534" s="408"/>
      <c r="J534" s="381"/>
      <c r="K534" s="381"/>
      <c r="L534" s="381"/>
      <c r="M534" s="381"/>
      <c r="N534" s="381"/>
      <c r="O534" s="381"/>
      <c r="P534" s="381"/>
      <c r="Q534" s="381"/>
    </row>
    <row r="535" spans="1:17" ht="15.75" customHeight="1">
      <c r="A535" s="405"/>
      <c r="B535" s="405"/>
      <c r="C535" s="405"/>
      <c r="D535" s="406"/>
      <c r="E535" s="406"/>
      <c r="F535" s="406"/>
      <c r="G535" s="406"/>
      <c r="H535" s="407"/>
      <c r="I535" s="408"/>
      <c r="J535" s="381"/>
      <c r="K535" s="381"/>
      <c r="L535" s="381"/>
      <c r="M535" s="381"/>
      <c r="N535" s="381"/>
      <c r="O535" s="381"/>
      <c r="P535" s="381"/>
      <c r="Q535" s="381"/>
    </row>
    <row r="536" spans="1:17" ht="15.75" customHeight="1">
      <c r="A536" s="405"/>
      <c r="B536" s="405"/>
      <c r="C536" s="405"/>
      <c r="D536" s="406"/>
      <c r="E536" s="406"/>
      <c r="F536" s="406"/>
      <c r="G536" s="406"/>
      <c r="H536" s="407"/>
      <c r="I536" s="408"/>
      <c r="J536" s="381"/>
      <c r="K536" s="381"/>
      <c r="L536" s="381"/>
      <c r="M536" s="381"/>
      <c r="N536" s="381"/>
      <c r="O536" s="381"/>
      <c r="P536" s="381"/>
      <c r="Q536" s="381"/>
    </row>
    <row r="537" spans="1:17" ht="15.75" customHeight="1">
      <c r="A537" s="405"/>
      <c r="B537" s="405"/>
      <c r="C537" s="405"/>
      <c r="D537" s="406"/>
      <c r="E537" s="406"/>
      <c r="F537" s="406"/>
      <c r="G537" s="406"/>
      <c r="H537" s="407"/>
      <c r="I537" s="408"/>
      <c r="J537" s="381"/>
      <c r="K537" s="381"/>
      <c r="L537" s="381"/>
      <c r="M537" s="381"/>
      <c r="N537" s="381"/>
      <c r="O537" s="381"/>
      <c r="P537" s="381"/>
      <c r="Q537" s="381"/>
    </row>
    <row r="538" spans="1:17" ht="15.75" customHeight="1">
      <c r="A538" s="405"/>
      <c r="B538" s="405"/>
      <c r="C538" s="405"/>
      <c r="D538" s="406"/>
      <c r="E538" s="406"/>
      <c r="F538" s="406"/>
      <c r="G538" s="406"/>
      <c r="H538" s="407"/>
      <c r="I538" s="408"/>
      <c r="J538" s="381"/>
      <c r="K538" s="381"/>
      <c r="L538" s="381"/>
      <c r="M538" s="381"/>
      <c r="N538" s="381"/>
      <c r="O538" s="381"/>
      <c r="P538" s="381"/>
      <c r="Q538" s="381"/>
    </row>
    <row r="539" spans="1:17" ht="15.75" customHeight="1">
      <c r="A539" s="405"/>
      <c r="B539" s="405"/>
      <c r="C539" s="405"/>
      <c r="D539" s="406"/>
      <c r="E539" s="406"/>
      <c r="F539" s="406"/>
      <c r="G539" s="406"/>
      <c r="H539" s="407"/>
      <c r="I539" s="408"/>
      <c r="J539" s="381"/>
      <c r="K539" s="381"/>
      <c r="L539" s="381"/>
      <c r="M539" s="381"/>
      <c r="N539" s="381"/>
      <c r="O539" s="381"/>
      <c r="P539" s="381"/>
      <c r="Q539" s="381"/>
    </row>
    <row r="540" spans="1:17" ht="15.75" customHeight="1">
      <c r="A540" s="405"/>
      <c r="B540" s="405"/>
      <c r="C540" s="405"/>
      <c r="D540" s="406"/>
      <c r="E540" s="406"/>
      <c r="F540" s="406"/>
      <c r="G540" s="406"/>
      <c r="H540" s="407"/>
      <c r="I540" s="408"/>
      <c r="J540" s="381"/>
      <c r="K540" s="381"/>
      <c r="L540" s="381"/>
      <c r="M540" s="381"/>
      <c r="N540" s="381"/>
      <c r="O540" s="381"/>
      <c r="P540" s="381"/>
      <c r="Q540" s="381"/>
    </row>
    <row r="541" spans="1:17" ht="15.75" customHeight="1">
      <c r="A541" s="405"/>
      <c r="B541" s="405"/>
      <c r="C541" s="405"/>
      <c r="D541" s="406"/>
      <c r="E541" s="406"/>
      <c r="F541" s="406"/>
      <c r="G541" s="406"/>
      <c r="H541" s="407"/>
      <c r="I541" s="408"/>
      <c r="J541" s="381"/>
      <c r="K541" s="381"/>
      <c r="L541" s="381"/>
      <c r="M541" s="381"/>
      <c r="N541" s="381"/>
      <c r="O541" s="381"/>
      <c r="P541" s="381"/>
      <c r="Q541" s="381"/>
    </row>
    <row r="542" spans="1:17" ht="15.75" customHeight="1">
      <c r="A542" s="405"/>
      <c r="B542" s="405"/>
      <c r="C542" s="405"/>
      <c r="D542" s="406"/>
      <c r="E542" s="406"/>
      <c r="F542" s="406"/>
      <c r="G542" s="406"/>
      <c r="H542" s="407"/>
      <c r="I542" s="408"/>
      <c r="J542" s="381"/>
      <c r="K542" s="381"/>
      <c r="L542" s="381"/>
      <c r="M542" s="381"/>
      <c r="N542" s="381"/>
      <c r="O542" s="381"/>
      <c r="P542" s="381"/>
      <c r="Q542" s="381"/>
    </row>
    <row r="543" spans="1:17" ht="15.75" customHeight="1">
      <c r="A543" s="405"/>
      <c r="B543" s="405"/>
      <c r="C543" s="405"/>
      <c r="D543" s="406"/>
      <c r="E543" s="406"/>
      <c r="F543" s="406"/>
      <c r="G543" s="406"/>
      <c r="H543" s="407"/>
      <c r="I543" s="408"/>
      <c r="J543" s="381"/>
      <c r="K543" s="381"/>
      <c r="L543" s="381"/>
      <c r="M543" s="381"/>
      <c r="N543" s="381"/>
      <c r="O543" s="381"/>
      <c r="P543" s="381"/>
      <c r="Q543" s="381"/>
    </row>
    <row r="544" spans="1:17" ht="15.75" customHeight="1">
      <c r="A544" s="405"/>
      <c r="B544" s="405"/>
      <c r="C544" s="405"/>
      <c r="D544" s="406"/>
      <c r="E544" s="406"/>
      <c r="F544" s="406"/>
      <c r="G544" s="406"/>
      <c r="H544" s="407"/>
      <c r="I544" s="408"/>
      <c r="J544" s="381"/>
      <c r="K544" s="381"/>
      <c r="L544" s="381"/>
      <c r="M544" s="381"/>
      <c r="N544" s="381"/>
      <c r="O544" s="381"/>
      <c r="P544" s="381"/>
      <c r="Q544" s="381"/>
    </row>
    <row r="545" spans="1:17" ht="15.75" customHeight="1">
      <c r="A545" s="405"/>
      <c r="B545" s="405"/>
      <c r="C545" s="405"/>
      <c r="D545" s="406"/>
      <c r="E545" s="406"/>
      <c r="F545" s="406"/>
      <c r="G545" s="406"/>
      <c r="H545" s="407"/>
      <c r="I545" s="408"/>
      <c r="J545" s="381"/>
      <c r="K545" s="381"/>
      <c r="L545" s="381"/>
      <c r="M545" s="381"/>
      <c r="N545" s="381"/>
      <c r="O545" s="381"/>
      <c r="P545" s="381"/>
      <c r="Q545" s="381"/>
    </row>
    <row r="546" spans="1:17" ht="15.75" customHeight="1">
      <c r="A546" s="405"/>
      <c r="B546" s="405"/>
      <c r="C546" s="405"/>
      <c r="D546" s="406"/>
      <c r="E546" s="406"/>
      <c r="F546" s="406"/>
      <c r="G546" s="406"/>
      <c r="H546" s="407"/>
      <c r="I546" s="408"/>
      <c r="J546" s="381"/>
      <c r="K546" s="381"/>
      <c r="L546" s="381"/>
      <c r="M546" s="381"/>
      <c r="N546" s="381"/>
      <c r="O546" s="381"/>
      <c r="P546" s="381"/>
      <c r="Q546" s="381"/>
    </row>
    <row r="547" spans="1:17" ht="15.75" customHeight="1">
      <c r="A547" s="405"/>
      <c r="B547" s="405"/>
      <c r="C547" s="405"/>
      <c r="D547" s="406"/>
      <c r="E547" s="406"/>
      <c r="F547" s="406"/>
      <c r="G547" s="406"/>
      <c r="H547" s="407"/>
      <c r="I547" s="408"/>
      <c r="J547" s="381"/>
      <c r="K547" s="381"/>
      <c r="L547" s="381"/>
      <c r="M547" s="381"/>
      <c r="N547" s="381"/>
      <c r="O547" s="381"/>
      <c r="P547" s="381"/>
      <c r="Q547" s="381"/>
    </row>
    <row r="548" spans="1:17" ht="15.75" customHeight="1">
      <c r="A548" s="405"/>
      <c r="B548" s="405"/>
      <c r="C548" s="405"/>
      <c r="D548" s="406"/>
      <c r="E548" s="406"/>
      <c r="F548" s="406"/>
      <c r="G548" s="406"/>
      <c r="H548" s="407"/>
      <c r="I548" s="408"/>
      <c r="J548" s="381"/>
      <c r="K548" s="381"/>
      <c r="L548" s="381"/>
      <c r="M548" s="381"/>
      <c r="N548" s="381"/>
      <c r="O548" s="381"/>
      <c r="P548" s="381"/>
      <c r="Q548" s="381"/>
    </row>
    <row r="549" spans="1:17" ht="15.75" customHeight="1">
      <c r="A549" s="405"/>
      <c r="B549" s="405"/>
      <c r="C549" s="405"/>
      <c r="D549" s="406"/>
      <c r="E549" s="406"/>
      <c r="F549" s="406"/>
      <c r="G549" s="406"/>
      <c r="H549" s="407"/>
      <c r="I549" s="408"/>
      <c r="J549" s="381"/>
      <c r="K549" s="381"/>
      <c r="L549" s="381"/>
      <c r="M549" s="381"/>
      <c r="N549" s="381"/>
      <c r="O549" s="381"/>
      <c r="P549" s="381"/>
      <c r="Q549" s="381"/>
    </row>
    <row r="550" spans="1:17" ht="15.75" customHeight="1">
      <c r="A550" s="405"/>
      <c r="B550" s="405"/>
      <c r="C550" s="405"/>
      <c r="D550" s="406"/>
      <c r="E550" s="406"/>
      <c r="F550" s="406"/>
      <c r="G550" s="406"/>
      <c r="H550" s="407"/>
      <c r="I550" s="408"/>
      <c r="J550" s="381"/>
      <c r="K550" s="381"/>
      <c r="L550" s="381"/>
      <c r="M550" s="381"/>
      <c r="N550" s="381"/>
      <c r="O550" s="381"/>
      <c r="P550" s="381"/>
      <c r="Q550" s="381"/>
    </row>
    <row r="551" spans="1:17" ht="15.75" customHeight="1">
      <c r="A551" s="405"/>
      <c r="B551" s="405"/>
      <c r="C551" s="405"/>
      <c r="D551" s="406"/>
      <c r="E551" s="406"/>
      <c r="F551" s="406"/>
      <c r="G551" s="406"/>
      <c r="H551" s="407"/>
      <c r="I551" s="408"/>
      <c r="J551" s="381"/>
      <c r="K551" s="381"/>
      <c r="L551" s="381"/>
      <c r="M551" s="381"/>
      <c r="N551" s="381"/>
      <c r="O551" s="381"/>
      <c r="P551" s="381"/>
      <c r="Q551" s="381"/>
    </row>
    <row r="552" spans="1:17" ht="15.75" customHeight="1">
      <c r="A552" s="405"/>
      <c r="B552" s="405"/>
      <c r="C552" s="405"/>
      <c r="D552" s="406"/>
      <c r="E552" s="406"/>
      <c r="F552" s="406"/>
      <c r="G552" s="406"/>
      <c r="H552" s="407"/>
      <c r="I552" s="408"/>
      <c r="J552" s="381"/>
      <c r="K552" s="381"/>
      <c r="L552" s="381"/>
      <c r="M552" s="381"/>
      <c r="N552" s="381"/>
      <c r="O552" s="381"/>
      <c r="P552" s="381"/>
      <c r="Q552" s="381"/>
    </row>
    <row r="553" spans="1:17" ht="15.75" customHeight="1">
      <c r="A553" s="405"/>
      <c r="B553" s="405"/>
      <c r="C553" s="405"/>
      <c r="D553" s="406"/>
      <c r="E553" s="406"/>
      <c r="F553" s="406"/>
      <c r="G553" s="406"/>
      <c r="H553" s="407"/>
      <c r="I553" s="408"/>
      <c r="J553" s="381"/>
      <c r="K553" s="381"/>
      <c r="L553" s="381"/>
      <c r="M553" s="381"/>
      <c r="N553" s="381"/>
      <c r="O553" s="381"/>
      <c r="P553" s="381"/>
      <c r="Q553" s="381"/>
    </row>
    <row r="554" spans="1:17" ht="15.75" customHeight="1">
      <c r="A554" s="405"/>
      <c r="B554" s="405"/>
      <c r="C554" s="405"/>
      <c r="D554" s="406"/>
      <c r="E554" s="406"/>
      <c r="F554" s="406"/>
      <c r="G554" s="406"/>
      <c r="H554" s="407"/>
      <c r="I554" s="408"/>
      <c r="J554" s="381"/>
      <c r="K554" s="381"/>
      <c r="L554" s="381"/>
      <c r="M554" s="381"/>
      <c r="N554" s="381"/>
      <c r="O554" s="381"/>
      <c r="P554" s="381"/>
      <c r="Q554" s="381"/>
    </row>
    <row r="555" spans="1:17" ht="15.75" customHeight="1">
      <c r="A555" s="405"/>
      <c r="B555" s="405"/>
      <c r="C555" s="405"/>
      <c r="D555" s="406"/>
      <c r="E555" s="406"/>
      <c r="F555" s="406"/>
      <c r="G555" s="406"/>
      <c r="H555" s="407"/>
      <c r="I555" s="408"/>
      <c r="J555" s="381"/>
      <c r="K555" s="381"/>
      <c r="L555" s="381"/>
      <c r="M555" s="381"/>
      <c r="N555" s="381"/>
      <c r="O555" s="381"/>
      <c r="P555" s="381"/>
      <c r="Q555" s="381"/>
    </row>
    <row r="556" spans="1:17" ht="15.75" customHeight="1">
      <c r="A556" s="405"/>
      <c r="B556" s="405"/>
      <c r="C556" s="405"/>
      <c r="D556" s="406"/>
      <c r="E556" s="406"/>
      <c r="F556" s="406"/>
      <c r="G556" s="406"/>
      <c r="H556" s="407"/>
      <c r="I556" s="408"/>
      <c r="J556" s="381"/>
      <c r="K556" s="381"/>
      <c r="L556" s="381"/>
      <c r="M556" s="381"/>
      <c r="N556" s="381"/>
      <c r="O556" s="381"/>
      <c r="P556" s="381"/>
      <c r="Q556" s="381"/>
    </row>
    <row r="557" spans="1:17" ht="15.75" customHeight="1">
      <c r="A557" s="381"/>
      <c r="B557" s="381"/>
      <c r="C557" s="381"/>
      <c r="D557" s="409"/>
      <c r="E557" s="409"/>
      <c r="F557" s="409"/>
      <c r="G557" s="409"/>
      <c r="H557" s="410"/>
      <c r="I557" s="381"/>
      <c r="J557" s="381"/>
      <c r="K557" s="381"/>
      <c r="L557" s="381"/>
      <c r="M557" s="381"/>
      <c r="N557" s="381"/>
      <c r="O557" s="381"/>
      <c r="P557" s="381"/>
      <c r="Q557" s="381"/>
    </row>
    <row r="558" spans="1:17" ht="15.75" customHeight="1">
      <c r="A558" s="381"/>
      <c r="B558" s="381"/>
      <c r="C558" s="381"/>
      <c r="D558" s="409"/>
      <c r="E558" s="409"/>
      <c r="F558" s="409"/>
      <c r="G558" s="409"/>
      <c r="H558" s="410"/>
      <c r="I558" s="381"/>
      <c r="J558" s="381"/>
      <c r="K558" s="381"/>
      <c r="L558" s="381"/>
      <c r="M558" s="381"/>
      <c r="N558" s="381"/>
      <c r="O558" s="381"/>
      <c r="P558" s="381"/>
      <c r="Q558" s="381"/>
    </row>
    <row r="559" spans="1:17" ht="15.75" customHeight="1">
      <c r="A559" s="381"/>
      <c r="B559" s="381"/>
      <c r="C559" s="381"/>
      <c r="D559" s="409"/>
      <c r="E559" s="409"/>
      <c r="F559" s="409"/>
      <c r="G559" s="409"/>
      <c r="H559" s="410"/>
      <c r="I559" s="381"/>
      <c r="J559" s="381"/>
      <c r="K559" s="381"/>
      <c r="L559" s="381"/>
      <c r="M559" s="381"/>
      <c r="N559" s="381"/>
      <c r="O559" s="381"/>
      <c r="P559" s="381"/>
      <c r="Q559" s="381"/>
    </row>
    <row r="560" spans="1:17" ht="15.75" customHeight="1">
      <c r="A560" s="381"/>
      <c r="B560" s="381"/>
      <c r="C560" s="381"/>
      <c r="D560" s="409"/>
      <c r="E560" s="409"/>
      <c r="F560" s="409"/>
      <c r="G560" s="409"/>
      <c r="H560" s="410"/>
      <c r="I560" s="381"/>
      <c r="J560" s="381"/>
      <c r="K560" s="381"/>
      <c r="L560" s="381"/>
      <c r="M560" s="381"/>
      <c r="N560" s="381"/>
      <c r="O560" s="381"/>
      <c r="P560" s="381"/>
      <c r="Q560" s="381"/>
    </row>
    <row r="561" spans="1:17" ht="15.75" customHeight="1">
      <c r="A561" s="381"/>
      <c r="B561" s="381"/>
      <c r="C561" s="381"/>
      <c r="D561" s="409"/>
      <c r="E561" s="409"/>
      <c r="F561" s="409"/>
      <c r="G561" s="409"/>
      <c r="H561" s="410"/>
      <c r="I561" s="381"/>
      <c r="J561" s="381"/>
      <c r="K561" s="381"/>
      <c r="L561" s="381"/>
      <c r="M561" s="381"/>
      <c r="N561" s="381"/>
      <c r="O561" s="381"/>
      <c r="P561" s="381"/>
      <c r="Q561" s="381"/>
    </row>
    <row r="562" spans="1:17" ht="15.75" customHeight="1">
      <c r="A562" s="381"/>
      <c r="B562" s="381"/>
      <c r="C562" s="381"/>
      <c r="D562" s="409"/>
      <c r="E562" s="409"/>
      <c r="F562" s="409"/>
      <c r="G562" s="409"/>
      <c r="H562" s="410"/>
      <c r="I562" s="381"/>
      <c r="J562" s="381"/>
      <c r="K562" s="381"/>
      <c r="L562" s="381"/>
      <c r="M562" s="381"/>
      <c r="N562" s="381"/>
      <c r="O562" s="381"/>
      <c r="P562" s="381"/>
      <c r="Q562" s="381"/>
    </row>
    <row r="563" spans="1:17" ht="15.75" customHeight="1">
      <c r="A563" s="381"/>
      <c r="B563" s="381"/>
      <c r="C563" s="381"/>
      <c r="D563" s="409"/>
      <c r="E563" s="409"/>
      <c r="F563" s="409"/>
      <c r="G563" s="409"/>
      <c r="H563" s="410"/>
      <c r="I563" s="381"/>
      <c r="J563" s="381"/>
      <c r="K563" s="381"/>
      <c r="L563" s="381"/>
      <c r="M563" s="381"/>
      <c r="N563" s="381"/>
      <c r="O563" s="381"/>
      <c r="P563" s="381"/>
      <c r="Q563" s="381"/>
    </row>
    <row r="564" spans="1:17" ht="15.75" customHeight="1">
      <c r="A564" s="381"/>
      <c r="B564" s="381"/>
      <c r="C564" s="381"/>
      <c r="D564" s="409"/>
      <c r="E564" s="409"/>
      <c r="F564" s="409"/>
      <c r="G564" s="409"/>
      <c r="H564" s="410"/>
      <c r="I564" s="381"/>
      <c r="J564" s="381"/>
      <c r="K564" s="381"/>
      <c r="L564" s="381"/>
      <c r="M564" s="381"/>
      <c r="N564" s="381"/>
      <c r="O564" s="381"/>
      <c r="P564" s="381"/>
      <c r="Q564" s="381"/>
    </row>
    <row r="565" spans="1:17" ht="15.75" customHeight="1">
      <c r="A565" s="381"/>
      <c r="B565" s="381"/>
      <c r="C565" s="381"/>
      <c r="D565" s="409"/>
      <c r="E565" s="409"/>
      <c r="F565" s="409"/>
      <c r="G565" s="409"/>
      <c r="H565" s="410"/>
      <c r="I565" s="381"/>
      <c r="J565" s="381"/>
      <c r="K565" s="381"/>
      <c r="L565" s="381"/>
      <c r="M565" s="381"/>
      <c r="N565" s="381"/>
      <c r="O565" s="381"/>
      <c r="P565" s="381"/>
      <c r="Q565" s="381"/>
    </row>
    <row r="566" spans="1:17" ht="15.75" customHeight="1">
      <c r="A566" s="381"/>
      <c r="B566" s="381"/>
      <c r="C566" s="381"/>
      <c r="D566" s="409"/>
      <c r="E566" s="409"/>
      <c r="F566" s="409"/>
      <c r="G566" s="409"/>
      <c r="H566" s="410"/>
      <c r="I566" s="381"/>
      <c r="J566" s="381"/>
      <c r="K566" s="381"/>
      <c r="L566" s="381"/>
      <c r="M566" s="381"/>
      <c r="N566" s="381"/>
      <c r="O566" s="381"/>
      <c r="P566" s="381"/>
      <c r="Q566" s="381"/>
    </row>
    <row r="567" spans="1:17" ht="15.75" customHeight="1">
      <c r="A567" s="381"/>
      <c r="B567" s="381"/>
      <c r="C567" s="381"/>
      <c r="D567" s="409"/>
      <c r="E567" s="409"/>
      <c r="F567" s="409"/>
      <c r="G567" s="409"/>
      <c r="H567" s="410"/>
      <c r="I567" s="381"/>
      <c r="J567" s="381"/>
      <c r="K567" s="381"/>
      <c r="L567" s="381"/>
      <c r="M567" s="381"/>
      <c r="N567" s="381"/>
      <c r="O567" s="381"/>
      <c r="P567" s="381"/>
      <c r="Q567" s="381"/>
    </row>
    <row r="568" spans="1:17" ht="15.75" customHeight="1">
      <c r="A568" s="381"/>
      <c r="B568" s="381"/>
      <c r="C568" s="381"/>
      <c r="D568" s="409"/>
      <c r="E568" s="409"/>
      <c r="F568" s="409"/>
      <c r="G568" s="409"/>
      <c r="H568" s="410"/>
      <c r="I568" s="381"/>
      <c r="J568" s="381"/>
      <c r="K568" s="381"/>
      <c r="L568" s="381"/>
      <c r="M568" s="381"/>
      <c r="N568" s="381"/>
      <c r="O568" s="381"/>
      <c r="P568" s="381"/>
      <c r="Q568" s="381"/>
    </row>
    <row r="569" spans="1:17" ht="15.75" customHeight="1">
      <c r="A569" s="381"/>
      <c r="B569" s="381"/>
      <c r="C569" s="381"/>
      <c r="D569" s="409"/>
      <c r="E569" s="409"/>
      <c r="F569" s="409"/>
      <c r="G569" s="409"/>
      <c r="H569" s="410"/>
      <c r="I569" s="381"/>
      <c r="J569" s="381"/>
      <c r="K569" s="381"/>
      <c r="L569" s="381"/>
      <c r="M569" s="381"/>
      <c r="N569" s="381"/>
      <c r="O569" s="381"/>
      <c r="P569" s="381"/>
      <c r="Q569" s="381"/>
    </row>
    <row r="570" spans="1:17" ht="15.75" customHeight="1">
      <c r="A570" s="381"/>
      <c r="B570" s="381"/>
      <c r="C570" s="381"/>
      <c r="D570" s="409"/>
      <c r="E570" s="409"/>
      <c r="F570" s="409"/>
      <c r="G570" s="409"/>
      <c r="H570" s="410"/>
      <c r="I570" s="381"/>
      <c r="J570" s="381"/>
      <c r="K570" s="381"/>
      <c r="L570" s="381"/>
      <c r="M570" s="381"/>
      <c r="N570" s="381"/>
      <c r="O570" s="381"/>
      <c r="P570" s="381"/>
      <c r="Q570" s="381"/>
    </row>
    <row r="571" spans="1:17" ht="15.75" customHeight="1">
      <c r="A571" s="381"/>
      <c r="B571" s="381"/>
      <c r="C571" s="381"/>
      <c r="D571" s="409"/>
      <c r="E571" s="409"/>
      <c r="F571" s="409"/>
      <c r="G571" s="409"/>
      <c r="H571" s="410"/>
      <c r="I571" s="381"/>
      <c r="J571" s="381"/>
      <c r="K571" s="381"/>
      <c r="L571" s="381"/>
      <c r="M571" s="381"/>
      <c r="N571" s="381"/>
      <c r="O571" s="381"/>
      <c r="P571" s="381"/>
      <c r="Q571" s="381"/>
    </row>
    <row r="572" spans="1:17" ht="15.75" customHeight="1">
      <c r="A572" s="381"/>
      <c r="B572" s="381"/>
      <c r="C572" s="381"/>
      <c r="D572" s="409"/>
      <c r="E572" s="409"/>
      <c r="F572" s="409"/>
      <c r="G572" s="409"/>
      <c r="H572" s="410"/>
      <c r="I572" s="381"/>
      <c r="J572" s="381"/>
      <c r="K572" s="381"/>
      <c r="L572" s="381"/>
      <c r="M572" s="381"/>
      <c r="N572" s="381"/>
      <c r="O572" s="381"/>
      <c r="P572" s="381"/>
      <c r="Q572" s="381"/>
    </row>
    <row r="573" spans="1:17" ht="15.75" customHeight="1">
      <c r="A573" s="381"/>
      <c r="B573" s="381"/>
      <c r="C573" s="381"/>
      <c r="D573" s="409"/>
      <c r="E573" s="409"/>
      <c r="F573" s="409"/>
      <c r="G573" s="409"/>
      <c r="H573" s="410"/>
      <c r="I573" s="381"/>
      <c r="J573" s="381"/>
      <c r="K573" s="381"/>
      <c r="L573" s="381"/>
      <c r="M573" s="381"/>
      <c r="N573" s="381"/>
      <c r="O573" s="381"/>
      <c r="P573" s="381"/>
      <c r="Q573" s="381"/>
    </row>
    <row r="574" spans="1:17" ht="15.75" customHeight="1">
      <c r="A574" s="381"/>
      <c r="B574" s="381"/>
      <c r="C574" s="381"/>
      <c r="D574" s="409"/>
      <c r="E574" s="409"/>
      <c r="F574" s="409"/>
      <c r="G574" s="409"/>
      <c r="H574" s="410"/>
      <c r="I574" s="381"/>
      <c r="J574" s="381"/>
      <c r="K574" s="381"/>
      <c r="L574" s="381"/>
      <c r="M574" s="381"/>
      <c r="N574" s="381"/>
      <c r="O574" s="381"/>
      <c r="P574" s="381"/>
      <c r="Q574" s="381"/>
    </row>
    <row r="575" spans="1:17" ht="15.75" customHeight="1">
      <c r="A575" s="381"/>
      <c r="B575" s="381"/>
      <c r="C575" s="381"/>
      <c r="D575" s="409"/>
      <c r="E575" s="409"/>
      <c r="F575" s="409"/>
      <c r="G575" s="409"/>
      <c r="H575" s="410"/>
      <c r="I575" s="381"/>
      <c r="J575" s="381"/>
      <c r="K575" s="381"/>
      <c r="L575" s="381"/>
      <c r="M575" s="381"/>
      <c r="N575" s="381"/>
      <c r="O575" s="381"/>
      <c r="P575" s="381"/>
      <c r="Q575" s="381"/>
    </row>
    <row r="576" spans="1:17" ht="15.75" customHeight="1">
      <c r="A576" s="381"/>
      <c r="B576" s="381"/>
      <c r="C576" s="381"/>
      <c r="D576" s="409"/>
      <c r="E576" s="409"/>
      <c r="F576" s="409"/>
      <c r="G576" s="409"/>
      <c r="H576" s="410"/>
      <c r="I576" s="381"/>
      <c r="J576" s="381"/>
      <c r="K576" s="381"/>
      <c r="L576" s="381"/>
      <c r="M576" s="381"/>
      <c r="N576" s="381"/>
      <c r="O576" s="381"/>
      <c r="P576" s="381"/>
      <c r="Q576" s="381"/>
    </row>
    <row r="577" spans="1:17" ht="15.75" customHeight="1">
      <c r="A577" s="381"/>
      <c r="B577" s="381"/>
      <c r="C577" s="381"/>
      <c r="D577" s="409"/>
      <c r="E577" s="409"/>
      <c r="F577" s="409"/>
      <c r="G577" s="409"/>
      <c r="H577" s="410"/>
      <c r="I577" s="381"/>
      <c r="J577" s="381"/>
      <c r="K577" s="381"/>
      <c r="L577" s="381"/>
      <c r="M577" s="381"/>
      <c r="N577" s="381"/>
      <c r="O577" s="381"/>
      <c r="P577" s="381"/>
      <c r="Q577" s="381"/>
    </row>
    <row r="578" spans="1:17" ht="15.75" customHeight="1">
      <c r="A578" s="381"/>
      <c r="B578" s="381"/>
      <c r="C578" s="381"/>
      <c r="D578" s="409"/>
      <c r="E578" s="409"/>
      <c r="F578" s="409"/>
      <c r="G578" s="409"/>
      <c r="H578" s="410"/>
      <c r="I578" s="381"/>
      <c r="J578" s="381"/>
      <c r="K578" s="381"/>
      <c r="L578" s="381"/>
      <c r="M578" s="381"/>
      <c r="N578" s="381"/>
      <c r="O578" s="381"/>
      <c r="P578" s="381"/>
      <c r="Q578" s="381"/>
    </row>
    <row r="579" spans="1:17" ht="15.75" customHeight="1">
      <c r="A579" s="381"/>
      <c r="B579" s="381"/>
      <c r="C579" s="381"/>
      <c r="D579" s="409"/>
      <c r="E579" s="409"/>
      <c r="F579" s="409"/>
      <c r="G579" s="409"/>
      <c r="H579" s="410"/>
      <c r="I579" s="381"/>
      <c r="J579" s="381"/>
      <c r="K579" s="381"/>
      <c r="L579" s="381"/>
      <c r="M579" s="381"/>
      <c r="N579" s="381"/>
      <c r="O579" s="381"/>
      <c r="P579" s="381"/>
      <c r="Q579" s="381"/>
    </row>
    <row r="580" spans="1:17" ht="15.75" customHeight="1">
      <c r="A580" s="381"/>
      <c r="B580" s="381"/>
      <c r="C580" s="381"/>
      <c r="D580" s="409"/>
      <c r="E580" s="409"/>
      <c r="F580" s="409"/>
      <c r="G580" s="409"/>
      <c r="H580" s="410"/>
      <c r="I580" s="381"/>
      <c r="J580" s="381"/>
      <c r="K580" s="381"/>
      <c r="L580" s="381"/>
      <c r="M580" s="381"/>
      <c r="N580" s="381"/>
      <c r="O580" s="381"/>
      <c r="P580" s="381"/>
      <c r="Q580" s="381"/>
    </row>
    <row r="581" spans="1:17" ht="15.75" customHeight="1">
      <c r="A581" s="381"/>
      <c r="B581" s="381"/>
      <c r="C581" s="381"/>
      <c r="D581" s="409"/>
      <c r="E581" s="409"/>
      <c r="F581" s="409"/>
      <c r="G581" s="409"/>
      <c r="H581" s="410"/>
      <c r="I581" s="381"/>
      <c r="J581" s="381"/>
      <c r="K581" s="381"/>
      <c r="L581" s="381"/>
      <c r="M581" s="381"/>
      <c r="N581" s="381"/>
      <c r="O581" s="381"/>
      <c r="P581" s="381"/>
      <c r="Q581" s="381"/>
    </row>
    <row r="582" spans="1:17" ht="15.75" customHeight="1">
      <c r="A582" s="381"/>
      <c r="B582" s="381"/>
      <c r="C582" s="381"/>
      <c r="D582" s="409"/>
      <c r="E582" s="409"/>
      <c r="F582" s="409"/>
      <c r="G582" s="409"/>
      <c r="H582" s="410"/>
      <c r="I582" s="381"/>
      <c r="J582" s="381"/>
      <c r="K582" s="381"/>
      <c r="L582" s="381"/>
      <c r="M582" s="381"/>
      <c r="N582" s="381"/>
      <c r="O582" s="381"/>
      <c r="P582" s="381"/>
      <c r="Q582" s="381"/>
    </row>
    <row r="583" spans="1:17" ht="15.75" customHeight="1">
      <c r="A583" s="381"/>
      <c r="B583" s="381"/>
      <c r="C583" s="381"/>
      <c r="D583" s="409"/>
      <c r="E583" s="409"/>
      <c r="F583" s="409"/>
      <c r="G583" s="409"/>
      <c r="H583" s="410"/>
      <c r="I583" s="381"/>
      <c r="J583" s="381"/>
      <c r="K583" s="381"/>
      <c r="L583" s="381"/>
      <c r="M583" s="381"/>
      <c r="N583" s="381"/>
      <c r="O583" s="381"/>
      <c r="P583" s="381"/>
      <c r="Q583" s="381"/>
    </row>
    <row r="584" spans="1:17" ht="15.75" customHeight="1">
      <c r="A584" s="381"/>
      <c r="B584" s="381"/>
      <c r="C584" s="381"/>
      <c r="D584" s="409"/>
      <c r="E584" s="409"/>
      <c r="F584" s="409"/>
      <c r="G584" s="409"/>
      <c r="H584" s="410"/>
      <c r="I584" s="381"/>
      <c r="J584" s="381"/>
      <c r="K584" s="381"/>
      <c r="L584" s="381"/>
      <c r="M584" s="381"/>
      <c r="N584" s="381"/>
      <c r="O584" s="381"/>
      <c r="P584" s="381"/>
      <c r="Q584" s="381"/>
    </row>
    <row r="585" spans="1:17" ht="15.75" customHeight="1">
      <c r="A585" s="381"/>
      <c r="B585" s="381"/>
      <c r="C585" s="381"/>
      <c r="D585" s="409"/>
      <c r="E585" s="409"/>
      <c r="F585" s="409"/>
      <c r="G585" s="409"/>
      <c r="H585" s="410"/>
      <c r="I585" s="381"/>
      <c r="J585" s="381"/>
      <c r="K585" s="381"/>
      <c r="L585" s="381"/>
      <c r="M585" s="381"/>
      <c r="N585" s="381"/>
      <c r="O585" s="381"/>
      <c r="P585" s="381"/>
      <c r="Q585" s="381"/>
    </row>
    <row r="586" spans="1:17" ht="15.75" customHeight="1">
      <c r="A586" s="381"/>
      <c r="B586" s="381"/>
      <c r="C586" s="381"/>
      <c r="D586" s="409"/>
      <c r="E586" s="409"/>
      <c r="F586" s="409"/>
      <c r="G586" s="409"/>
      <c r="H586" s="410"/>
      <c r="I586" s="381"/>
      <c r="J586" s="381"/>
      <c r="K586" s="381"/>
      <c r="L586" s="381"/>
      <c r="M586" s="381"/>
      <c r="N586" s="381"/>
      <c r="O586" s="381"/>
      <c r="P586" s="381"/>
      <c r="Q586" s="381"/>
    </row>
    <row r="587" spans="1:17" ht="15.75" customHeight="1">
      <c r="A587" s="381"/>
      <c r="B587" s="381"/>
      <c r="C587" s="381"/>
      <c r="D587" s="409"/>
      <c r="E587" s="409"/>
      <c r="F587" s="409"/>
      <c r="G587" s="409"/>
      <c r="H587" s="410"/>
      <c r="I587" s="381"/>
      <c r="J587" s="381"/>
      <c r="K587" s="381"/>
      <c r="L587" s="381"/>
      <c r="M587" s="381"/>
      <c r="N587" s="381"/>
      <c r="O587" s="381"/>
      <c r="P587" s="381"/>
      <c r="Q587" s="381"/>
    </row>
    <row r="588" spans="1:17" ht="15.75" customHeight="1">
      <c r="A588" s="381"/>
      <c r="B588" s="381"/>
      <c r="C588" s="381"/>
      <c r="D588" s="409"/>
      <c r="E588" s="409"/>
      <c r="F588" s="409"/>
      <c r="G588" s="409"/>
      <c r="H588" s="410"/>
      <c r="I588" s="381"/>
      <c r="J588" s="381"/>
      <c r="K588" s="381"/>
      <c r="L588" s="381"/>
      <c r="M588" s="381"/>
      <c r="N588" s="381"/>
      <c r="O588" s="381"/>
      <c r="P588" s="381"/>
      <c r="Q588" s="381"/>
    </row>
    <row r="589" spans="1:17" ht="15.75" customHeight="1">
      <c r="A589" s="381"/>
      <c r="B589" s="381"/>
      <c r="C589" s="381"/>
      <c r="D589" s="409"/>
      <c r="E589" s="409"/>
      <c r="F589" s="409"/>
      <c r="G589" s="409"/>
      <c r="H589" s="410"/>
      <c r="I589" s="381"/>
      <c r="J589" s="381"/>
      <c r="K589" s="381"/>
      <c r="L589" s="381"/>
      <c r="M589" s="381"/>
      <c r="N589" s="381"/>
      <c r="O589" s="381"/>
      <c r="P589" s="381"/>
      <c r="Q589" s="381"/>
    </row>
    <row r="590" spans="1:17" ht="15.75" customHeight="1">
      <c r="A590" s="381"/>
      <c r="B590" s="381"/>
      <c r="C590" s="381"/>
      <c r="D590" s="409"/>
      <c r="E590" s="409"/>
      <c r="F590" s="409"/>
      <c r="G590" s="409"/>
      <c r="H590" s="410"/>
      <c r="I590" s="381"/>
      <c r="J590" s="381"/>
      <c r="K590" s="381"/>
      <c r="L590" s="381"/>
      <c r="M590" s="381"/>
      <c r="N590" s="381"/>
      <c r="O590" s="381"/>
      <c r="P590" s="381"/>
      <c r="Q590" s="381"/>
    </row>
    <row r="591" spans="1:17" ht="15.75" customHeight="1">
      <c r="A591" s="381"/>
      <c r="B591" s="381"/>
      <c r="C591" s="381"/>
      <c r="D591" s="409"/>
      <c r="E591" s="409"/>
      <c r="F591" s="409"/>
      <c r="G591" s="409"/>
      <c r="H591" s="410"/>
      <c r="I591" s="381"/>
      <c r="J591" s="381"/>
      <c r="K591" s="381"/>
      <c r="L591" s="381"/>
      <c r="M591" s="381"/>
      <c r="N591" s="381"/>
      <c r="O591" s="381"/>
      <c r="P591" s="381"/>
      <c r="Q591" s="381"/>
    </row>
    <row r="592" spans="1:17" ht="15.75" customHeight="1">
      <c r="A592" s="381"/>
      <c r="B592" s="381"/>
      <c r="C592" s="381"/>
      <c r="D592" s="409"/>
      <c r="E592" s="409"/>
      <c r="F592" s="409"/>
      <c r="G592" s="409"/>
      <c r="H592" s="410"/>
      <c r="I592" s="381"/>
      <c r="J592" s="381"/>
      <c r="K592" s="381"/>
      <c r="L592" s="381"/>
      <c r="M592" s="381"/>
      <c r="N592" s="381"/>
      <c r="O592" s="381"/>
      <c r="P592" s="381"/>
      <c r="Q592" s="381"/>
    </row>
    <row r="593" spans="1:17" ht="15.75" customHeight="1">
      <c r="A593" s="381"/>
      <c r="B593" s="381"/>
      <c r="C593" s="381"/>
      <c r="D593" s="409"/>
      <c r="E593" s="409"/>
      <c r="F593" s="409"/>
      <c r="G593" s="409"/>
      <c r="H593" s="410"/>
      <c r="I593" s="381"/>
      <c r="J593" s="381"/>
      <c r="K593" s="381"/>
      <c r="L593" s="381"/>
      <c r="M593" s="381"/>
      <c r="N593" s="381"/>
      <c r="O593" s="381"/>
      <c r="P593" s="381"/>
      <c r="Q593" s="381"/>
    </row>
    <row r="594" spans="1:17" ht="15.75" customHeight="1">
      <c r="A594" s="381"/>
      <c r="B594" s="381"/>
      <c r="C594" s="381"/>
      <c r="D594" s="409"/>
      <c r="E594" s="409"/>
      <c r="F594" s="409"/>
      <c r="G594" s="409"/>
      <c r="H594" s="410"/>
      <c r="I594" s="381"/>
      <c r="J594" s="381"/>
      <c r="K594" s="381"/>
      <c r="L594" s="381"/>
      <c r="M594" s="381"/>
      <c r="N594" s="381"/>
      <c r="O594" s="381"/>
      <c r="P594" s="381"/>
      <c r="Q594" s="381"/>
    </row>
    <row r="595" spans="1:17" ht="15.75" customHeight="1">
      <c r="A595" s="381"/>
      <c r="B595" s="381"/>
      <c r="C595" s="381"/>
      <c r="D595" s="409"/>
      <c r="E595" s="409"/>
      <c r="F595" s="409"/>
      <c r="G595" s="409"/>
      <c r="H595" s="410"/>
      <c r="I595" s="381"/>
      <c r="J595" s="381"/>
      <c r="K595" s="381"/>
      <c r="L595" s="381"/>
      <c r="M595" s="381"/>
      <c r="N595" s="381"/>
      <c r="O595" s="381"/>
      <c r="P595" s="381"/>
      <c r="Q595" s="381"/>
    </row>
    <row r="596" spans="1:17" ht="15.75" customHeight="1">
      <c r="A596" s="381"/>
      <c r="B596" s="381"/>
      <c r="C596" s="381"/>
      <c r="D596" s="409"/>
      <c r="E596" s="409"/>
      <c r="F596" s="409"/>
      <c r="G596" s="409"/>
      <c r="H596" s="410"/>
      <c r="I596" s="381"/>
      <c r="J596" s="381"/>
      <c r="K596" s="381"/>
      <c r="L596" s="381"/>
      <c r="M596" s="381"/>
      <c r="N596" s="381"/>
      <c r="O596" s="381"/>
      <c r="P596" s="381"/>
      <c r="Q596" s="381"/>
    </row>
    <row r="597" spans="1:17" ht="15.75" customHeight="1">
      <c r="A597" s="381"/>
      <c r="B597" s="381"/>
      <c r="C597" s="381"/>
      <c r="D597" s="409"/>
      <c r="E597" s="409"/>
      <c r="F597" s="409"/>
      <c r="G597" s="409"/>
      <c r="H597" s="410"/>
      <c r="I597" s="381"/>
      <c r="J597" s="381"/>
      <c r="K597" s="381"/>
      <c r="L597" s="381"/>
      <c r="M597" s="381"/>
      <c r="N597" s="381"/>
      <c r="O597" s="381"/>
      <c r="P597" s="381"/>
      <c r="Q597" s="381"/>
    </row>
    <row r="598" spans="1:17" ht="15.75" customHeight="1">
      <c r="A598" s="381"/>
      <c r="B598" s="381"/>
      <c r="C598" s="381"/>
      <c r="D598" s="409"/>
      <c r="E598" s="409"/>
      <c r="F598" s="409"/>
      <c r="G598" s="409"/>
      <c r="H598" s="410"/>
      <c r="I598" s="381"/>
      <c r="J598" s="381"/>
      <c r="K598" s="381"/>
      <c r="L598" s="381"/>
      <c r="M598" s="381"/>
      <c r="N598" s="381"/>
      <c r="O598" s="381"/>
      <c r="P598" s="381"/>
      <c r="Q598" s="381"/>
    </row>
    <row r="599" spans="1:17" ht="15.75" customHeight="1">
      <c r="A599" s="381"/>
      <c r="B599" s="381"/>
      <c r="C599" s="381"/>
      <c r="D599" s="409"/>
      <c r="E599" s="409"/>
      <c r="F599" s="409"/>
      <c r="G599" s="409"/>
      <c r="H599" s="410"/>
      <c r="I599" s="381"/>
      <c r="J599" s="381"/>
      <c r="K599" s="381"/>
      <c r="L599" s="381"/>
      <c r="M599" s="381"/>
      <c r="N599" s="381"/>
      <c r="O599" s="381"/>
      <c r="P599" s="381"/>
      <c r="Q599" s="381"/>
    </row>
    <row r="600" spans="1:17" ht="15.75" customHeight="1">
      <c r="A600" s="381"/>
      <c r="B600" s="381"/>
      <c r="C600" s="381"/>
      <c r="D600" s="409"/>
      <c r="E600" s="409"/>
      <c r="F600" s="409"/>
      <c r="G600" s="409"/>
      <c r="H600" s="410"/>
      <c r="I600" s="381"/>
      <c r="J600" s="381"/>
      <c r="K600" s="381"/>
      <c r="L600" s="381"/>
      <c r="M600" s="381"/>
      <c r="N600" s="381"/>
      <c r="O600" s="381"/>
      <c r="P600" s="381"/>
      <c r="Q600" s="381"/>
    </row>
    <row r="601" spans="1:17" ht="15.75" customHeight="1">
      <c r="A601" s="381"/>
      <c r="B601" s="381"/>
      <c r="C601" s="381"/>
      <c r="D601" s="409"/>
      <c r="E601" s="409"/>
      <c r="F601" s="409"/>
      <c r="G601" s="409"/>
      <c r="H601" s="410"/>
      <c r="I601" s="381"/>
      <c r="J601" s="381"/>
      <c r="K601" s="381"/>
      <c r="L601" s="381"/>
      <c r="M601" s="381"/>
      <c r="N601" s="381"/>
      <c r="O601" s="381"/>
      <c r="P601" s="381"/>
      <c r="Q601" s="381"/>
    </row>
    <row r="602" spans="1:17" ht="15.75" customHeight="1">
      <c r="A602" s="381"/>
      <c r="B602" s="381"/>
      <c r="C602" s="381"/>
      <c r="D602" s="409"/>
      <c r="E602" s="409"/>
      <c r="F602" s="409"/>
      <c r="G602" s="409"/>
      <c r="H602" s="410"/>
      <c r="I602" s="381"/>
      <c r="J602" s="381"/>
      <c r="K602" s="381"/>
      <c r="L602" s="381"/>
      <c r="M602" s="381"/>
      <c r="N602" s="381"/>
      <c r="O602" s="381"/>
      <c r="P602" s="381"/>
      <c r="Q602" s="381"/>
    </row>
    <row r="603" spans="1:17" ht="15.75" customHeight="1">
      <c r="A603" s="381"/>
      <c r="B603" s="381"/>
      <c r="C603" s="381"/>
      <c r="D603" s="409"/>
      <c r="E603" s="409"/>
      <c r="F603" s="409"/>
      <c r="G603" s="409"/>
      <c r="H603" s="410"/>
      <c r="I603" s="381"/>
      <c r="J603" s="381"/>
      <c r="K603" s="381"/>
      <c r="L603" s="381"/>
      <c r="M603" s="381"/>
      <c r="N603" s="381"/>
      <c r="O603" s="381"/>
      <c r="P603" s="381"/>
      <c r="Q603" s="381"/>
    </row>
    <row r="604" spans="1:17" ht="15.75" customHeight="1">
      <c r="A604" s="381"/>
      <c r="B604" s="381"/>
      <c r="C604" s="381"/>
      <c r="D604" s="409"/>
      <c r="E604" s="409"/>
      <c r="F604" s="409"/>
      <c r="G604" s="409"/>
      <c r="H604" s="410"/>
      <c r="I604" s="381"/>
      <c r="J604" s="381"/>
      <c r="K604" s="381"/>
      <c r="L604" s="381"/>
      <c r="M604" s="381"/>
      <c r="N604" s="381"/>
      <c r="O604" s="381"/>
      <c r="P604" s="381"/>
      <c r="Q604" s="381"/>
    </row>
    <row r="605" spans="1:17" ht="15.75" customHeight="1">
      <c r="A605" s="381"/>
      <c r="B605" s="381"/>
      <c r="C605" s="381"/>
      <c r="D605" s="409"/>
      <c r="E605" s="409"/>
      <c r="F605" s="409"/>
      <c r="G605" s="409"/>
      <c r="H605" s="410"/>
      <c r="I605" s="381"/>
      <c r="J605" s="381"/>
      <c r="K605" s="381"/>
      <c r="L605" s="381"/>
      <c r="M605" s="381"/>
      <c r="N605" s="381"/>
      <c r="O605" s="381"/>
      <c r="P605" s="381"/>
      <c r="Q605" s="381"/>
    </row>
    <row r="606" spans="1:17" ht="15.75" customHeight="1">
      <c r="A606" s="381"/>
      <c r="B606" s="381"/>
      <c r="C606" s="381"/>
      <c r="D606" s="409"/>
      <c r="E606" s="409"/>
      <c r="F606" s="409"/>
      <c r="G606" s="409"/>
      <c r="H606" s="410"/>
      <c r="I606" s="381"/>
      <c r="J606" s="381"/>
      <c r="K606" s="381"/>
      <c r="L606" s="381"/>
      <c r="M606" s="381"/>
      <c r="N606" s="381"/>
      <c r="O606" s="381"/>
      <c r="P606" s="381"/>
      <c r="Q606" s="381"/>
    </row>
    <row r="607" spans="1:17" ht="15.75" customHeight="1">
      <c r="A607" s="381"/>
      <c r="B607" s="381"/>
      <c r="C607" s="381"/>
      <c r="D607" s="409"/>
      <c r="E607" s="409"/>
      <c r="F607" s="409"/>
      <c r="G607" s="409"/>
      <c r="H607" s="410"/>
      <c r="I607" s="381"/>
      <c r="J607" s="381"/>
      <c r="K607" s="381"/>
      <c r="L607" s="381"/>
      <c r="M607" s="381"/>
      <c r="N607" s="381"/>
      <c r="O607" s="381"/>
      <c r="P607" s="381"/>
      <c r="Q607" s="381"/>
    </row>
    <row r="608" spans="1:17" ht="15.75" customHeight="1">
      <c r="A608" s="381"/>
      <c r="B608" s="381"/>
      <c r="C608" s="381"/>
      <c r="D608" s="409"/>
      <c r="E608" s="409"/>
      <c r="F608" s="409"/>
      <c r="G608" s="409"/>
      <c r="H608" s="410"/>
      <c r="I608" s="381"/>
      <c r="J608" s="381"/>
      <c r="K608" s="381"/>
      <c r="L608" s="381"/>
      <c r="M608" s="381"/>
      <c r="N608" s="381"/>
      <c r="O608" s="381"/>
      <c r="P608" s="381"/>
      <c r="Q608" s="381"/>
    </row>
    <row r="609" spans="1:17" ht="15.75" customHeight="1">
      <c r="A609" s="381"/>
      <c r="B609" s="381"/>
      <c r="C609" s="381"/>
      <c r="D609" s="409"/>
      <c r="E609" s="409"/>
      <c r="F609" s="409"/>
      <c r="G609" s="409"/>
      <c r="H609" s="410"/>
      <c r="I609" s="381"/>
      <c r="J609" s="381"/>
      <c r="K609" s="381"/>
      <c r="L609" s="381"/>
      <c r="M609" s="381"/>
      <c r="N609" s="381"/>
      <c r="O609" s="381"/>
      <c r="P609" s="381"/>
      <c r="Q609" s="381"/>
    </row>
    <row r="610" spans="1:17" ht="15.75" customHeight="1">
      <c r="A610" s="381"/>
      <c r="B610" s="381"/>
      <c r="C610" s="381"/>
      <c r="D610" s="409"/>
      <c r="E610" s="409"/>
      <c r="F610" s="409"/>
      <c r="G610" s="409"/>
      <c r="H610" s="410"/>
      <c r="I610" s="381"/>
      <c r="J610" s="381"/>
      <c r="K610" s="381"/>
      <c r="L610" s="381"/>
      <c r="M610" s="381"/>
      <c r="N610" s="381"/>
      <c r="O610" s="381"/>
      <c r="P610" s="381"/>
      <c r="Q610" s="381"/>
    </row>
    <row r="611" spans="1:17" ht="15.75" customHeight="1">
      <c r="A611" s="381"/>
      <c r="B611" s="381"/>
      <c r="C611" s="381"/>
      <c r="D611" s="409"/>
      <c r="E611" s="409"/>
      <c r="F611" s="409"/>
      <c r="G611" s="409"/>
      <c r="H611" s="410"/>
      <c r="I611" s="381"/>
      <c r="J611" s="381"/>
      <c r="K611" s="381"/>
      <c r="L611" s="381"/>
      <c r="M611" s="381"/>
      <c r="N611" s="381"/>
      <c r="O611" s="381"/>
      <c r="P611" s="381"/>
      <c r="Q611" s="381"/>
    </row>
    <row r="612" spans="1:17" ht="15.75" customHeight="1">
      <c r="A612" s="381"/>
      <c r="B612" s="381"/>
      <c r="C612" s="381"/>
      <c r="D612" s="409"/>
      <c r="E612" s="409"/>
      <c r="F612" s="409"/>
      <c r="G612" s="409"/>
      <c r="H612" s="410"/>
      <c r="I612" s="381"/>
      <c r="J612" s="381"/>
      <c r="K612" s="381"/>
      <c r="L612" s="381"/>
      <c r="M612" s="381"/>
      <c r="N612" s="381"/>
      <c r="O612" s="381"/>
      <c r="P612" s="381"/>
      <c r="Q612" s="381"/>
    </row>
    <row r="613" spans="1:17" ht="15.75" customHeight="1">
      <c r="A613" s="381"/>
      <c r="B613" s="381"/>
      <c r="C613" s="381"/>
      <c r="D613" s="409"/>
      <c r="E613" s="409"/>
      <c r="F613" s="409"/>
      <c r="G613" s="409"/>
      <c r="H613" s="410"/>
      <c r="I613" s="381"/>
      <c r="J613" s="381"/>
      <c r="K613" s="381"/>
      <c r="L613" s="381"/>
      <c r="M613" s="381"/>
      <c r="N613" s="381"/>
      <c r="O613" s="381"/>
      <c r="P613" s="381"/>
      <c r="Q613" s="381"/>
    </row>
    <row r="614" spans="1:17" ht="15.75" customHeight="1">
      <c r="A614" s="381"/>
      <c r="B614" s="381"/>
      <c r="C614" s="381"/>
      <c r="D614" s="409"/>
      <c r="E614" s="409"/>
      <c r="F614" s="409"/>
      <c r="G614" s="409"/>
      <c r="H614" s="410"/>
      <c r="I614" s="381"/>
      <c r="J614" s="381"/>
      <c r="K614" s="381"/>
      <c r="L614" s="381"/>
      <c r="M614" s="381"/>
      <c r="N614" s="381"/>
      <c r="O614" s="381"/>
      <c r="P614" s="381"/>
      <c r="Q614" s="381"/>
    </row>
    <row r="615" spans="1:17" ht="15.75" customHeight="1">
      <c r="A615" s="381"/>
      <c r="B615" s="381"/>
      <c r="C615" s="381"/>
      <c r="D615" s="409"/>
      <c r="E615" s="409"/>
      <c r="F615" s="409"/>
      <c r="G615" s="409"/>
      <c r="H615" s="410"/>
      <c r="I615" s="381"/>
      <c r="J615" s="381"/>
      <c r="K615" s="381"/>
      <c r="L615" s="381"/>
      <c r="M615" s="381"/>
      <c r="N615" s="381"/>
      <c r="O615" s="381"/>
      <c r="P615" s="381"/>
      <c r="Q615" s="381"/>
    </row>
    <row r="616" spans="1:17" ht="15.75" customHeight="1">
      <c r="A616" s="381"/>
      <c r="B616" s="381"/>
      <c r="C616" s="381"/>
      <c r="D616" s="409"/>
      <c r="E616" s="409"/>
      <c r="F616" s="409"/>
      <c r="G616" s="409"/>
      <c r="H616" s="410"/>
      <c r="I616" s="381"/>
      <c r="J616" s="381"/>
      <c r="K616" s="381"/>
      <c r="L616" s="381"/>
      <c r="M616" s="381"/>
      <c r="N616" s="381"/>
      <c r="O616" s="381"/>
      <c r="P616" s="381"/>
      <c r="Q616" s="381"/>
    </row>
    <row r="617" spans="1:17" ht="15.75" customHeight="1">
      <c r="A617" s="381"/>
      <c r="B617" s="381"/>
      <c r="C617" s="381"/>
      <c r="D617" s="409"/>
      <c r="E617" s="409"/>
      <c r="F617" s="409"/>
      <c r="G617" s="409"/>
      <c r="H617" s="410"/>
      <c r="I617" s="381"/>
      <c r="J617" s="381"/>
      <c r="K617" s="381"/>
      <c r="L617" s="381"/>
      <c r="M617" s="381"/>
      <c r="N617" s="381"/>
      <c r="O617" s="381"/>
      <c r="P617" s="381"/>
      <c r="Q617" s="381"/>
    </row>
    <row r="618" spans="1:17" ht="15.75" customHeight="1">
      <c r="A618" s="381"/>
      <c r="B618" s="381"/>
      <c r="C618" s="381"/>
      <c r="D618" s="409"/>
      <c r="E618" s="409"/>
      <c r="F618" s="409"/>
      <c r="G618" s="409"/>
      <c r="H618" s="410"/>
      <c r="I618" s="381"/>
      <c r="J618" s="381"/>
      <c r="K618" s="381"/>
      <c r="L618" s="381"/>
      <c r="M618" s="381"/>
      <c r="N618" s="381"/>
      <c r="O618" s="381"/>
      <c r="P618" s="381"/>
      <c r="Q618" s="381"/>
    </row>
    <row r="619" spans="1:17" ht="15.75" customHeight="1">
      <c r="A619" s="381"/>
      <c r="B619" s="381"/>
      <c r="C619" s="381"/>
      <c r="D619" s="409"/>
      <c r="E619" s="409"/>
      <c r="F619" s="409"/>
      <c r="G619" s="409"/>
      <c r="H619" s="410"/>
      <c r="I619" s="381"/>
      <c r="J619" s="381"/>
      <c r="K619" s="381"/>
      <c r="L619" s="381"/>
      <c r="M619" s="381"/>
      <c r="N619" s="381"/>
      <c r="O619" s="381"/>
      <c r="P619" s="381"/>
      <c r="Q619" s="381"/>
    </row>
    <row r="620" spans="1:17" ht="15.75" customHeight="1">
      <c r="A620" s="381"/>
      <c r="B620" s="381"/>
      <c r="C620" s="381"/>
      <c r="D620" s="409"/>
      <c r="E620" s="409"/>
      <c r="F620" s="409"/>
      <c r="G620" s="409"/>
      <c r="H620" s="410"/>
      <c r="I620" s="381"/>
      <c r="J620" s="381"/>
      <c r="K620" s="381"/>
      <c r="L620" s="381"/>
      <c r="M620" s="381"/>
      <c r="N620" s="381"/>
      <c r="O620" s="381"/>
      <c r="P620" s="381"/>
      <c r="Q620" s="381"/>
    </row>
    <row r="621" spans="1:17" ht="15.75" customHeight="1">
      <c r="A621" s="381"/>
      <c r="B621" s="381"/>
      <c r="C621" s="381"/>
      <c r="D621" s="409"/>
      <c r="E621" s="409"/>
      <c r="F621" s="409"/>
      <c r="G621" s="409"/>
      <c r="H621" s="410"/>
      <c r="I621" s="381"/>
      <c r="J621" s="381"/>
      <c r="K621" s="381"/>
      <c r="L621" s="381"/>
      <c r="M621" s="381"/>
      <c r="N621" s="381"/>
      <c r="O621" s="381"/>
      <c r="P621" s="381"/>
      <c r="Q621" s="381"/>
    </row>
    <row r="622" spans="1:17" ht="15.75" customHeight="1">
      <c r="A622" s="381"/>
      <c r="B622" s="381"/>
      <c r="C622" s="381"/>
      <c r="D622" s="409"/>
      <c r="E622" s="409"/>
      <c r="F622" s="409"/>
      <c r="G622" s="409"/>
      <c r="H622" s="410"/>
      <c r="I622" s="381"/>
      <c r="J622" s="381"/>
      <c r="K622" s="381"/>
      <c r="L622" s="381"/>
      <c r="M622" s="381"/>
      <c r="N622" s="381"/>
      <c r="O622" s="381"/>
      <c r="P622" s="381"/>
      <c r="Q622" s="381"/>
    </row>
    <row r="623" spans="1:17" ht="15.75" customHeight="1">
      <c r="A623" s="381"/>
      <c r="B623" s="381"/>
      <c r="C623" s="381"/>
      <c r="D623" s="409"/>
      <c r="E623" s="409"/>
      <c r="F623" s="409"/>
      <c r="G623" s="409"/>
      <c r="H623" s="410"/>
      <c r="I623" s="381"/>
      <c r="J623" s="381"/>
      <c r="K623" s="381"/>
      <c r="L623" s="381"/>
      <c r="M623" s="381"/>
      <c r="N623" s="381"/>
      <c r="O623" s="381"/>
      <c r="P623" s="381"/>
      <c r="Q623" s="381"/>
    </row>
    <row r="624" spans="1:17" ht="15.75" customHeight="1">
      <c r="A624" s="381"/>
      <c r="B624" s="381"/>
      <c r="C624" s="381"/>
      <c r="D624" s="409"/>
      <c r="E624" s="409"/>
      <c r="F624" s="409"/>
      <c r="G624" s="409"/>
      <c r="H624" s="410"/>
      <c r="I624" s="381"/>
      <c r="J624" s="381"/>
      <c r="K624" s="381"/>
      <c r="L624" s="381"/>
      <c r="M624" s="381"/>
      <c r="N624" s="381"/>
      <c r="O624" s="381"/>
      <c r="P624" s="381"/>
      <c r="Q624" s="381"/>
    </row>
    <row r="625" spans="1:17" ht="15.75" customHeight="1">
      <c r="A625" s="381"/>
      <c r="B625" s="381"/>
      <c r="C625" s="381"/>
      <c r="D625" s="409"/>
      <c r="E625" s="409"/>
      <c r="F625" s="409"/>
      <c r="G625" s="409"/>
      <c r="H625" s="410"/>
      <c r="I625" s="381"/>
      <c r="J625" s="381"/>
      <c r="K625" s="381"/>
      <c r="L625" s="381"/>
      <c r="M625" s="381"/>
      <c r="N625" s="381"/>
      <c r="O625" s="381"/>
      <c r="P625" s="381"/>
      <c r="Q625" s="381"/>
    </row>
    <row r="626" spans="1:17" ht="15.75" customHeight="1">
      <c r="A626" s="381"/>
      <c r="B626" s="381"/>
      <c r="C626" s="381"/>
      <c r="D626" s="409"/>
      <c r="E626" s="409"/>
      <c r="F626" s="409"/>
      <c r="G626" s="409"/>
      <c r="H626" s="410"/>
      <c r="I626" s="381"/>
      <c r="J626" s="381"/>
      <c r="K626" s="381"/>
      <c r="L626" s="381"/>
      <c r="M626" s="381"/>
      <c r="N626" s="381"/>
      <c r="O626" s="381"/>
      <c r="P626" s="381"/>
      <c r="Q626" s="381"/>
    </row>
    <row r="627" spans="1:17" ht="15.75" customHeight="1">
      <c r="A627" s="381"/>
      <c r="B627" s="381"/>
      <c r="C627" s="381"/>
      <c r="D627" s="409"/>
      <c r="E627" s="409"/>
      <c r="F627" s="409"/>
      <c r="G627" s="409"/>
      <c r="H627" s="410"/>
      <c r="I627" s="381"/>
      <c r="J627" s="381"/>
      <c r="K627" s="381"/>
      <c r="L627" s="381"/>
      <c r="M627" s="381"/>
      <c r="N627" s="381"/>
      <c r="O627" s="381"/>
      <c r="P627" s="381"/>
      <c r="Q627" s="381"/>
    </row>
    <row r="628" spans="1:17" ht="15.75" customHeight="1">
      <c r="A628" s="381"/>
      <c r="B628" s="381"/>
      <c r="C628" s="381"/>
      <c r="D628" s="409"/>
      <c r="E628" s="409"/>
      <c r="F628" s="409"/>
      <c r="G628" s="409"/>
      <c r="H628" s="410"/>
      <c r="I628" s="381"/>
      <c r="J628" s="381"/>
      <c r="K628" s="381"/>
      <c r="L628" s="381"/>
      <c r="M628" s="381"/>
      <c r="N628" s="381"/>
      <c r="O628" s="381"/>
      <c r="P628" s="381"/>
      <c r="Q628" s="381"/>
    </row>
    <row r="629" spans="1:17" ht="15.75" customHeight="1">
      <c r="A629" s="381"/>
      <c r="B629" s="381"/>
      <c r="C629" s="381"/>
      <c r="D629" s="409"/>
      <c r="E629" s="409"/>
      <c r="F629" s="409"/>
      <c r="G629" s="409"/>
      <c r="H629" s="410"/>
      <c r="I629" s="381"/>
      <c r="J629" s="381"/>
      <c r="K629" s="381"/>
      <c r="L629" s="381"/>
      <c r="M629" s="381"/>
      <c r="N629" s="381"/>
      <c r="O629" s="381"/>
      <c r="P629" s="381"/>
      <c r="Q629" s="381"/>
    </row>
    <row r="630" spans="1:17" ht="15.75" customHeight="1">
      <c r="A630" s="381"/>
      <c r="B630" s="381"/>
      <c r="C630" s="381"/>
      <c r="D630" s="409"/>
      <c r="E630" s="409"/>
      <c r="F630" s="409"/>
      <c r="G630" s="409"/>
      <c r="H630" s="410"/>
      <c r="I630" s="381"/>
      <c r="J630" s="381"/>
      <c r="K630" s="381"/>
      <c r="L630" s="381"/>
      <c r="M630" s="381"/>
      <c r="N630" s="381"/>
      <c r="O630" s="381"/>
      <c r="P630" s="381"/>
      <c r="Q630" s="381"/>
    </row>
    <row r="631" spans="1:17" ht="15.75" customHeight="1">
      <c r="A631" s="381"/>
      <c r="B631" s="381"/>
      <c r="C631" s="381"/>
      <c r="D631" s="409"/>
      <c r="E631" s="409"/>
      <c r="F631" s="409"/>
      <c r="G631" s="409"/>
      <c r="H631" s="410"/>
      <c r="I631" s="381"/>
      <c r="J631" s="381"/>
      <c r="K631" s="381"/>
      <c r="L631" s="381"/>
      <c r="M631" s="381"/>
      <c r="N631" s="381"/>
      <c r="O631" s="381"/>
      <c r="P631" s="381"/>
      <c r="Q631" s="381"/>
    </row>
    <row r="632" spans="1:17" ht="15.75" customHeight="1">
      <c r="A632" s="381"/>
      <c r="B632" s="381"/>
      <c r="C632" s="381"/>
      <c r="D632" s="409"/>
      <c r="E632" s="409"/>
      <c r="F632" s="409"/>
      <c r="G632" s="409"/>
      <c r="H632" s="410"/>
      <c r="I632" s="381"/>
      <c r="J632" s="381"/>
      <c r="K632" s="381"/>
      <c r="L632" s="381"/>
      <c r="M632" s="381"/>
      <c r="N632" s="381"/>
      <c r="O632" s="381"/>
      <c r="P632" s="381"/>
      <c r="Q632" s="381"/>
    </row>
    <row r="633" spans="1:17" ht="15.75" customHeight="1">
      <c r="A633" s="381"/>
      <c r="B633" s="381"/>
      <c r="C633" s="381"/>
      <c r="D633" s="409"/>
      <c r="E633" s="409"/>
      <c r="F633" s="409"/>
      <c r="G633" s="409"/>
      <c r="H633" s="410"/>
      <c r="I633" s="381"/>
      <c r="J633" s="381"/>
      <c r="K633" s="381"/>
      <c r="L633" s="381"/>
      <c r="M633" s="381"/>
      <c r="N633" s="381"/>
      <c r="O633" s="381"/>
      <c r="P633" s="381"/>
      <c r="Q633" s="381"/>
    </row>
    <row r="634" spans="1:17" ht="15.75" customHeight="1">
      <c r="A634" s="381"/>
      <c r="B634" s="381"/>
      <c r="C634" s="381"/>
      <c r="D634" s="409"/>
      <c r="E634" s="409"/>
      <c r="F634" s="409"/>
      <c r="G634" s="409"/>
      <c r="H634" s="410"/>
      <c r="I634" s="381"/>
      <c r="J634" s="381"/>
      <c r="K634" s="381"/>
      <c r="L634" s="381"/>
      <c r="M634" s="381"/>
      <c r="N634" s="381"/>
      <c r="O634" s="381"/>
      <c r="P634" s="381"/>
      <c r="Q634" s="381"/>
    </row>
    <row r="635" spans="1:17" ht="15.75" customHeight="1">
      <c r="A635" s="381"/>
      <c r="B635" s="381"/>
      <c r="C635" s="381"/>
      <c r="D635" s="409"/>
      <c r="E635" s="409"/>
      <c r="F635" s="409"/>
      <c r="G635" s="409"/>
      <c r="H635" s="410"/>
      <c r="I635" s="381"/>
      <c r="J635" s="381"/>
      <c r="K635" s="381"/>
      <c r="L635" s="381"/>
      <c r="M635" s="381"/>
      <c r="N635" s="381"/>
      <c r="O635" s="381"/>
      <c r="P635" s="381"/>
      <c r="Q635" s="381"/>
    </row>
    <row r="636" spans="1:17" ht="15.75" customHeight="1">
      <c r="A636" s="381"/>
      <c r="B636" s="381"/>
      <c r="C636" s="381"/>
      <c r="D636" s="409"/>
      <c r="E636" s="409"/>
      <c r="F636" s="409"/>
      <c r="G636" s="409"/>
      <c r="H636" s="410"/>
      <c r="I636" s="381"/>
      <c r="J636" s="381"/>
      <c r="K636" s="381"/>
      <c r="L636" s="381"/>
      <c r="M636" s="381"/>
      <c r="N636" s="381"/>
      <c r="O636" s="381"/>
      <c r="P636" s="381"/>
      <c r="Q636" s="381"/>
    </row>
    <row r="637" spans="1:17" ht="15.75" customHeight="1">
      <c r="A637" s="381"/>
      <c r="B637" s="381"/>
      <c r="C637" s="381"/>
      <c r="D637" s="381"/>
      <c r="E637" s="381"/>
      <c r="F637" s="381"/>
      <c r="G637" s="381"/>
      <c r="H637" s="381"/>
      <c r="I637" s="381"/>
      <c r="J637" s="381"/>
      <c r="K637" s="381"/>
      <c r="L637" s="381"/>
      <c r="M637" s="381"/>
      <c r="N637" s="381"/>
      <c r="O637" s="381"/>
      <c r="P637" s="381"/>
      <c r="Q637" s="381"/>
    </row>
    <row r="638" spans="1:17" ht="15.75" customHeight="1">
      <c r="A638" s="381"/>
      <c r="B638" s="381"/>
      <c r="C638" s="381"/>
      <c r="D638" s="381"/>
      <c r="E638" s="381"/>
      <c r="F638" s="381"/>
      <c r="G638" s="381"/>
      <c r="H638" s="381"/>
      <c r="I638" s="381"/>
      <c r="J638" s="381"/>
      <c r="K638" s="381"/>
      <c r="L638" s="381"/>
      <c r="M638" s="381"/>
      <c r="N638" s="381"/>
      <c r="O638" s="381"/>
      <c r="P638" s="381"/>
      <c r="Q638" s="381"/>
    </row>
    <row r="639" spans="1:17" ht="15.75" customHeight="1">
      <c r="A639" s="381"/>
      <c r="B639" s="381"/>
      <c r="C639" s="381"/>
      <c r="D639" s="381"/>
      <c r="E639" s="381"/>
      <c r="F639" s="381"/>
      <c r="G639" s="381"/>
      <c r="H639" s="381"/>
      <c r="I639" s="381"/>
      <c r="J639" s="381"/>
      <c r="K639" s="381"/>
      <c r="L639" s="381"/>
      <c r="M639" s="381"/>
      <c r="N639" s="381"/>
      <c r="O639" s="381"/>
      <c r="P639" s="381"/>
      <c r="Q639" s="381"/>
    </row>
    <row r="640" spans="1:17" ht="15.75" customHeight="1">
      <c r="A640" s="381"/>
      <c r="B640" s="381"/>
      <c r="C640" s="381"/>
      <c r="D640" s="381"/>
      <c r="E640" s="381"/>
      <c r="F640" s="381"/>
      <c r="G640" s="381"/>
      <c r="H640" s="381"/>
      <c r="I640" s="381"/>
      <c r="J640" s="381"/>
      <c r="K640" s="381"/>
      <c r="L640" s="381"/>
      <c r="M640" s="381"/>
      <c r="N640" s="381"/>
      <c r="O640" s="381"/>
      <c r="P640" s="381"/>
      <c r="Q640" s="381"/>
    </row>
    <row r="641" spans="1:17" ht="15.75" customHeight="1">
      <c r="A641" s="381"/>
      <c r="B641" s="381"/>
      <c r="C641" s="381"/>
      <c r="D641" s="381"/>
      <c r="E641" s="381"/>
      <c r="F641" s="381"/>
      <c r="G641" s="381"/>
      <c r="H641" s="381"/>
      <c r="I641" s="381"/>
      <c r="J641" s="381"/>
      <c r="K641" s="381"/>
      <c r="L641" s="381"/>
      <c r="M641" s="381"/>
      <c r="N641" s="381"/>
      <c r="O641" s="381"/>
      <c r="P641" s="381"/>
      <c r="Q641" s="381"/>
    </row>
    <row r="642" spans="1:17" ht="15.75" customHeight="1">
      <c r="A642" s="381"/>
      <c r="B642" s="381"/>
      <c r="C642" s="381"/>
      <c r="D642" s="381"/>
      <c r="E642" s="381"/>
      <c r="F642" s="381"/>
      <c r="G642" s="381"/>
      <c r="H642" s="381"/>
      <c r="I642" s="381"/>
      <c r="J642" s="381"/>
      <c r="K642" s="381"/>
      <c r="L642" s="381"/>
      <c r="M642" s="381"/>
      <c r="N642" s="381"/>
      <c r="O642" s="381"/>
      <c r="P642" s="381"/>
      <c r="Q642" s="381"/>
    </row>
    <row r="643" spans="1:17" ht="15.75" customHeight="1">
      <c r="A643" s="381"/>
      <c r="B643" s="381"/>
      <c r="C643" s="381"/>
      <c r="D643" s="381"/>
      <c r="E643" s="381"/>
      <c r="F643" s="381"/>
      <c r="G643" s="381"/>
      <c r="H643" s="381"/>
      <c r="I643" s="381"/>
      <c r="J643" s="381"/>
      <c r="K643" s="381"/>
      <c r="L643" s="381"/>
      <c r="M643" s="381"/>
      <c r="N643" s="381"/>
      <c r="O643" s="381"/>
      <c r="P643" s="381"/>
      <c r="Q643" s="381"/>
    </row>
    <row r="644" spans="1:17" ht="15.75" customHeight="1">
      <c r="A644" s="381"/>
      <c r="B644" s="381"/>
      <c r="C644" s="381"/>
      <c r="D644" s="381"/>
      <c r="E644" s="381"/>
      <c r="F644" s="381"/>
      <c r="G644" s="381"/>
      <c r="H644" s="381"/>
      <c r="I644" s="381"/>
      <c r="J644" s="381"/>
      <c r="K644" s="381"/>
      <c r="L644" s="381"/>
      <c r="M644" s="381"/>
      <c r="N644" s="381"/>
      <c r="O644" s="381"/>
      <c r="P644" s="381"/>
      <c r="Q644" s="381"/>
    </row>
    <row r="645" spans="1:17" ht="15.75" customHeight="1">
      <c r="A645" s="381"/>
      <c r="B645" s="381"/>
      <c r="C645" s="381"/>
      <c r="D645" s="381"/>
      <c r="E645" s="381"/>
      <c r="F645" s="381"/>
      <c r="G645" s="381"/>
      <c r="H645" s="381"/>
      <c r="I645" s="381"/>
      <c r="J645" s="381"/>
      <c r="K645" s="381"/>
      <c r="L645" s="381"/>
      <c r="M645" s="381"/>
      <c r="N645" s="381"/>
      <c r="O645" s="381"/>
      <c r="P645" s="381"/>
      <c r="Q645" s="381"/>
    </row>
    <row r="646" spans="1:17" ht="15.75" customHeight="1">
      <c r="A646" s="381"/>
      <c r="B646" s="381"/>
      <c r="C646" s="381"/>
      <c r="D646" s="381"/>
      <c r="E646" s="381"/>
      <c r="F646" s="381"/>
      <c r="G646" s="381"/>
      <c r="H646" s="381"/>
      <c r="I646" s="381"/>
      <c r="J646" s="381"/>
      <c r="K646" s="381"/>
      <c r="L646" s="381"/>
      <c r="M646" s="381"/>
      <c r="N646" s="381"/>
      <c r="O646" s="381"/>
      <c r="P646" s="381"/>
      <c r="Q646" s="381"/>
    </row>
    <row r="647" spans="1:17" ht="15.75" customHeight="1">
      <c r="A647" s="381"/>
      <c r="B647" s="381"/>
      <c r="C647" s="381"/>
      <c r="D647" s="381"/>
      <c r="E647" s="381"/>
      <c r="F647" s="381"/>
      <c r="G647" s="381"/>
      <c r="H647" s="381"/>
      <c r="I647" s="381"/>
      <c r="J647" s="381"/>
      <c r="K647" s="381"/>
      <c r="L647" s="381"/>
      <c r="M647" s="381"/>
      <c r="N647" s="381"/>
      <c r="O647" s="381"/>
      <c r="P647" s="381"/>
      <c r="Q647" s="381"/>
    </row>
    <row r="648" spans="1:17" ht="15.75" customHeight="1">
      <c r="A648" s="381"/>
      <c r="B648" s="381"/>
      <c r="C648" s="381"/>
      <c r="D648" s="381"/>
      <c r="E648" s="381"/>
      <c r="F648" s="381"/>
      <c r="G648" s="381"/>
      <c r="H648" s="381"/>
      <c r="I648" s="381"/>
      <c r="J648" s="381"/>
      <c r="K648" s="381"/>
      <c r="L648" s="381"/>
      <c r="M648" s="381"/>
      <c r="N648" s="381"/>
      <c r="O648" s="381"/>
      <c r="P648" s="381"/>
      <c r="Q648" s="381"/>
    </row>
    <row r="649" spans="1:17" ht="15.75" customHeight="1">
      <c r="A649" s="381"/>
      <c r="B649" s="381"/>
      <c r="C649" s="381"/>
      <c r="D649" s="381"/>
      <c r="E649" s="381"/>
      <c r="F649" s="381"/>
      <c r="G649" s="381"/>
      <c r="H649" s="381"/>
      <c r="I649" s="381"/>
      <c r="J649" s="381"/>
      <c r="K649" s="381"/>
      <c r="L649" s="381"/>
      <c r="M649" s="381"/>
      <c r="N649" s="381"/>
      <c r="O649" s="381"/>
      <c r="P649" s="381"/>
      <c r="Q649" s="381"/>
    </row>
    <row r="650" spans="1:17" ht="15.75" customHeight="1">
      <c r="A650" s="381"/>
      <c r="B650" s="381"/>
      <c r="C650" s="381"/>
      <c r="D650" s="381"/>
      <c r="E650" s="381"/>
      <c r="F650" s="381"/>
      <c r="G650" s="381"/>
      <c r="H650" s="381"/>
      <c r="I650" s="381"/>
      <c r="J650" s="381"/>
      <c r="K650" s="381"/>
      <c r="L650" s="381"/>
      <c r="M650" s="381"/>
      <c r="N650" s="381"/>
      <c r="O650" s="381"/>
      <c r="P650" s="381"/>
      <c r="Q650" s="381"/>
    </row>
    <row r="651" spans="1:17" ht="15.75" customHeight="1">
      <c r="A651" s="381"/>
      <c r="B651" s="381"/>
      <c r="C651" s="381"/>
      <c r="D651" s="381"/>
      <c r="E651" s="381"/>
      <c r="F651" s="381"/>
      <c r="G651" s="381"/>
      <c r="H651" s="381"/>
      <c r="I651" s="381"/>
      <c r="J651" s="381"/>
      <c r="K651" s="381"/>
      <c r="L651" s="381"/>
      <c r="M651" s="381"/>
      <c r="N651" s="381"/>
      <c r="O651" s="381"/>
      <c r="P651" s="381"/>
      <c r="Q651" s="381"/>
    </row>
    <row r="652" spans="1:17" ht="15.75" customHeight="1">
      <c r="A652" s="381"/>
      <c r="B652" s="381"/>
      <c r="C652" s="381"/>
      <c r="D652" s="381"/>
      <c r="E652" s="381"/>
      <c r="F652" s="381"/>
      <c r="G652" s="381"/>
      <c r="H652" s="381"/>
      <c r="I652" s="381"/>
      <c r="J652" s="381"/>
      <c r="K652" s="381"/>
      <c r="L652" s="381"/>
      <c r="M652" s="381"/>
      <c r="N652" s="381"/>
      <c r="O652" s="381"/>
      <c r="P652" s="381"/>
      <c r="Q652" s="381"/>
    </row>
    <row r="653" spans="1:17" ht="15.75" customHeight="1">
      <c r="A653" s="381"/>
      <c r="B653" s="381"/>
      <c r="C653" s="381"/>
      <c r="D653" s="381"/>
      <c r="E653" s="381"/>
      <c r="F653" s="381"/>
      <c r="G653" s="381"/>
      <c r="H653" s="381"/>
      <c r="I653" s="381"/>
      <c r="J653" s="381"/>
      <c r="K653" s="381"/>
      <c r="L653" s="381"/>
      <c r="M653" s="381"/>
      <c r="N653" s="381"/>
      <c r="O653" s="381"/>
      <c r="P653" s="381"/>
      <c r="Q653" s="381"/>
    </row>
    <row r="654" spans="1:17" ht="15.75" customHeight="1">
      <c r="A654" s="381"/>
      <c r="B654" s="381"/>
      <c r="C654" s="381"/>
      <c r="D654" s="381"/>
      <c r="E654" s="381"/>
      <c r="F654" s="381"/>
      <c r="G654" s="381"/>
      <c r="H654" s="381"/>
      <c r="I654" s="381"/>
      <c r="J654" s="381"/>
      <c r="K654" s="381"/>
      <c r="L654" s="381"/>
      <c r="M654" s="381"/>
      <c r="N654" s="381"/>
      <c r="O654" s="381"/>
      <c r="P654" s="381"/>
      <c r="Q654" s="381"/>
    </row>
    <row r="655" spans="1:17" ht="15.75" customHeight="1">
      <c r="A655" s="381"/>
      <c r="B655" s="381"/>
      <c r="C655" s="381"/>
      <c r="D655" s="381"/>
      <c r="E655" s="381"/>
      <c r="F655" s="381"/>
      <c r="G655" s="381"/>
      <c r="H655" s="381"/>
      <c r="I655" s="381"/>
      <c r="J655" s="381"/>
      <c r="K655" s="381"/>
      <c r="L655" s="381"/>
      <c r="M655" s="381"/>
      <c r="N655" s="381"/>
      <c r="O655" s="381"/>
      <c r="P655" s="381"/>
      <c r="Q655" s="381"/>
    </row>
    <row r="656" spans="1:17" ht="15.75" customHeight="1">
      <c r="A656" s="381"/>
      <c r="B656" s="381"/>
      <c r="C656" s="381"/>
      <c r="D656" s="381"/>
      <c r="E656" s="381"/>
      <c r="F656" s="381"/>
      <c r="G656" s="381"/>
      <c r="H656" s="381"/>
      <c r="I656" s="381"/>
      <c r="J656" s="381"/>
      <c r="K656" s="381"/>
      <c r="L656" s="381"/>
      <c r="M656" s="381"/>
      <c r="N656" s="381"/>
      <c r="O656" s="381"/>
      <c r="P656" s="381"/>
      <c r="Q656" s="381"/>
    </row>
    <row r="657" spans="1:17" ht="15.75" customHeight="1">
      <c r="A657" s="381"/>
      <c r="B657" s="381"/>
      <c r="C657" s="381"/>
      <c r="D657" s="381"/>
      <c r="E657" s="381"/>
      <c r="F657" s="381"/>
      <c r="G657" s="381"/>
      <c r="H657" s="381"/>
      <c r="I657" s="381"/>
      <c r="J657" s="381"/>
      <c r="K657" s="381"/>
      <c r="L657" s="381"/>
      <c r="M657" s="381"/>
      <c r="N657" s="381"/>
      <c r="O657" s="381"/>
      <c r="P657" s="381"/>
      <c r="Q657" s="381"/>
    </row>
    <row r="658" spans="1:17" ht="15.75" customHeight="1">
      <c r="A658" s="381"/>
      <c r="B658" s="381"/>
      <c r="C658" s="381"/>
      <c r="D658" s="381"/>
      <c r="E658" s="381"/>
      <c r="F658" s="381"/>
      <c r="G658" s="381"/>
      <c r="H658" s="381"/>
      <c r="I658" s="381"/>
      <c r="J658" s="381"/>
      <c r="K658" s="381"/>
      <c r="L658" s="381"/>
      <c r="M658" s="381"/>
      <c r="N658" s="381"/>
      <c r="O658" s="381"/>
      <c r="P658" s="381"/>
      <c r="Q658" s="381"/>
    </row>
    <row r="659" spans="1:17" ht="15.75" customHeight="1">
      <c r="A659" s="381"/>
      <c r="B659" s="381"/>
      <c r="C659" s="381"/>
      <c r="D659" s="381"/>
      <c r="E659" s="381"/>
      <c r="F659" s="381"/>
      <c r="G659" s="381"/>
      <c r="H659" s="381"/>
      <c r="I659" s="381"/>
      <c r="J659" s="381"/>
      <c r="K659" s="381"/>
      <c r="L659" s="381"/>
      <c r="M659" s="381"/>
      <c r="N659" s="381"/>
      <c r="O659" s="381"/>
      <c r="P659" s="381"/>
      <c r="Q659" s="381"/>
    </row>
    <row r="660" spans="1:17" ht="15.75" customHeight="1">
      <c r="A660" s="381"/>
      <c r="B660" s="381"/>
      <c r="C660" s="381"/>
      <c r="D660" s="381"/>
      <c r="E660" s="381"/>
      <c r="F660" s="381"/>
      <c r="G660" s="381"/>
      <c r="H660" s="381"/>
      <c r="I660" s="381"/>
      <c r="J660" s="381"/>
      <c r="K660" s="381"/>
      <c r="L660" s="381"/>
      <c r="M660" s="381"/>
      <c r="N660" s="381"/>
      <c r="O660" s="381"/>
      <c r="P660" s="381"/>
      <c r="Q660" s="381"/>
    </row>
    <row r="661" spans="1:17" ht="15.75" customHeight="1">
      <c r="A661" s="381"/>
      <c r="B661" s="381"/>
      <c r="C661" s="381"/>
      <c r="D661" s="381"/>
      <c r="E661" s="381"/>
      <c r="F661" s="381"/>
      <c r="G661" s="381"/>
      <c r="H661" s="381"/>
      <c r="I661" s="381"/>
      <c r="J661" s="381"/>
      <c r="K661" s="381"/>
      <c r="L661" s="381"/>
      <c r="M661" s="381"/>
      <c r="N661" s="381"/>
      <c r="O661" s="381"/>
      <c r="P661" s="381"/>
      <c r="Q661" s="381"/>
    </row>
    <row r="662" spans="1:17" ht="15.75" customHeight="1">
      <c r="A662" s="381"/>
      <c r="B662" s="381"/>
      <c r="C662" s="381"/>
      <c r="D662" s="381"/>
      <c r="E662" s="381"/>
      <c r="F662" s="381"/>
      <c r="G662" s="381"/>
      <c r="H662" s="381"/>
      <c r="I662" s="381"/>
      <c r="J662" s="381"/>
      <c r="K662" s="381"/>
      <c r="L662" s="381"/>
      <c r="M662" s="381"/>
      <c r="N662" s="381"/>
      <c r="O662" s="381"/>
      <c r="P662" s="381"/>
      <c r="Q662" s="381"/>
    </row>
    <row r="663" spans="1:17" ht="15.75" customHeight="1">
      <c r="A663" s="381"/>
      <c r="B663" s="381"/>
      <c r="C663" s="381"/>
      <c r="D663" s="381"/>
      <c r="E663" s="381"/>
      <c r="F663" s="381"/>
      <c r="G663" s="381"/>
      <c r="H663" s="381"/>
      <c r="I663" s="381"/>
      <c r="J663" s="381"/>
      <c r="K663" s="381"/>
      <c r="L663" s="381"/>
      <c r="M663" s="381"/>
      <c r="N663" s="381"/>
      <c r="O663" s="381"/>
      <c r="P663" s="381"/>
      <c r="Q663" s="381"/>
    </row>
    <row r="664" spans="1:17" ht="15.75" customHeight="1">
      <c r="A664" s="381"/>
      <c r="B664" s="381"/>
      <c r="C664" s="381"/>
      <c r="D664" s="381"/>
      <c r="E664" s="381"/>
      <c r="F664" s="381"/>
      <c r="G664" s="381"/>
      <c r="H664" s="381"/>
      <c r="I664" s="381"/>
      <c r="J664" s="381"/>
      <c r="K664" s="381"/>
      <c r="L664" s="381"/>
      <c r="M664" s="381"/>
      <c r="N664" s="381"/>
      <c r="O664" s="381"/>
      <c r="P664" s="381"/>
      <c r="Q664" s="381"/>
    </row>
    <row r="665" spans="1:17" ht="15.75" customHeight="1">
      <c r="A665" s="381"/>
      <c r="B665" s="381"/>
      <c r="C665" s="381"/>
      <c r="D665" s="381"/>
      <c r="E665" s="381"/>
      <c r="F665" s="381"/>
      <c r="G665" s="381"/>
      <c r="H665" s="381"/>
      <c r="I665" s="381"/>
      <c r="J665" s="381"/>
      <c r="K665" s="381"/>
      <c r="L665" s="381"/>
      <c r="M665" s="381"/>
      <c r="N665" s="381"/>
      <c r="O665" s="381"/>
      <c r="P665" s="381"/>
      <c r="Q665" s="381"/>
    </row>
    <row r="666" spans="1:17" ht="15.75" customHeight="1">
      <c r="A666" s="381"/>
      <c r="B666" s="381"/>
      <c r="C666" s="381"/>
      <c r="D666" s="381"/>
      <c r="E666" s="381"/>
      <c r="F666" s="381"/>
      <c r="G666" s="381"/>
      <c r="H666" s="381"/>
      <c r="I666" s="381"/>
      <c r="J666" s="381"/>
      <c r="K666" s="381"/>
      <c r="L666" s="381"/>
      <c r="M666" s="381"/>
      <c r="N666" s="381"/>
      <c r="O666" s="381"/>
      <c r="P666" s="381"/>
      <c r="Q666" s="381"/>
    </row>
    <row r="667" spans="1:17" ht="15.75" customHeight="1">
      <c r="A667" s="381"/>
      <c r="B667" s="381"/>
      <c r="C667" s="381"/>
      <c r="D667" s="381"/>
      <c r="E667" s="381"/>
      <c r="F667" s="381"/>
      <c r="G667" s="381"/>
      <c r="H667" s="381"/>
      <c r="I667" s="381"/>
      <c r="J667" s="381"/>
      <c r="K667" s="381"/>
      <c r="L667" s="381"/>
      <c r="M667" s="381"/>
      <c r="N667" s="381"/>
      <c r="O667" s="381"/>
      <c r="P667" s="381"/>
      <c r="Q667" s="381"/>
    </row>
    <row r="668" spans="1:17" ht="15.75" customHeight="1">
      <c r="A668" s="381"/>
      <c r="B668" s="381"/>
      <c r="C668" s="381"/>
      <c r="D668" s="381"/>
      <c r="E668" s="381"/>
      <c r="F668" s="381"/>
      <c r="G668" s="381"/>
      <c r="H668" s="381"/>
      <c r="I668" s="381"/>
      <c r="J668" s="381"/>
      <c r="K668" s="381"/>
      <c r="L668" s="381"/>
      <c r="M668" s="381"/>
      <c r="N668" s="381"/>
      <c r="O668" s="381"/>
      <c r="P668" s="381"/>
      <c r="Q668" s="381"/>
    </row>
    <row r="669" spans="1:17" ht="15.75" customHeight="1">
      <c r="A669" s="381"/>
      <c r="B669" s="381"/>
      <c r="C669" s="381"/>
      <c r="D669" s="381"/>
      <c r="E669" s="381"/>
      <c r="F669" s="381"/>
      <c r="G669" s="381"/>
      <c r="H669" s="381"/>
      <c r="I669" s="381"/>
      <c r="J669" s="381"/>
      <c r="K669" s="381"/>
      <c r="L669" s="381"/>
      <c r="M669" s="381"/>
      <c r="N669" s="381"/>
      <c r="O669" s="381"/>
      <c r="P669" s="381"/>
      <c r="Q669" s="381"/>
    </row>
    <row r="670" spans="1:17" ht="15.75" customHeight="1">
      <c r="A670" s="381"/>
      <c r="B670" s="381"/>
      <c r="C670" s="381"/>
      <c r="D670" s="381"/>
      <c r="E670" s="381"/>
      <c r="F670" s="381"/>
      <c r="G670" s="381"/>
      <c r="H670" s="381"/>
      <c r="I670" s="381"/>
      <c r="J670" s="381"/>
      <c r="K670" s="381"/>
      <c r="L670" s="381"/>
      <c r="M670" s="381"/>
      <c r="N670" s="381"/>
      <c r="O670" s="381"/>
      <c r="P670" s="381"/>
      <c r="Q670" s="381"/>
    </row>
    <row r="671" spans="1:17" ht="15.75" customHeight="1">
      <c r="A671" s="381"/>
      <c r="B671" s="381"/>
      <c r="C671" s="381"/>
      <c r="D671" s="381"/>
      <c r="E671" s="381"/>
      <c r="F671" s="381"/>
      <c r="G671" s="381"/>
      <c r="H671" s="381"/>
      <c r="I671" s="381"/>
      <c r="J671" s="381"/>
      <c r="K671" s="381"/>
      <c r="L671" s="381"/>
      <c r="M671" s="381"/>
      <c r="N671" s="381"/>
      <c r="O671" s="381"/>
      <c r="P671" s="381"/>
      <c r="Q671" s="381"/>
    </row>
    <row r="672" spans="1:17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</sheetData>
  <mergeCells count="3">
    <mergeCell ref="A211:I211"/>
    <mergeCell ref="A116:A118"/>
    <mergeCell ref="A119:A121"/>
  </mergeCells>
  <phoneticPr fontId="91" type="noConversion"/>
  <hyperlinks>
    <hyperlink ref="K4" r:id="rId1" xr:uid="{00000000-0004-0000-0500-000000000000}"/>
    <hyperlink ref="K5" r:id="rId2" xr:uid="{00000000-0004-0000-0500-000001000000}"/>
    <hyperlink ref="K9" r:id="rId3" xr:uid="{00000000-0004-0000-0500-000002000000}"/>
    <hyperlink ref="K10" r:id="rId4" xr:uid="{00000000-0004-0000-0500-000003000000}"/>
    <hyperlink ref="K14" r:id="rId5" xr:uid="{00000000-0004-0000-0500-000004000000}"/>
    <hyperlink ref="K15" r:id="rId6" xr:uid="{00000000-0004-0000-0500-000005000000}"/>
    <hyperlink ref="K19" r:id="rId7" xr:uid="{00000000-0004-0000-0500-000006000000}"/>
    <hyperlink ref="K20" r:id="rId8" xr:uid="{00000000-0004-0000-0500-000007000000}"/>
    <hyperlink ref="K22" r:id="rId9" xr:uid="{00000000-0004-0000-0500-000008000000}"/>
    <hyperlink ref="K23" r:id="rId10" xr:uid="{00000000-0004-0000-0500-000009000000}"/>
    <hyperlink ref="K25" r:id="rId11" xr:uid="{00000000-0004-0000-0500-00000A000000}"/>
    <hyperlink ref="K114" r:id="rId12" xr:uid="{00000000-0004-0000-0500-00000B000000}"/>
    <hyperlink ref="K115" r:id="rId13" xr:uid="{00000000-0004-0000-0500-00000C000000}"/>
    <hyperlink ref="K116" r:id="rId14" xr:uid="{00000000-0004-0000-0500-00000D000000}"/>
    <hyperlink ref="K117" r:id="rId15" xr:uid="{00000000-0004-0000-0500-00000E000000}"/>
    <hyperlink ref="K118" r:id="rId16" xr:uid="{00000000-0004-0000-0500-00000F000000}"/>
    <hyperlink ref="K119" r:id="rId17" xr:uid="{00000000-0004-0000-0500-000010000000}"/>
    <hyperlink ref="K271" r:id="rId18" xr:uid="{00000000-0004-0000-0500-000011000000}"/>
    <hyperlink ref="K272" r:id="rId19" xr:uid="{00000000-0004-0000-0500-000012000000}"/>
    <hyperlink ref="K273" r:id="rId20" xr:uid="{00000000-0004-0000-0500-000013000000}"/>
    <hyperlink ref="K274" r:id="rId21" xr:uid="{00000000-0004-0000-0500-000014000000}"/>
    <hyperlink ref="K275" r:id="rId22" xr:uid="{00000000-0004-0000-0500-000015000000}"/>
    <hyperlink ref="K276" r:id="rId23" xr:uid="{00000000-0004-0000-0500-000016000000}"/>
    <hyperlink ref="K277" r:id="rId24" xr:uid="{00000000-0004-0000-0500-000017000000}"/>
    <hyperlink ref="K278" r:id="rId25" xr:uid="{00000000-0004-0000-0500-000018000000}"/>
    <hyperlink ref="K279" r:id="rId26" xr:uid="{00000000-0004-0000-0500-000019000000}"/>
    <hyperlink ref="K280" r:id="rId27" xr:uid="{00000000-0004-0000-0500-00001A000000}"/>
    <hyperlink ref="K281" r:id="rId28" xr:uid="{00000000-0004-0000-0500-00001B000000}"/>
    <hyperlink ref="K282" r:id="rId29" xr:uid="{00000000-0004-0000-0500-00001C000000}"/>
    <hyperlink ref="K283" r:id="rId30" xr:uid="{00000000-0004-0000-0500-00001D000000}"/>
    <hyperlink ref="K284" r:id="rId31" xr:uid="{00000000-0004-0000-0500-00001E000000}"/>
    <hyperlink ref="K285" r:id="rId32" xr:uid="{00000000-0004-0000-0500-00001F000000}"/>
    <hyperlink ref="K286" r:id="rId33" xr:uid="{00000000-0004-0000-0500-000020000000}"/>
    <hyperlink ref="K287" r:id="rId34" xr:uid="{00000000-0004-0000-0500-000021000000}"/>
    <hyperlink ref="K288" r:id="rId35" xr:uid="{00000000-0004-0000-0500-000022000000}"/>
    <hyperlink ref="K289" r:id="rId36" xr:uid="{00000000-0004-0000-0500-000023000000}"/>
    <hyperlink ref="K290" r:id="rId37" xr:uid="{00000000-0004-0000-0500-000024000000}"/>
    <hyperlink ref="K291" r:id="rId38" xr:uid="{00000000-0004-0000-0500-000025000000}"/>
    <hyperlink ref="K292" r:id="rId39" xr:uid="{00000000-0004-0000-0500-000026000000}"/>
    <hyperlink ref="K293" r:id="rId40" xr:uid="{00000000-0004-0000-0500-000027000000}"/>
    <hyperlink ref="K295" r:id="rId41" xr:uid="{00000000-0004-0000-0500-000028000000}"/>
    <hyperlink ref="K296" r:id="rId42" xr:uid="{00000000-0004-0000-0500-000029000000}"/>
    <hyperlink ref="K297" r:id="rId43" xr:uid="{00000000-0004-0000-0500-00002A000000}"/>
    <hyperlink ref="K298" r:id="rId44" xr:uid="{00000000-0004-0000-0500-00002B000000}"/>
    <hyperlink ref="K299" r:id="rId45" xr:uid="{00000000-0004-0000-0500-00002C000000}"/>
    <hyperlink ref="K300" r:id="rId46" xr:uid="{00000000-0004-0000-0500-00002D000000}"/>
    <hyperlink ref="K301" r:id="rId47" xr:uid="{00000000-0004-0000-0500-00002E000000}"/>
    <hyperlink ref="K302" r:id="rId48" xr:uid="{00000000-0004-0000-0500-00002F000000}"/>
    <hyperlink ref="K303" r:id="rId49" xr:uid="{00000000-0004-0000-0500-000030000000}"/>
    <hyperlink ref="K304" r:id="rId50" xr:uid="{00000000-0004-0000-0500-000031000000}"/>
    <hyperlink ref="K305" r:id="rId51" xr:uid="{00000000-0004-0000-0500-000032000000}"/>
    <hyperlink ref="K306" r:id="rId52" xr:uid="{00000000-0004-0000-0500-000033000000}"/>
    <hyperlink ref="K307" r:id="rId53" xr:uid="{00000000-0004-0000-0500-000034000000}"/>
    <hyperlink ref="K308" r:id="rId54" xr:uid="{00000000-0004-0000-0500-000035000000}"/>
    <hyperlink ref="K309" r:id="rId55" xr:uid="{00000000-0004-0000-0500-000036000000}"/>
    <hyperlink ref="K310" r:id="rId56" xr:uid="{00000000-0004-0000-0500-000037000000}"/>
    <hyperlink ref="K311" r:id="rId57" xr:uid="{00000000-0004-0000-0500-000038000000}"/>
    <hyperlink ref="K312" r:id="rId58" xr:uid="{00000000-0004-0000-0500-000039000000}"/>
    <hyperlink ref="K315" r:id="rId59" xr:uid="{00000000-0004-0000-0500-00003A000000}"/>
    <hyperlink ref="K316" r:id="rId60" xr:uid="{00000000-0004-0000-0500-00003B000000}"/>
    <hyperlink ref="K317" r:id="rId61" xr:uid="{00000000-0004-0000-0500-00003C000000}"/>
    <hyperlink ref="K319" r:id="rId62" xr:uid="{00000000-0004-0000-0500-00003D000000}"/>
    <hyperlink ref="K320" r:id="rId63" xr:uid="{00000000-0004-0000-0500-00003E000000}"/>
    <hyperlink ref="K322" r:id="rId64" xr:uid="{00000000-0004-0000-0500-00003F000000}"/>
    <hyperlink ref="K323" r:id="rId65" xr:uid="{00000000-0004-0000-0500-000040000000}"/>
    <hyperlink ref="K324" r:id="rId66" xr:uid="{00000000-0004-0000-0500-000041000000}"/>
    <hyperlink ref="K325" r:id="rId67" xr:uid="{00000000-0004-0000-0500-000042000000}"/>
    <hyperlink ref="K326" r:id="rId68" xr:uid="{00000000-0004-0000-0500-000043000000}"/>
    <hyperlink ref="K431" r:id="rId69" xr:uid="{00000000-0004-0000-0500-000044000000}"/>
    <hyperlink ref="K294" r:id="rId70" xr:uid="{00000000-0004-0000-0500-000045000000}"/>
  </hyperlinks>
  <pageMargins left="0.7" right="0.7" top="0.75" bottom="0.75" header="0" footer="0"/>
  <pageSetup orientation="portrait" r:id="rId71"/>
  <drawing r:id="rId7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Z1000"/>
  <sheetViews>
    <sheetView zoomScale="70" zoomScaleNormal="70" workbookViewId="0">
      <pane ySplit="1" topLeftCell="A2" activePane="bottomLeft" state="frozen"/>
      <selection activeCell="B337" sqref="B337"/>
      <selection pane="bottomLeft" activeCell="J4" sqref="J4"/>
    </sheetView>
  </sheetViews>
  <sheetFormatPr defaultColWidth="14.44140625" defaultRowHeight="15" customHeight="1"/>
  <cols>
    <col min="1" max="1" width="26.5546875" bestFit="1" customWidth="1"/>
    <col min="2" max="2" width="27.88671875" customWidth="1"/>
    <col min="3" max="3" width="92.33203125" customWidth="1"/>
    <col min="4" max="4" width="19.44140625" hidden="1" customWidth="1"/>
    <col min="5" max="5" width="12.44140625" hidden="1" customWidth="1"/>
    <col min="6" max="7" width="12.44140625" customWidth="1"/>
    <col min="8" max="8" width="19" customWidth="1"/>
    <col min="9" max="9" width="23.88671875" customWidth="1"/>
    <col min="10" max="10" width="26.44140625" customWidth="1"/>
    <col min="11" max="11" width="8.6640625" customWidth="1"/>
    <col min="12" max="12" width="12.33203125" customWidth="1"/>
    <col min="13" max="14" width="17.33203125" bestFit="1" customWidth="1"/>
    <col min="15" max="15" width="13" customWidth="1"/>
    <col min="16" max="16" width="14.5546875" customWidth="1"/>
    <col min="17" max="26" width="8.6640625" customWidth="1"/>
  </cols>
  <sheetData>
    <row r="1" spans="1:26" ht="21.75" customHeight="1">
      <c r="A1" s="30" t="s">
        <v>908</v>
      </c>
      <c r="B1" s="30" t="s">
        <v>194</v>
      </c>
      <c r="C1" s="30" t="s">
        <v>195</v>
      </c>
      <c r="D1" s="31" t="s">
        <v>196</v>
      </c>
      <c r="E1" s="31" t="s">
        <v>197</v>
      </c>
      <c r="F1" s="31" t="s">
        <v>198</v>
      </c>
      <c r="G1" s="31" t="s">
        <v>199</v>
      </c>
      <c r="H1" s="30" t="s">
        <v>200</v>
      </c>
      <c r="I1" s="30" t="s">
        <v>909</v>
      </c>
      <c r="J1" s="30" t="s">
        <v>202</v>
      </c>
      <c r="K1" s="30" t="s">
        <v>204</v>
      </c>
      <c r="L1" s="30" t="s">
        <v>205</v>
      </c>
      <c r="M1" s="55" t="s">
        <v>206</v>
      </c>
      <c r="N1" s="56" t="s">
        <v>207</v>
      </c>
      <c r="O1" s="56" t="s">
        <v>208</v>
      </c>
      <c r="P1" s="57" t="s">
        <v>209</v>
      </c>
    </row>
    <row r="2" spans="1:26" ht="18.75" customHeight="1">
      <c r="A2" s="544" t="s">
        <v>910</v>
      </c>
      <c r="B2" s="545"/>
      <c r="C2" s="545"/>
      <c r="D2" s="546"/>
      <c r="E2" s="546"/>
      <c r="F2" s="546"/>
      <c r="G2" s="546"/>
      <c r="H2" s="547"/>
      <c r="I2" s="547"/>
      <c r="J2" s="545"/>
      <c r="K2" s="503"/>
      <c r="L2" s="502"/>
      <c r="M2" s="504">
        <f t="shared" ref="M2:M186" si="0">L2*2</f>
        <v>0</v>
      </c>
      <c r="N2" s="504">
        <f t="shared" ref="N2:N186" si="1">M2*0.6</f>
        <v>0</v>
      </c>
      <c r="O2" s="504">
        <f t="shared" ref="O2:O186" si="2">N2*0.95</f>
        <v>0</v>
      </c>
      <c r="P2" s="504">
        <f t="shared" ref="P2:P186" si="3">O2*0.85</f>
        <v>0</v>
      </c>
    </row>
    <row r="3" spans="1:26" ht="18.75" customHeight="1">
      <c r="A3" s="548" t="s">
        <v>911</v>
      </c>
      <c r="B3" s="549"/>
      <c r="C3" s="549"/>
      <c r="D3" s="550"/>
      <c r="E3" s="550"/>
      <c r="F3" s="550"/>
      <c r="G3" s="550"/>
      <c r="H3" s="551"/>
      <c r="I3" s="551"/>
      <c r="J3" s="552"/>
      <c r="K3" s="503"/>
      <c r="L3" s="537"/>
      <c r="M3" s="505">
        <f t="shared" si="0"/>
        <v>0</v>
      </c>
      <c r="N3" s="505">
        <f t="shared" si="1"/>
        <v>0</v>
      </c>
      <c r="O3" s="505">
        <f t="shared" si="2"/>
        <v>0</v>
      </c>
      <c r="P3" s="505">
        <f t="shared" si="3"/>
        <v>0</v>
      </c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18.75" customHeight="1">
      <c r="A4" s="553"/>
      <c r="B4" s="783" t="s">
        <v>912</v>
      </c>
      <c r="C4" s="783" t="s">
        <v>913</v>
      </c>
      <c r="D4" s="550">
        <v>410.40000000000003</v>
      </c>
      <c r="E4" s="550">
        <v>456</v>
      </c>
      <c r="F4" s="550">
        <v>480</v>
      </c>
      <c r="G4" s="550">
        <v>800</v>
      </c>
      <c r="H4" s="551" t="s">
        <v>914</v>
      </c>
      <c r="I4" s="554" t="s">
        <v>915</v>
      </c>
      <c r="J4" s="790" t="s">
        <v>5655</v>
      </c>
      <c r="K4" s="552"/>
      <c r="L4" s="552"/>
      <c r="M4" s="505">
        <f t="shared" si="0"/>
        <v>0</v>
      </c>
      <c r="N4" s="505">
        <f t="shared" si="1"/>
        <v>0</v>
      </c>
      <c r="O4" s="505">
        <f t="shared" si="2"/>
        <v>0</v>
      </c>
      <c r="P4" s="505">
        <f t="shared" si="3"/>
        <v>0</v>
      </c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 ht="18.75" customHeight="1">
      <c r="A5" s="553"/>
      <c r="B5" s="783" t="s">
        <v>916</v>
      </c>
      <c r="C5" s="783" t="s">
        <v>917</v>
      </c>
      <c r="D5" s="550">
        <v>513</v>
      </c>
      <c r="E5" s="550">
        <v>570</v>
      </c>
      <c r="F5" s="550">
        <v>600</v>
      </c>
      <c r="G5" s="550">
        <v>1000</v>
      </c>
      <c r="H5" s="551" t="s">
        <v>914</v>
      </c>
      <c r="I5" s="554" t="s">
        <v>915</v>
      </c>
      <c r="J5" s="790" t="s">
        <v>5656</v>
      </c>
      <c r="K5" s="552"/>
      <c r="L5" s="552"/>
      <c r="M5" s="505">
        <f t="shared" si="0"/>
        <v>0</v>
      </c>
      <c r="N5" s="505">
        <f t="shared" si="1"/>
        <v>0</v>
      </c>
      <c r="O5" s="505">
        <f t="shared" si="2"/>
        <v>0</v>
      </c>
      <c r="P5" s="505">
        <f t="shared" si="3"/>
        <v>0</v>
      </c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18.75" customHeight="1">
      <c r="A6" s="553"/>
      <c r="B6" s="549"/>
      <c r="C6" s="549"/>
      <c r="D6" s="550"/>
      <c r="E6" s="550"/>
      <c r="F6" s="550"/>
      <c r="G6" s="550"/>
      <c r="H6" s="551"/>
      <c r="I6" s="551"/>
      <c r="J6" s="552"/>
      <c r="K6" s="552"/>
      <c r="L6" s="552"/>
      <c r="M6" s="505">
        <f t="shared" si="0"/>
        <v>0</v>
      </c>
      <c r="N6" s="505">
        <f t="shared" si="1"/>
        <v>0</v>
      </c>
      <c r="O6" s="505">
        <f t="shared" si="2"/>
        <v>0</v>
      </c>
      <c r="P6" s="505">
        <f t="shared" si="3"/>
        <v>0</v>
      </c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18.75" customHeight="1">
      <c r="A7" s="548" t="s">
        <v>918</v>
      </c>
      <c r="B7" s="549"/>
      <c r="C7" s="549"/>
      <c r="D7" s="550"/>
      <c r="E7" s="550"/>
      <c r="F7" s="550"/>
      <c r="G7" s="550"/>
      <c r="H7" s="551"/>
      <c r="I7" s="551"/>
      <c r="J7" s="552"/>
      <c r="K7" s="552"/>
      <c r="L7" s="552"/>
      <c r="M7" s="505">
        <f t="shared" si="0"/>
        <v>0</v>
      </c>
      <c r="N7" s="505">
        <f t="shared" si="1"/>
        <v>0</v>
      </c>
      <c r="O7" s="505">
        <f t="shared" si="2"/>
        <v>0</v>
      </c>
      <c r="P7" s="505">
        <f t="shared" si="3"/>
        <v>0</v>
      </c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18.75" customHeight="1">
      <c r="A8" s="552"/>
      <c r="B8" s="549" t="s">
        <v>919</v>
      </c>
      <c r="C8" s="549" t="s">
        <v>920</v>
      </c>
      <c r="D8" s="550">
        <v>564.30000000000007</v>
      </c>
      <c r="E8" s="550">
        <v>627</v>
      </c>
      <c r="F8" s="550">
        <v>660</v>
      </c>
      <c r="G8" s="550">
        <v>1100</v>
      </c>
      <c r="H8" s="551" t="s">
        <v>921</v>
      </c>
      <c r="I8" s="554" t="s">
        <v>922</v>
      </c>
      <c r="J8" s="552"/>
      <c r="K8" s="552"/>
      <c r="L8" s="552"/>
      <c r="M8" s="505">
        <f t="shared" si="0"/>
        <v>0</v>
      </c>
      <c r="N8" s="505">
        <f t="shared" si="1"/>
        <v>0</v>
      </c>
      <c r="O8" s="505">
        <f t="shared" si="2"/>
        <v>0</v>
      </c>
      <c r="P8" s="505">
        <f t="shared" si="3"/>
        <v>0</v>
      </c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8.75" customHeight="1">
      <c r="A9" s="552"/>
      <c r="B9" s="549" t="s">
        <v>923</v>
      </c>
      <c r="C9" s="549" t="s">
        <v>924</v>
      </c>
      <c r="D9" s="550">
        <v>769.5</v>
      </c>
      <c r="E9" s="550">
        <v>855</v>
      </c>
      <c r="F9" s="550">
        <v>900</v>
      </c>
      <c r="G9" s="550">
        <v>1500</v>
      </c>
      <c r="H9" s="551" t="s">
        <v>921</v>
      </c>
      <c r="I9" s="554" t="s">
        <v>922</v>
      </c>
      <c r="J9" s="552"/>
      <c r="K9" s="552"/>
      <c r="L9" s="552"/>
      <c r="M9" s="505">
        <f t="shared" si="0"/>
        <v>0</v>
      </c>
      <c r="N9" s="505">
        <f t="shared" si="1"/>
        <v>0</v>
      </c>
      <c r="O9" s="505">
        <f t="shared" si="2"/>
        <v>0</v>
      </c>
      <c r="P9" s="505">
        <f t="shared" si="3"/>
        <v>0</v>
      </c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18.75" customHeight="1">
      <c r="A10" s="552"/>
      <c r="B10" s="549" t="s">
        <v>925</v>
      </c>
      <c r="C10" s="549" t="s">
        <v>926</v>
      </c>
      <c r="D10" s="550">
        <v>2411.1</v>
      </c>
      <c r="E10" s="550">
        <v>2679</v>
      </c>
      <c r="F10" s="550">
        <v>2820</v>
      </c>
      <c r="G10" s="550">
        <v>4700</v>
      </c>
      <c r="H10" s="551" t="s">
        <v>921</v>
      </c>
      <c r="I10" s="554" t="s">
        <v>922</v>
      </c>
      <c r="J10" s="552"/>
      <c r="K10" s="552"/>
      <c r="L10" s="552"/>
      <c r="M10" s="505">
        <f t="shared" si="0"/>
        <v>0</v>
      </c>
      <c r="N10" s="505">
        <f t="shared" si="1"/>
        <v>0</v>
      </c>
      <c r="O10" s="505">
        <f t="shared" si="2"/>
        <v>0</v>
      </c>
      <c r="P10" s="505">
        <f t="shared" si="3"/>
        <v>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18.75" customHeight="1">
      <c r="A11" s="552"/>
      <c r="B11" s="549" t="s">
        <v>927</v>
      </c>
      <c r="C11" s="549" t="s">
        <v>928</v>
      </c>
      <c r="D11" s="550">
        <v>2924.1</v>
      </c>
      <c r="E11" s="550">
        <v>3249</v>
      </c>
      <c r="F11" s="550">
        <v>3420</v>
      </c>
      <c r="G11" s="550">
        <v>5700</v>
      </c>
      <c r="H11" s="551" t="s">
        <v>921</v>
      </c>
      <c r="I11" s="554" t="s">
        <v>922</v>
      </c>
      <c r="J11" s="552"/>
      <c r="K11" s="552"/>
      <c r="L11" s="552"/>
      <c r="M11" s="505">
        <f t="shared" si="0"/>
        <v>0</v>
      </c>
      <c r="N11" s="505">
        <f t="shared" si="1"/>
        <v>0</v>
      </c>
      <c r="O11" s="505">
        <f t="shared" si="2"/>
        <v>0</v>
      </c>
      <c r="P11" s="505">
        <f t="shared" si="3"/>
        <v>0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8.75" customHeight="1">
      <c r="A12" s="552"/>
      <c r="B12" s="549"/>
      <c r="C12" s="549"/>
      <c r="D12" s="550"/>
      <c r="E12" s="550"/>
      <c r="F12" s="550"/>
      <c r="G12" s="550"/>
      <c r="H12" s="551"/>
      <c r="I12" s="551"/>
      <c r="J12" s="552"/>
      <c r="K12" s="552"/>
      <c r="L12" s="552"/>
      <c r="M12" s="505">
        <f t="shared" si="0"/>
        <v>0</v>
      </c>
      <c r="N12" s="505">
        <f t="shared" si="1"/>
        <v>0</v>
      </c>
      <c r="O12" s="505">
        <f t="shared" si="2"/>
        <v>0</v>
      </c>
      <c r="P12" s="505">
        <f t="shared" si="3"/>
        <v>0</v>
      </c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18.75" customHeight="1">
      <c r="A13" s="552"/>
      <c r="B13" s="549" t="s">
        <v>929</v>
      </c>
      <c r="C13" s="549" t="s">
        <v>930</v>
      </c>
      <c r="D13" s="550">
        <v>2359.8000000000002</v>
      </c>
      <c r="E13" s="550">
        <v>2622</v>
      </c>
      <c r="F13" s="550">
        <v>2760</v>
      </c>
      <c r="G13" s="550">
        <v>4600</v>
      </c>
      <c r="H13" s="551" t="s">
        <v>533</v>
      </c>
      <c r="I13" s="554" t="s">
        <v>915</v>
      </c>
      <c r="J13" s="552"/>
      <c r="K13" s="552"/>
      <c r="L13" s="552"/>
      <c r="M13" s="505">
        <f t="shared" si="0"/>
        <v>0</v>
      </c>
      <c r="N13" s="505">
        <f t="shared" si="1"/>
        <v>0</v>
      </c>
      <c r="O13" s="505">
        <f t="shared" si="2"/>
        <v>0</v>
      </c>
      <c r="P13" s="505">
        <f t="shared" si="3"/>
        <v>0</v>
      </c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18.75" customHeight="1">
      <c r="A14" s="552"/>
      <c r="B14" s="549" t="s">
        <v>931</v>
      </c>
      <c r="C14" s="549" t="s">
        <v>932</v>
      </c>
      <c r="D14" s="550">
        <v>3026.7000000000003</v>
      </c>
      <c r="E14" s="550">
        <v>3363</v>
      </c>
      <c r="F14" s="550">
        <v>3540</v>
      </c>
      <c r="G14" s="550">
        <v>5900</v>
      </c>
      <c r="H14" s="551" t="s">
        <v>533</v>
      </c>
      <c r="I14" s="554" t="s">
        <v>915</v>
      </c>
      <c r="J14" s="552"/>
      <c r="K14" s="552"/>
      <c r="L14" s="552"/>
      <c r="M14" s="505">
        <f t="shared" si="0"/>
        <v>0</v>
      </c>
      <c r="N14" s="505">
        <f t="shared" si="1"/>
        <v>0</v>
      </c>
      <c r="O14" s="505">
        <f t="shared" si="2"/>
        <v>0</v>
      </c>
      <c r="P14" s="505">
        <f t="shared" si="3"/>
        <v>0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18.75" customHeight="1">
      <c r="A15" s="552"/>
      <c r="B15" s="549"/>
      <c r="C15" s="549"/>
      <c r="D15" s="550"/>
      <c r="E15" s="550"/>
      <c r="F15" s="550"/>
      <c r="G15" s="550"/>
      <c r="H15" s="551"/>
      <c r="I15" s="551"/>
      <c r="J15" s="552"/>
      <c r="K15" s="552"/>
      <c r="L15" s="552"/>
      <c r="M15" s="505">
        <f t="shared" si="0"/>
        <v>0</v>
      </c>
      <c r="N15" s="505">
        <f t="shared" si="1"/>
        <v>0</v>
      </c>
      <c r="O15" s="505">
        <f t="shared" si="2"/>
        <v>0</v>
      </c>
      <c r="P15" s="505">
        <f t="shared" si="3"/>
        <v>0</v>
      </c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8.75" customHeight="1">
      <c r="A16" s="552"/>
      <c r="B16" s="549" t="s">
        <v>933</v>
      </c>
      <c r="C16" s="549" t="s">
        <v>934</v>
      </c>
      <c r="D16" s="550">
        <v>4001.4</v>
      </c>
      <c r="E16" s="550">
        <v>4446</v>
      </c>
      <c r="F16" s="550">
        <v>4680</v>
      </c>
      <c r="G16" s="550">
        <v>7800</v>
      </c>
      <c r="H16" s="551" t="s">
        <v>914</v>
      </c>
      <c r="I16" s="554" t="s">
        <v>915</v>
      </c>
      <c r="J16" s="552"/>
      <c r="K16" s="552"/>
      <c r="L16" s="552"/>
      <c r="M16" s="505">
        <f t="shared" si="0"/>
        <v>0</v>
      </c>
      <c r="N16" s="505">
        <f t="shared" si="1"/>
        <v>0</v>
      </c>
      <c r="O16" s="505">
        <f t="shared" si="2"/>
        <v>0</v>
      </c>
      <c r="P16" s="505">
        <f t="shared" si="3"/>
        <v>0</v>
      </c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18.75" customHeight="1">
      <c r="A17" s="552"/>
      <c r="B17" s="549" t="s">
        <v>935</v>
      </c>
      <c r="C17" s="549" t="s">
        <v>936</v>
      </c>
      <c r="D17" s="550">
        <v>5386.5</v>
      </c>
      <c r="E17" s="550">
        <v>5985</v>
      </c>
      <c r="F17" s="550">
        <v>6300</v>
      </c>
      <c r="G17" s="550">
        <v>10500</v>
      </c>
      <c r="H17" s="551" t="s">
        <v>914</v>
      </c>
      <c r="I17" s="554" t="s">
        <v>915</v>
      </c>
      <c r="J17" s="552"/>
      <c r="K17" s="552"/>
      <c r="L17" s="552"/>
      <c r="M17" s="505">
        <f t="shared" si="0"/>
        <v>0</v>
      </c>
      <c r="N17" s="505">
        <f t="shared" si="1"/>
        <v>0</v>
      </c>
      <c r="O17" s="505">
        <f t="shared" si="2"/>
        <v>0</v>
      </c>
      <c r="P17" s="505">
        <f t="shared" si="3"/>
        <v>0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18.75" customHeight="1">
      <c r="A18" s="552"/>
      <c r="B18" s="549"/>
      <c r="C18" s="549"/>
      <c r="D18" s="550"/>
      <c r="E18" s="550"/>
      <c r="F18" s="550"/>
      <c r="G18" s="550"/>
      <c r="H18" s="551"/>
      <c r="I18" s="551"/>
      <c r="J18" s="552"/>
      <c r="K18" s="552"/>
      <c r="L18" s="552"/>
      <c r="M18" s="505">
        <f t="shared" si="0"/>
        <v>0</v>
      </c>
      <c r="N18" s="505">
        <f t="shared" si="1"/>
        <v>0</v>
      </c>
      <c r="O18" s="505">
        <f t="shared" si="2"/>
        <v>0</v>
      </c>
      <c r="P18" s="505">
        <f t="shared" si="3"/>
        <v>0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8.75" customHeight="1">
      <c r="A19" s="548" t="s">
        <v>937</v>
      </c>
      <c r="B19" s="552"/>
      <c r="C19" s="552"/>
      <c r="D19" s="555"/>
      <c r="E19" s="555"/>
      <c r="F19" s="555"/>
      <c r="G19" s="555"/>
      <c r="H19" s="556"/>
      <c r="I19" s="556"/>
      <c r="J19" s="552"/>
      <c r="K19" s="552"/>
      <c r="L19" s="552"/>
      <c r="M19" s="505">
        <f t="shared" si="0"/>
        <v>0</v>
      </c>
      <c r="N19" s="505">
        <f t="shared" si="1"/>
        <v>0</v>
      </c>
      <c r="O19" s="505">
        <f t="shared" si="2"/>
        <v>0</v>
      </c>
      <c r="P19" s="505">
        <f t="shared" si="3"/>
        <v>0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18.75" customHeight="1">
      <c r="A20" s="553"/>
      <c r="B20" s="549" t="s">
        <v>938</v>
      </c>
      <c r="C20" s="549" t="s">
        <v>939</v>
      </c>
      <c r="D20" s="550">
        <v>764.37</v>
      </c>
      <c r="E20" s="550">
        <v>849.3</v>
      </c>
      <c r="F20" s="550">
        <v>894</v>
      </c>
      <c r="G20" s="550">
        <v>1490</v>
      </c>
      <c r="H20" s="551" t="s">
        <v>921</v>
      </c>
      <c r="I20" s="554" t="s">
        <v>922</v>
      </c>
      <c r="J20" s="552"/>
      <c r="K20" s="552"/>
      <c r="L20" s="552"/>
      <c r="M20" s="505">
        <f t="shared" si="0"/>
        <v>0</v>
      </c>
      <c r="N20" s="505">
        <f t="shared" si="1"/>
        <v>0</v>
      </c>
      <c r="O20" s="505">
        <f t="shared" si="2"/>
        <v>0</v>
      </c>
      <c r="P20" s="505">
        <f t="shared" si="3"/>
        <v>0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18.75" customHeight="1">
      <c r="A21" s="552"/>
      <c r="B21" s="549" t="s">
        <v>940</v>
      </c>
      <c r="C21" s="549" t="s">
        <v>941</v>
      </c>
      <c r="D21" s="550">
        <v>882.36</v>
      </c>
      <c r="E21" s="550">
        <v>980.4</v>
      </c>
      <c r="F21" s="550">
        <v>1032</v>
      </c>
      <c r="G21" s="550">
        <v>1720</v>
      </c>
      <c r="H21" s="551" t="s">
        <v>921</v>
      </c>
      <c r="I21" s="554" t="s">
        <v>922</v>
      </c>
      <c r="J21" s="552"/>
      <c r="K21" s="552"/>
      <c r="L21" s="552"/>
      <c r="M21" s="505">
        <f t="shared" si="0"/>
        <v>0</v>
      </c>
      <c r="N21" s="505">
        <f t="shared" si="1"/>
        <v>0</v>
      </c>
      <c r="O21" s="505">
        <f t="shared" si="2"/>
        <v>0</v>
      </c>
      <c r="P21" s="505">
        <f t="shared" si="3"/>
        <v>0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8.75" customHeight="1">
      <c r="A22" s="552"/>
      <c r="B22" s="549" t="s">
        <v>942</v>
      </c>
      <c r="C22" s="549" t="s">
        <v>943</v>
      </c>
      <c r="D22" s="550">
        <v>1487.7</v>
      </c>
      <c r="E22" s="550">
        <v>1653</v>
      </c>
      <c r="F22" s="550">
        <v>1740</v>
      </c>
      <c r="G22" s="550">
        <v>2900</v>
      </c>
      <c r="H22" s="551" t="s">
        <v>921</v>
      </c>
      <c r="I22" s="554" t="s">
        <v>922</v>
      </c>
      <c r="J22" s="552"/>
      <c r="K22" s="552"/>
      <c r="L22" s="552"/>
      <c r="M22" s="505">
        <f t="shared" si="0"/>
        <v>0</v>
      </c>
      <c r="N22" s="505">
        <f t="shared" si="1"/>
        <v>0</v>
      </c>
      <c r="O22" s="505">
        <f t="shared" si="2"/>
        <v>0</v>
      </c>
      <c r="P22" s="505">
        <f t="shared" si="3"/>
        <v>0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18.75" customHeight="1">
      <c r="A23" s="552"/>
      <c r="B23" s="549" t="s">
        <v>944</v>
      </c>
      <c r="C23" s="549" t="s">
        <v>945</v>
      </c>
      <c r="D23" s="550">
        <v>2308.5</v>
      </c>
      <c r="E23" s="550">
        <v>2565</v>
      </c>
      <c r="F23" s="550">
        <v>2700</v>
      </c>
      <c r="G23" s="550">
        <v>4500</v>
      </c>
      <c r="H23" s="551" t="s">
        <v>921</v>
      </c>
      <c r="I23" s="554" t="s">
        <v>922</v>
      </c>
      <c r="J23" s="552"/>
      <c r="K23" s="552"/>
      <c r="L23" s="552"/>
      <c r="M23" s="505">
        <f t="shared" si="0"/>
        <v>0</v>
      </c>
      <c r="N23" s="505">
        <f t="shared" si="1"/>
        <v>0</v>
      </c>
      <c r="O23" s="505">
        <f t="shared" si="2"/>
        <v>0</v>
      </c>
      <c r="P23" s="505">
        <f t="shared" si="3"/>
        <v>0</v>
      </c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18.75" customHeight="1">
      <c r="A24" s="552"/>
      <c r="B24" s="549" t="s">
        <v>946</v>
      </c>
      <c r="C24" s="549" t="s">
        <v>947</v>
      </c>
      <c r="D24" s="550">
        <v>3693.6</v>
      </c>
      <c r="E24" s="550">
        <v>4104</v>
      </c>
      <c r="F24" s="550">
        <v>4320</v>
      </c>
      <c r="G24" s="550">
        <v>7200</v>
      </c>
      <c r="H24" s="551" t="s">
        <v>921</v>
      </c>
      <c r="I24" s="554" t="s">
        <v>922</v>
      </c>
      <c r="J24" s="552"/>
      <c r="K24" s="552"/>
      <c r="L24" s="552"/>
      <c r="M24" s="505">
        <f t="shared" si="0"/>
        <v>0</v>
      </c>
      <c r="N24" s="505">
        <f t="shared" si="1"/>
        <v>0</v>
      </c>
      <c r="O24" s="505">
        <f t="shared" si="2"/>
        <v>0</v>
      </c>
      <c r="P24" s="505">
        <f t="shared" si="3"/>
        <v>0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8.75" customHeight="1">
      <c r="A25" s="552"/>
      <c r="B25" s="549" t="s">
        <v>948</v>
      </c>
      <c r="C25" s="549" t="s">
        <v>949</v>
      </c>
      <c r="D25" s="550">
        <v>4565.7</v>
      </c>
      <c r="E25" s="550">
        <v>5073</v>
      </c>
      <c r="F25" s="550">
        <v>5340</v>
      </c>
      <c r="G25" s="550">
        <v>8900</v>
      </c>
      <c r="H25" s="551" t="s">
        <v>921</v>
      </c>
      <c r="I25" s="554" t="s">
        <v>922</v>
      </c>
      <c r="J25" s="552"/>
      <c r="K25" s="552"/>
      <c r="L25" s="552"/>
      <c r="M25" s="505">
        <f t="shared" si="0"/>
        <v>0</v>
      </c>
      <c r="N25" s="505">
        <f t="shared" si="1"/>
        <v>0</v>
      </c>
      <c r="O25" s="505">
        <f t="shared" si="2"/>
        <v>0</v>
      </c>
      <c r="P25" s="505">
        <f t="shared" si="3"/>
        <v>0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18.75" customHeight="1">
      <c r="A26" s="552"/>
      <c r="B26" s="549" t="s">
        <v>950</v>
      </c>
      <c r="C26" s="549" t="s">
        <v>951</v>
      </c>
      <c r="D26" s="550">
        <v>861.83999999999992</v>
      </c>
      <c r="E26" s="550">
        <v>957.59999999999991</v>
      </c>
      <c r="F26" s="550">
        <v>1008</v>
      </c>
      <c r="G26" s="550">
        <v>1680</v>
      </c>
      <c r="H26" s="551" t="s">
        <v>921</v>
      </c>
      <c r="I26" s="554" t="s">
        <v>922</v>
      </c>
      <c r="J26" s="552"/>
      <c r="K26" s="552"/>
      <c r="L26" s="552"/>
      <c r="M26" s="505">
        <f t="shared" si="0"/>
        <v>0</v>
      </c>
      <c r="N26" s="505">
        <f t="shared" si="1"/>
        <v>0</v>
      </c>
      <c r="O26" s="505">
        <f t="shared" si="2"/>
        <v>0</v>
      </c>
      <c r="P26" s="505">
        <f t="shared" si="3"/>
        <v>0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18.75" customHeight="1">
      <c r="A27" s="552"/>
      <c r="B27" s="549" t="s">
        <v>952</v>
      </c>
      <c r="C27" s="549" t="s">
        <v>953</v>
      </c>
      <c r="D27" s="550">
        <v>1641.6000000000001</v>
      </c>
      <c r="E27" s="550">
        <v>1824</v>
      </c>
      <c r="F27" s="550">
        <v>1920</v>
      </c>
      <c r="G27" s="550">
        <v>3200</v>
      </c>
      <c r="H27" s="551" t="s">
        <v>921</v>
      </c>
      <c r="I27" s="554" t="s">
        <v>922</v>
      </c>
      <c r="J27" s="552"/>
      <c r="K27" s="552"/>
      <c r="L27" s="552"/>
      <c r="M27" s="505">
        <f t="shared" si="0"/>
        <v>0</v>
      </c>
      <c r="N27" s="505">
        <f t="shared" si="1"/>
        <v>0</v>
      </c>
      <c r="O27" s="505">
        <f t="shared" si="2"/>
        <v>0</v>
      </c>
      <c r="P27" s="505">
        <f t="shared" si="3"/>
        <v>0</v>
      </c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18.75" customHeight="1">
      <c r="A28" s="552"/>
      <c r="B28" s="549" t="s">
        <v>954</v>
      </c>
      <c r="C28" s="549" t="s">
        <v>955</v>
      </c>
      <c r="D28" s="550">
        <v>2513.7000000000003</v>
      </c>
      <c r="E28" s="550">
        <v>2793</v>
      </c>
      <c r="F28" s="550">
        <v>2940</v>
      </c>
      <c r="G28" s="550">
        <v>4900</v>
      </c>
      <c r="H28" s="551" t="s">
        <v>921</v>
      </c>
      <c r="I28" s="554" t="s">
        <v>922</v>
      </c>
      <c r="J28" s="552"/>
      <c r="K28" s="552"/>
      <c r="L28" s="552"/>
      <c r="M28" s="505">
        <f t="shared" si="0"/>
        <v>0</v>
      </c>
      <c r="N28" s="505">
        <f t="shared" si="1"/>
        <v>0</v>
      </c>
      <c r="O28" s="505">
        <f t="shared" si="2"/>
        <v>0</v>
      </c>
      <c r="P28" s="505">
        <f t="shared" si="3"/>
        <v>0</v>
      </c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18.75" customHeight="1">
      <c r="A29" s="552"/>
      <c r="B29" s="549"/>
      <c r="C29" s="549"/>
      <c r="D29" s="550"/>
      <c r="E29" s="550"/>
      <c r="F29" s="550"/>
      <c r="G29" s="550"/>
      <c r="H29" s="551"/>
      <c r="I29" s="551"/>
      <c r="J29" s="552"/>
      <c r="K29" s="552"/>
      <c r="L29" s="552"/>
      <c r="M29" s="505">
        <f t="shared" si="0"/>
        <v>0</v>
      </c>
      <c r="N29" s="505">
        <f t="shared" si="1"/>
        <v>0</v>
      </c>
      <c r="O29" s="505">
        <f t="shared" si="2"/>
        <v>0</v>
      </c>
      <c r="P29" s="505">
        <f t="shared" si="3"/>
        <v>0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18.75" customHeight="1">
      <c r="A30" s="552"/>
      <c r="B30" s="549" t="s">
        <v>956</v>
      </c>
      <c r="C30" s="549" t="s">
        <v>957</v>
      </c>
      <c r="D30" s="550">
        <v>2975.4</v>
      </c>
      <c r="E30" s="550">
        <v>3306</v>
      </c>
      <c r="F30" s="550">
        <v>3480</v>
      </c>
      <c r="G30" s="550">
        <v>5800</v>
      </c>
      <c r="H30" s="551" t="s">
        <v>533</v>
      </c>
      <c r="I30" s="554" t="s">
        <v>915</v>
      </c>
      <c r="J30" s="552"/>
      <c r="K30" s="552"/>
      <c r="L30" s="552"/>
      <c r="M30" s="505">
        <f t="shared" si="0"/>
        <v>0</v>
      </c>
      <c r="N30" s="505">
        <f t="shared" si="1"/>
        <v>0</v>
      </c>
      <c r="O30" s="505">
        <f t="shared" si="2"/>
        <v>0</v>
      </c>
      <c r="P30" s="505">
        <f t="shared" si="3"/>
        <v>0</v>
      </c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8.75" customHeight="1">
      <c r="A31" s="552"/>
      <c r="B31" s="549" t="s">
        <v>958</v>
      </c>
      <c r="C31" s="549" t="s">
        <v>959</v>
      </c>
      <c r="D31" s="550">
        <v>4565.7</v>
      </c>
      <c r="E31" s="550">
        <v>5073</v>
      </c>
      <c r="F31" s="550">
        <v>5340</v>
      </c>
      <c r="G31" s="550">
        <v>8900</v>
      </c>
      <c r="H31" s="551" t="s">
        <v>533</v>
      </c>
      <c r="I31" s="554" t="s">
        <v>915</v>
      </c>
      <c r="J31" s="552"/>
      <c r="K31" s="552"/>
      <c r="L31" s="552"/>
      <c r="M31" s="505">
        <f t="shared" si="0"/>
        <v>0</v>
      </c>
      <c r="N31" s="505">
        <f t="shared" si="1"/>
        <v>0</v>
      </c>
      <c r="O31" s="505">
        <f t="shared" si="2"/>
        <v>0</v>
      </c>
      <c r="P31" s="505">
        <f t="shared" si="3"/>
        <v>0</v>
      </c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8.75" customHeight="1">
      <c r="A32" s="552"/>
      <c r="B32" s="549" t="s">
        <v>960</v>
      </c>
      <c r="C32" s="549" t="s">
        <v>961</v>
      </c>
      <c r="D32" s="550">
        <v>13235.4</v>
      </c>
      <c r="E32" s="550">
        <v>14706</v>
      </c>
      <c r="F32" s="550">
        <v>15480</v>
      </c>
      <c r="G32" s="550">
        <v>25800</v>
      </c>
      <c r="H32" s="551" t="s">
        <v>533</v>
      </c>
      <c r="I32" s="554" t="s">
        <v>915</v>
      </c>
      <c r="J32" s="552"/>
      <c r="K32" s="552"/>
      <c r="L32" s="552"/>
      <c r="M32" s="505">
        <f t="shared" si="0"/>
        <v>0</v>
      </c>
      <c r="N32" s="505">
        <f t="shared" si="1"/>
        <v>0</v>
      </c>
      <c r="O32" s="505">
        <f t="shared" si="2"/>
        <v>0</v>
      </c>
      <c r="P32" s="505">
        <f t="shared" si="3"/>
        <v>0</v>
      </c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8.75" customHeight="1">
      <c r="A33" s="552"/>
      <c r="B33" s="549"/>
      <c r="C33" s="549"/>
      <c r="D33" s="550"/>
      <c r="E33" s="550"/>
      <c r="F33" s="550"/>
      <c r="G33" s="550"/>
      <c r="H33" s="551"/>
      <c r="I33" s="551"/>
      <c r="J33" s="552"/>
      <c r="K33" s="552"/>
      <c r="L33" s="552"/>
      <c r="M33" s="505">
        <f t="shared" si="0"/>
        <v>0</v>
      </c>
      <c r="N33" s="505">
        <f t="shared" si="1"/>
        <v>0</v>
      </c>
      <c r="O33" s="505">
        <f t="shared" si="2"/>
        <v>0</v>
      </c>
      <c r="P33" s="505">
        <f t="shared" si="3"/>
        <v>0</v>
      </c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18.75" customHeight="1">
      <c r="A34" s="552"/>
      <c r="B34" s="549" t="s">
        <v>962</v>
      </c>
      <c r="C34" s="549" t="s">
        <v>963</v>
      </c>
      <c r="D34" s="550">
        <v>1231.2</v>
      </c>
      <c r="E34" s="550">
        <v>1368</v>
      </c>
      <c r="F34" s="550">
        <v>1440</v>
      </c>
      <c r="G34" s="550">
        <v>2400</v>
      </c>
      <c r="H34" s="551" t="s">
        <v>914</v>
      </c>
      <c r="I34" s="554" t="s">
        <v>915</v>
      </c>
      <c r="J34" s="552"/>
      <c r="K34" s="552"/>
      <c r="L34" s="552"/>
      <c r="M34" s="505">
        <f t="shared" si="0"/>
        <v>0</v>
      </c>
      <c r="N34" s="505">
        <f t="shared" si="1"/>
        <v>0</v>
      </c>
      <c r="O34" s="505">
        <f t="shared" si="2"/>
        <v>0</v>
      </c>
      <c r="P34" s="505">
        <f t="shared" si="3"/>
        <v>0</v>
      </c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18.75" customHeight="1">
      <c r="A35" s="552"/>
      <c r="B35" s="549" t="s">
        <v>964</v>
      </c>
      <c r="C35" s="549" t="s">
        <v>965</v>
      </c>
      <c r="D35" s="550">
        <v>1641.6000000000001</v>
      </c>
      <c r="E35" s="550">
        <v>1824</v>
      </c>
      <c r="F35" s="550">
        <v>1920</v>
      </c>
      <c r="G35" s="550">
        <v>3200</v>
      </c>
      <c r="H35" s="551" t="s">
        <v>914</v>
      </c>
      <c r="I35" s="554" t="s">
        <v>915</v>
      </c>
      <c r="J35" s="552"/>
      <c r="K35" s="552"/>
      <c r="L35" s="552"/>
      <c r="M35" s="505">
        <f t="shared" si="0"/>
        <v>0</v>
      </c>
      <c r="N35" s="505">
        <f t="shared" si="1"/>
        <v>0</v>
      </c>
      <c r="O35" s="505">
        <f t="shared" si="2"/>
        <v>0</v>
      </c>
      <c r="P35" s="505">
        <f t="shared" si="3"/>
        <v>0</v>
      </c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18.75" customHeight="1">
      <c r="A36" s="552"/>
      <c r="B36" s="549" t="s">
        <v>966</v>
      </c>
      <c r="C36" s="549" t="s">
        <v>967</v>
      </c>
      <c r="D36" s="550">
        <v>3591</v>
      </c>
      <c r="E36" s="550">
        <v>3990</v>
      </c>
      <c r="F36" s="550">
        <v>4200</v>
      </c>
      <c r="G36" s="550">
        <v>7000</v>
      </c>
      <c r="H36" s="551" t="s">
        <v>914</v>
      </c>
      <c r="I36" s="554" t="s">
        <v>915</v>
      </c>
      <c r="J36" s="552"/>
      <c r="K36" s="552"/>
      <c r="L36" s="552"/>
      <c r="M36" s="505">
        <f t="shared" si="0"/>
        <v>0</v>
      </c>
      <c r="N36" s="505">
        <f t="shared" si="1"/>
        <v>0</v>
      </c>
      <c r="O36" s="505">
        <f t="shared" si="2"/>
        <v>0</v>
      </c>
      <c r="P36" s="505">
        <f t="shared" si="3"/>
        <v>0</v>
      </c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18.75" customHeight="1">
      <c r="A37" s="552"/>
      <c r="B37" s="549" t="s">
        <v>968</v>
      </c>
      <c r="C37" s="549" t="s">
        <v>969</v>
      </c>
      <c r="D37" s="550">
        <v>1231.2</v>
      </c>
      <c r="E37" s="550">
        <v>1368</v>
      </c>
      <c r="F37" s="550">
        <v>1440</v>
      </c>
      <c r="G37" s="550">
        <v>2400</v>
      </c>
      <c r="H37" s="551" t="s">
        <v>914</v>
      </c>
      <c r="I37" s="554" t="s">
        <v>915</v>
      </c>
      <c r="J37" s="552"/>
      <c r="K37" s="552"/>
      <c r="L37" s="552"/>
      <c r="M37" s="505">
        <f t="shared" si="0"/>
        <v>0</v>
      </c>
      <c r="N37" s="505">
        <f t="shared" si="1"/>
        <v>0</v>
      </c>
      <c r="O37" s="505">
        <f t="shared" si="2"/>
        <v>0</v>
      </c>
      <c r="P37" s="505">
        <f t="shared" si="3"/>
        <v>0</v>
      </c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18.75" customHeight="1">
      <c r="A38" s="552"/>
      <c r="B38" s="549" t="s">
        <v>970</v>
      </c>
      <c r="C38" s="549" t="s">
        <v>971</v>
      </c>
      <c r="D38" s="550">
        <v>1539</v>
      </c>
      <c r="E38" s="550">
        <v>1710</v>
      </c>
      <c r="F38" s="550">
        <v>1800</v>
      </c>
      <c r="G38" s="550">
        <v>3000</v>
      </c>
      <c r="H38" s="551" t="s">
        <v>914</v>
      </c>
      <c r="I38" s="554" t="s">
        <v>915</v>
      </c>
      <c r="J38" s="552"/>
      <c r="K38" s="552"/>
      <c r="L38" s="552"/>
      <c r="M38" s="505">
        <f t="shared" si="0"/>
        <v>0</v>
      </c>
      <c r="N38" s="505">
        <f t="shared" si="1"/>
        <v>0</v>
      </c>
      <c r="O38" s="505">
        <f t="shared" si="2"/>
        <v>0</v>
      </c>
      <c r="P38" s="505">
        <f t="shared" si="3"/>
        <v>0</v>
      </c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18.75" customHeight="1">
      <c r="A39" s="552"/>
      <c r="B39" s="549"/>
      <c r="C39" s="549"/>
      <c r="D39" s="550"/>
      <c r="E39" s="550"/>
      <c r="F39" s="550"/>
      <c r="G39" s="550"/>
      <c r="H39" s="551"/>
      <c r="I39" s="551"/>
      <c r="J39" s="552"/>
      <c r="K39" s="552"/>
      <c r="L39" s="552"/>
      <c r="M39" s="505">
        <f t="shared" si="0"/>
        <v>0</v>
      </c>
      <c r="N39" s="505">
        <f t="shared" si="1"/>
        <v>0</v>
      </c>
      <c r="O39" s="505">
        <f t="shared" si="2"/>
        <v>0</v>
      </c>
      <c r="P39" s="505">
        <f t="shared" si="3"/>
        <v>0</v>
      </c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18.75" customHeight="1">
      <c r="A40" s="552"/>
      <c r="B40" s="549" t="s">
        <v>972</v>
      </c>
      <c r="C40" s="549" t="s">
        <v>973</v>
      </c>
      <c r="D40" s="550">
        <v>754.1099999999999</v>
      </c>
      <c r="E40" s="550">
        <v>930.99999999999989</v>
      </c>
      <c r="F40" s="568">
        <f>G40*0.6</f>
        <v>960</v>
      </c>
      <c r="G40" s="569">
        <v>1600</v>
      </c>
      <c r="H40" s="551" t="s">
        <v>974</v>
      </c>
      <c r="I40" s="554" t="s">
        <v>915</v>
      </c>
      <c r="J40" s="567"/>
      <c r="K40" s="552"/>
      <c r="L40" s="552"/>
      <c r="M40" s="505">
        <f t="shared" si="0"/>
        <v>0</v>
      </c>
      <c r="N40" s="505">
        <f t="shared" si="1"/>
        <v>0</v>
      </c>
      <c r="O40" s="505">
        <f t="shared" si="2"/>
        <v>0</v>
      </c>
      <c r="P40" s="505">
        <f t="shared" si="3"/>
        <v>0</v>
      </c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18.75" customHeight="1">
      <c r="A41" s="552"/>
      <c r="B41" s="549"/>
      <c r="C41" s="549"/>
      <c r="D41" s="550"/>
      <c r="E41" s="550"/>
      <c r="F41" s="550"/>
      <c r="G41" s="550"/>
      <c r="H41" s="551"/>
      <c r="I41" s="551"/>
      <c r="J41" s="552"/>
      <c r="K41" s="552"/>
      <c r="L41" s="552"/>
      <c r="M41" s="505">
        <f t="shared" si="0"/>
        <v>0</v>
      </c>
      <c r="N41" s="505">
        <f t="shared" si="1"/>
        <v>0</v>
      </c>
      <c r="O41" s="505">
        <f t="shared" si="2"/>
        <v>0</v>
      </c>
      <c r="P41" s="505">
        <f t="shared" si="3"/>
        <v>0</v>
      </c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18.75" customHeight="1">
      <c r="A42" s="548" t="s">
        <v>975</v>
      </c>
      <c r="B42" s="549"/>
      <c r="C42" s="549"/>
      <c r="D42" s="550"/>
      <c r="E42" s="550"/>
      <c r="F42" s="550"/>
      <c r="G42" s="550"/>
      <c r="H42" s="551"/>
      <c r="I42" s="551"/>
      <c r="J42" s="552"/>
      <c r="K42" s="552"/>
      <c r="L42" s="552"/>
      <c r="M42" s="505">
        <f t="shared" si="0"/>
        <v>0</v>
      </c>
      <c r="N42" s="505">
        <f t="shared" si="1"/>
        <v>0</v>
      </c>
      <c r="O42" s="505">
        <f t="shared" si="2"/>
        <v>0</v>
      </c>
      <c r="P42" s="505">
        <f t="shared" si="3"/>
        <v>0</v>
      </c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18.75" customHeight="1">
      <c r="A43" s="552"/>
      <c r="B43" s="549" t="s">
        <v>976</v>
      </c>
      <c r="C43" s="549" t="s">
        <v>977</v>
      </c>
      <c r="D43" s="550">
        <v>4873.5</v>
      </c>
      <c r="E43" s="550">
        <v>5415</v>
      </c>
      <c r="F43" s="550">
        <v>5700</v>
      </c>
      <c r="G43" s="550">
        <v>9500</v>
      </c>
      <c r="H43" s="551" t="s">
        <v>533</v>
      </c>
      <c r="I43" s="554" t="s">
        <v>915</v>
      </c>
      <c r="J43" s="552"/>
      <c r="K43" s="552"/>
      <c r="L43" s="552"/>
      <c r="M43" s="505">
        <f t="shared" si="0"/>
        <v>0</v>
      </c>
      <c r="N43" s="505">
        <f t="shared" si="1"/>
        <v>0</v>
      </c>
      <c r="O43" s="505">
        <f t="shared" si="2"/>
        <v>0</v>
      </c>
      <c r="P43" s="505">
        <f t="shared" si="3"/>
        <v>0</v>
      </c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18.75" customHeight="1">
      <c r="A44" s="552"/>
      <c r="B44" s="549" t="s">
        <v>978</v>
      </c>
      <c r="C44" s="549" t="s">
        <v>979</v>
      </c>
      <c r="D44" s="550">
        <v>8618.4</v>
      </c>
      <c r="E44" s="550">
        <v>9576</v>
      </c>
      <c r="F44" s="550">
        <v>10080</v>
      </c>
      <c r="G44" s="550">
        <v>16800</v>
      </c>
      <c r="H44" s="551" t="s">
        <v>533</v>
      </c>
      <c r="I44" s="554" t="s">
        <v>915</v>
      </c>
      <c r="J44" s="552"/>
      <c r="K44" s="552"/>
      <c r="L44" s="552"/>
      <c r="M44" s="505">
        <f t="shared" si="0"/>
        <v>0</v>
      </c>
      <c r="N44" s="505">
        <f t="shared" si="1"/>
        <v>0</v>
      </c>
      <c r="O44" s="505">
        <f t="shared" si="2"/>
        <v>0</v>
      </c>
      <c r="P44" s="505">
        <f t="shared" si="3"/>
        <v>0</v>
      </c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18.75" customHeight="1">
      <c r="A45" s="552"/>
      <c r="B45" s="549"/>
      <c r="C45" s="549"/>
      <c r="D45" s="550"/>
      <c r="E45" s="550"/>
      <c r="F45" s="550"/>
      <c r="G45" s="550"/>
      <c r="H45" s="551"/>
      <c r="I45" s="551"/>
      <c r="J45" s="552"/>
      <c r="K45" s="552"/>
      <c r="L45" s="552"/>
      <c r="M45" s="505">
        <f t="shared" si="0"/>
        <v>0</v>
      </c>
      <c r="N45" s="505">
        <f t="shared" si="1"/>
        <v>0</v>
      </c>
      <c r="O45" s="505">
        <f t="shared" si="2"/>
        <v>0</v>
      </c>
      <c r="P45" s="505">
        <f t="shared" si="3"/>
        <v>0</v>
      </c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18.75" customHeight="1">
      <c r="A46" s="553"/>
      <c r="B46" s="549" t="s">
        <v>980</v>
      </c>
      <c r="C46" s="549" t="s">
        <v>981</v>
      </c>
      <c r="D46" s="550">
        <v>1487.7</v>
      </c>
      <c r="E46" s="550">
        <v>1653</v>
      </c>
      <c r="F46" s="550">
        <v>1740</v>
      </c>
      <c r="G46" s="550">
        <v>2900</v>
      </c>
      <c r="H46" s="551" t="s">
        <v>921</v>
      </c>
      <c r="I46" s="554" t="s">
        <v>922</v>
      </c>
      <c r="J46" s="552"/>
      <c r="K46" s="552"/>
      <c r="L46" s="552"/>
      <c r="M46" s="505">
        <f t="shared" si="0"/>
        <v>0</v>
      </c>
      <c r="N46" s="505">
        <f t="shared" si="1"/>
        <v>0</v>
      </c>
      <c r="O46" s="505">
        <f t="shared" si="2"/>
        <v>0</v>
      </c>
      <c r="P46" s="505">
        <f t="shared" si="3"/>
        <v>0</v>
      </c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18.75" customHeight="1">
      <c r="A47" s="553"/>
      <c r="B47" s="549" t="s">
        <v>982</v>
      </c>
      <c r="C47" s="549" t="s">
        <v>983</v>
      </c>
      <c r="D47" s="550">
        <v>2000.7</v>
      </c>
      <c r="E47" s="550">
        <v>2223</v>
      </c>
      <c r="F47" s="550">
        <v>2340</v>
      </c>
      <c r="G47" s="550">
        <v>3900</v>
      </c>
      <c r="H47" s="551" t="s">
        <v>921</v>
      </c>
      <c r="I47" s="554" t="s">
        <v>922</v>
      </c>
      <c r="J47" s="552"/>
      <c r="K47" s="552"/>
      <c r="L47" s="552"/>
      <c r="M47" s="505">
        <f t="shared" si="0"/>
        <v>0</v>
      </c>
      <c r="N47" s="505">
        <f t="shared" si="1"/>
        <v>0</v>
      </c>
      <c r="O47" s="505">
        <f t="shared" si="2"/>
        <v>0</v>
      </c>
      <c r="P47" s="505">
        <f t="shared" si="3"/>
        <v>0</v>
      </c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18.75" customHeight="1">
      <c r="A48" s="553"/>
      <c r="B48" s="549" t="s">
        <v>984</v>
      </c>
      <c r="C48" s="549" t="s">
        <v>985</v>
      </c>
      <c r="D48" s="550">
        <v>3180.6</v>
      </c>
      <c r="E48" s="550">
        <v>3534</v>
      </c>
      <c r="F48" s="550">
        <v>3720</v>
      </c>
      <c r="G48" s="550">
        <v>6200</v>
      </c>
      <c r="H48" s="551" t="s">
        <v>921</v>
      </c>
      <c r="I48" s="554" t="s">
        <v>922</v>
      </c>
      <c r="J48" s="552"/>
      <c r="K48" s="552"/>
      <c r="L48" s="552"/>
      <c r="M48" s="505">
        <f t="shared" si="0"/>
        <v>0</v>
      </c>
      <c r="N48" s="505">
        <f t="shared" si="1"/>
        <v>0</v>
      </c>
      <c r="O48" s="505">
        <f t="shared" si="2"/>
        <v>0</v>
      </c>
      <c r="P48" s="505">
        <f t="shared" si="3"/>
        <v>0</v>
      </c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18.75" customHeight="1">
      <c r="A49" s="553"/>
      <c r="B49" s="549" t="s">
        <v>986</v>
      </c>
      <c r="C49" s="549" t="s">
        <v>987</v>
      </c>
      <c r="D49" s="550">
        <v>3129.3</v>
      </c>
      <c r="E49" s="550">
        <v>3477</v>
      </c>
      <c r="F49" s="550">
        <v>3660</v>
      </c>
      <c r="G49" s="550">
        <v>6100</v>
      </c>
      <c r="H49" s="551" t="s">
        <v>921</v>
      </c>
      <c r="I49" s="554" t="s">
        <v>922</v>
      </c>
      <c r="J49" s="552"/>
      <c r="K49" s="552"/>
      <c r="L49" s="552"/>
      <c r="M49" s="505">
        <f t="shared" si="0"/>
        <v>0</v>
      </c>
      <c r="N49" s="505">
        <f t="shared" si="1"/>
        <v>0</v>
      </c>
      <c r="O49" s="505">
        <f t="shared" si="2"/>
        <v>0</v>
      </c>
      <c r="P49" s="505">
        <f t="shared" si="3"/>
        <v>0</v>
      </c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18.75" customHeight="1">
      <c r="A50" s="553"/>
      <c r="B50" s="549" t="s">
        <v>988</v>
      </c>
      <c r="C50" s="549" t="s">
        <v>989</v>
      </c>
      <c r="D50" s="550">
        <v>7284.6</v>
      </c>
      <c r="E50" s="550">
        <v>8094</v>
      </c>
      <c r="F50" s="550">
        <v>8520</v>
      </c>
      <c r="G50" s="550">
        <v>14200</v>
      </c>
      <c r="H50" s="551" t="s">
        <v>921</v>
      </c>
      <c r="I50" s="554" t="s">
        <v>922</v>
      </c>
      <c r="J50" s="552"/>
      <c r="K50" s="552"/>
      <c r="L50" s="552"/>
      <c r="M50" s="505">
        <f t="shared" si="0"/>
        <v>0</v>
      </c>
      <c r="N50" s="505">
        <f t="shared" si="1"/>
        <v>0</v>
      </c>
      <c r="O50" s="505">
        <f t="shared" si="2"/>
        <v>0</v>
      </c>
      <c r="P50" s="505">
        <f t="shared" si="3"/>
        <v>0</v>
      </c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18.75" customHeight="1">
      <c r="A51" s="553"/>
      <c r="B51" s="783" t="s">
        <v>990</v>
      </c>
      <c r="C51" s="783" t="s">
        <v>991</v>
      </c>
      <c r="D51" s="550">
        <v>9490.5</v>
      </c>
      <c r="E51" s="550">
        <v>10545</v>
      </c>
      <c r="F51" s="550">
        <v>11100</v>
      </c>
      <c r="G51" s="550">
        <v>18500</v>
      </c>
      <c r="H51" s="551" t="s">
        <v>921</v>
      </c>
      <c r="I51" s="554" t="s">
        <v>922</v>
      </c>
      <c r="J51" s="784" t="s">
        <v>5642</v>
      </c>
      <c r="K51" s="552"/>
      <c r="L51" s="552"/>
      <c r="M51" s="505">
        <f t="shared" si="0"/>
        <v>0</v>
      </c>
      <c r="N51" s="505">
        <f t="shared" si="1"/>
        <v>0</v>
      </c>
      <c r="O51" s="505">
        <f t="shared" si="2"/>
        <v>0</v>
      </c>
      <c r="P51" s="505">
        <f t="shared" si="3"/>
        <v>0</v>
      </c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18.75" customHeight="1">
      <c r="A52" s="553"/>
      <c r="B52" s="549"/>
      <c r="C52" s="549"/>
      <c r="D52" s="550"/>
      <c r="E52" s="550"/>
      <c r="F52" s="550"/>
      <c r="G52" s="550"/>
      <c r="H52" s="551"/>
      <c r="I52" s="551"/>
      <c r="J52" s="552"/>
      <c r="K52" s="552"/>
      <c r="L52" s="552"/>
      <c r="M52" s="505">
        <f t="shared" si="0"/>
        <v>0</v>
      </c>
      <c r="N52" s="505">
        <f t="shared" si="1"/>
        <v>0</v>
      </c>
      <c r="O52" s="505">
        <f t="shared" si="2"/>
        <v>0</v>
      </c>
      <c r="P52" s="505">
        <f t="shared" si="3"/>
        <v>0</v>
      </c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18.75" customHeight="1">
      <c r="A53" s="552"/>
      <c r="B53" s="549" t="s">
        <v>992</v>
      </c>
      <c r="C53" s="549" t="s">
        <v>993</v>
      </c>
      <c r="D53" s="550">
        <v>1692.9</v>
      </c>
      <c r="E53" s="550">
        <v>1881</v>
      </c>
      <c r="F53" s="550">
        <v>1980</v>
      </c>
      <c r="G53" s="550">
        <v>3300</v>
      </c>
      <c r="H53" s="551" t="s">
        <v>914</v>
      </c>
      <c r="I53" s="554" t="s">
        <v>915</v>
      </c>
      <c r="J53" s="552"/>
      <c r="K53" s="552"/>
      <c r="L53" s="552"/>
      <c r="M53" s="505">
        <f t="shared" si="0"/>
        <v>0</v>
      </c>
      <c r="N53" s="505">
        <f t="shared" si="1"/>
        <v>0</v>
      </c>
      <c r="O53" s="505">
        <f t="shared" si="2"/>
        <v>0</v>
      </c>
      <c r="P53" s="505">
        <f t="shared" si="3"/>
        <v>0</v>
      </c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18.75" customHeight="1">
      <c r="A54" s="552"/>
      <c r="B54" s="549" t="s">
        <v>994</v>
      </c>
      <c r="C54" s="549" t="s">
        <v>995</v>
      </c>
      <c r="D54" s="550">
        <v>2565</v>
      </c>
      <c r="E54" s="550">
        <v>2850</v>
      </c>
      <c r="F54" s="550">
        <v>3000</v>
      </c>
      <c r="G54" s="550">
        <v>5000</v>
      </c>
      <c r="H54" s="551" t="s">
        <v>914</v>
      </c>
      <c r="I54" s="554" t="s">
        <v>915</v>
      </c>
      <c r="J54" s="552"/>
      <c r="K54" s="552"/>
      <c r="L54" s="552"/>
      <c r="M54" s="505">
        <f t="shared" si="0"/>
        <v>0</v>
      </c>
      <c r="N54" s="505">
        <f t="shared" si="1"/>
        <v>0</v>
      </c>
      <c r="O54" s="505">
        <f t="shared" si="2"/>
        <v>0</v>
      </c>
      <c r="P54" s="505">
        <f t="shared" si="3"/>
        <v>0</v>
      </c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18.75" customHeight="1">
      <c r="A55" s="552"/>
      <c r="B55" s="549" t="s">
        <v>996</v>
      </c>
      <c r="C55" s="549" t="s">
        <v>997</v>
      </c>
      <c r="D55" s="550">
        <v>2462.4</v>
      </c>
      <c r="E55" s="550">
        <v>2736</v>
      </c>
      <c r="F55" s="550">
        <v>2880</v>
      </c>
      <c r="G55" s="550">
        <v>4800</v>
      </c>
      <c r="H55" s="551" t="s">
        <v>914</v>
      </c>
      <c r="I55" s="554" t="s">
        <v>915</v>
      </c>
      <c r="J55" s="552"/>
      <c r="K55" s="552"/>
      <c r="L55" s="552"/>
      <c r="M55" s="505">
        <f t="shared" si="0"/>
        <v>0</v>
      </c>
      <c r="N55" s="505">
        <f t="shared" si="1"/>
        <v>0</v>
      </c>
      <c r="O55" s="505">
        <f t="shared" si="2"/>
        <v>0</v>
      </c>
      <c r="P55" s="505">
        <f t="shared" si="3"/>
        <v>0</v>
      </c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18.75" customHeight="1">
      <c r="A56" s="552"/>
      <c r="B56" s="549" t="s">
        <v>998</v>
      </c>
      <c r="C56" s="549" t="s">
        <v>999</v>
      </c>
      <c r="D56" s="550">
        <v>2052</v>
      </c>
      <c r="E56" s="550">
        <v>2280</v>
      </c>
      <c r="F56" s="550">
        <v>2400</v>
      </c>
      <c r="G56" s="550">
        <v>4000</v>
      </c>
      <c r="H56" s="551" t="s">
        <v>914</v>
      </c>
      <c r="I56" s="554" t="s">
        <v>915</v>
      </c>
      <c r="J56" s="552"/>
      <c r="K56" s="552"/>
      <c r="L56" s="552"/>
      <c r="M56" s="505">
        <f t="shared" si="0"/>
        <v>0</v>
      </c>
      <c r="N56" s="505">
        <f t="shared" si="1"/>
        <v>0</v>
      </c>
      <c r="O56" s="505">
        <f t="shared" si="2"/>
        <v>0</v>
      </c>
      <c r="P56" s="505">
        <f t="shared" si="3"/>
        <v>0</v>
      </c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18.75" customHeight="1">
      <c r="A57" s="552"/>
      <c r="B57" s="549" t="s">
        <v>1000</v>
      </c>
      <c r="C57" s="549" t="s">
        <v>1001</v>
      </c>
      <c r="D57" s="550">
        <v>2205.9</v>
      </c>
      <c r="E57" s="550">
        <v>2451</v>
      </c>
      <c r="F57" s="550">
        <v>2580</v>
      </c>
      <c r="G57" s="550">
        <v>4300</v>
      </c>
      <c r="H57" s="551" t="s">
        <v>914</v>
      </c>
      <c r="I57" s="554" t="s">
        <v>915</v>
      </c>
      <c r="J57" s="552"/>
      <c r="K57" s="552"/>
      <c r="L57" s="552"/>
      <c r="M57" s="505">
        <f t="shared" si="0"/>
        <v>0</v>
      </c>
      <c r="N57" s="505">
        <f t="shared" si="1"/>
        <v>0</v>
      </c>
      <c r="O57" s="505">
        <f t="shared" si="2"/>
        <v>0</v>
      </c>
      <c r="P57" s="505">
        <f t="shared" si="3"/>
        <v>0</v>
      </c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18.75" customHeight="1">
      <c r="A58" s="552"/>
      <c r="B58" s="549" t="s">
        <v>1002</v>
      </c>
      <c r="C58" s="549" t="s">
        <v>1003</v>
      </c>
      <c r="D58" s="550">
        <v>2770.2000000000003</v>
      </c>
      <c r="E58" s="550">
        <v>3078</v>
      </c>
      <c r="F58" s="550">
        <v>3240</v>
      </c>
      <c r="G58" s="550">
        <v>5400</v>
      </c>
      <c r="H58" s="551" t="s">
        <v>914</v>
      </c>
      <c r="I58" s="554" t="s">
        <v>915</v>
      </c>
      <c r="J58" s="552"/>
      <c r="K58" s="552"/>
      <c r="L58" s="552"/>
      <c r="M58" s="505">
        <f t="shared" si="0"/>
        <v>0</v>
      </c>
      <c r="N58" s="505">
        <f t="shared" si="1"/>
        <v>0</v>
      </c>
      <c r="O58" s="505">
        <f t="shared" si="2"/>
        <v>0</v>
      </c>
      <c r="P58" s="505">
        <f t="shared" si="3"/>
        <v>0</v>
      </c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8.75" customHeight="1">
      <c r="A59" s="552"/>
      <c r="B59" s="549" t="s">
        <v>1004</v>
      </c>
      <c r="C59" s="549" t="s">
        <v>1005</v>
      </c>
      <c r="D59" s="550">
        <v>4001.4</v>
      </c>
      <c r="E59" s="550">
        <v>4446</v>
      </c>
      <c r="F59" s="550">
        <v>4680</v>
      </c>
      <c r="G59" s="550">
        <v>7800</v>
      </c>
      <c r="H59" s="551" t="s">
        <v>914</v>
      </c>
      <c r="I59" s="554" t="s">
        <v>915</v>
      </c>
      <c r="J59" s="552"/>
      <c r="K59" s="552"/>
      <c r="L59" s="552"/>
      <c r="M59" s="505">
        <f t="shared" si="0"/>
        <v>0</v>
      </c>
      <c r="N59" s="505">
        <f t="shared" si="1"/>
        <v>0</v>
      </c>
      <c r="O59" s="505">
        <f t="shared" si="2"/>
        <v>0</v>
      </c>
      <c r="P59" s="505">
        <f t="shared" si="3"/>
        <v>0</v>
      </c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18.75" customHeight="1">
      <c r="A60" s="552"/>
      <c r="B60" s="549" t="s">
        <v>1006</v>
      </c>
      <c r="C60" s="549" t="s">
        <v>1007</v>
      </c>
      <c r="D60" s="550">
        <v>4206.6000000000004</v>
      </c>
      <c r="E60" s="550">
        <v>4674</v>
      </c>
      <c r="F60" s="550">
        <v>4920</v>
      </c>
      <c r="G60" s="550">
        <v>8200</v>
      </c>
      <c r="H60" s="551" t="s">
        <v>914</v>
      </c>
      <c r="I60" s="554" t="s">
        <v>915</v>
      </c>
      <c r="J60" s="552"/>
      <c r="K60" s="552"/>
      <c r="L60" s="552"/>
      <c r="M60" s="505">
        <f t="shared" si="0"/>
        <v>0</v>
      </c>
      <c r="N60" s="505">
        <f t="shared" si="1"/>
        <v>0</v>
      </c>
      <c r="O60" s="505">
        <f t="shared" si="2"/>
        <v>0</v>
      </c>
      <c r="P60" s="505">
        <f t="shared" si="3"/>
        <v>0</v>
      </c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18.75" customHeight="1">
      <c r="A61" s="552"/>
      <c r="B61" s="549" t="s">
        <v>1008</v>
      </c>
      <c r="C61" s="549" t="s">
        <v>1009</v>
      </c>
      <c r="D61" s="550">
        <v>2821.5</v>
      </c>
      <c r="E61" s="550">
        <v>3135</v>
      </c>
      <c r="F61" s="550">
        <v>3300</v>
      </c>
      <c r="G61" s="550">
        <v>5500</v>
      </c>
      <c r="H61" s="551" t="s">
        <v>914</v>
      </c>
      <c r="I61" s="554" t="s">
        <v>915</v>
      </c>
      <c r="J61" s="552"/>
      <c r="K61" s="552"/>
      <c r="L61" s="552"/>
      <c r="M61" s="505">
        <f t="shared" si="0"/>
        <v>0</v>
      </c>
      <c r="N61" s="505">
        <f t="shared" si="1"/>
        <v>0</v>
      </c>
      <c r="O61" s="505">
        <f t="shared" si="2"/>
        <v>0</v>
      </c>
      <c r="P61" s="505">
        <f t="shared" si="3"/>
        <v>0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8.75" customHeight="1">
      <c r="A62" s="552"/>
      <c r="B62" s="549" t="s">
        <v>1010</v>
      </c>
      <c r="C62" s="549" t="s">
        <v>1011</v>
      </c>
      <c r="D62" s="550">
        <v>7182</v>
      </c>
      <c r="E62" s="550">
        <v>7980</v>
      </c>
      <c r="F62" s="550">
        <v>8400</v>
      </c>
      <c r="G62" s="550">
        <v>14000</v>
      </c>
      <c r="H62" s="551" t="s">
        <v>914</v>
      </c>
      <c r="I62" s="554" t="s">
        <v>915</v>
      </c>
      <c r="J62" s="552"/>
      <c r="K62" s="552"/>
      <c r="L62" s="552"/>
      <c r="M62" s="505">
        <f t="shared" si="0"/>
        <v>0</v>
      </c>
      <c r="N62" s="505">
        <f t="shared" si="1"/>
        <v>0</v>
      </c>
      <c r="O62" s="505">
        <f t="shared" si="2"/>
        <v>0</v>
      </c>
      <c r="P62" s="505">
        <f t="shared" si="3"/>
        <v>0</v>
      </c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18.75" customHeight="1">
      <c r="A63" s="552"/>
      <c r="B63" s="549" t="s">
        <v>1012</v>
      </c>
      <c r="C63" s="549" t="s">
        <v>1013</v>
      </c>
      <c r="D63" s="550">
        <v>5899.5</v>
      </c>
      <c r="E63" s="550">
        <v>6555</v>
      </c>
      <c r="F63" s="550">
        <v>6900</v>
      </c>
      <c r="G63" s="550">
        <v>11500</v>
      </c>
      <c r="H63" s="551" t="s">
        <v>914</v>
      </c>
      <c r="I63" s="554" t="s">
        <v>915</v>
      </c>
      <c r="J63" s="552"/>
      <c r="K63" s="552"/>
      <c r="L63" s="552"/>
      <c r="M63" s="505">
        <f t="shared" si="0"/>
        <v>0</v>
      </c>
      <c r="N63" s="505">
        <f t="shared" si="1"/>
        <v>0</v>
      </c>
      <c r="O63" s="505">
        <f t="shared" si="2"/>
        <v>0</v>
      </c>
      <c r="P63" s="505">
        <f t="shared" si="3"/>
        <v>0</v>
      </c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18.75" customHeight="1">
      <c r="A64" s="552"/>
      <c r="B64" s="549" t="s">
        <v>1014</v>
      </c>
      <c r="C64" s="549" t="s">
        <v>1015</v>
      </c>
      <c r="D64" s="550">
        <v>8310.6</v>
      </c>
      <c r="E64" s="550">
        <v>9234</v>
      </c>
      <c r="F64" s="550">
        <v>9720</v>
      </c>
      <c r="G64" s="550">
        <v>16200</v>
      </c>
      <c r="H64" s="551" t="s">
        <v>914</v>
      </c>
      <c r="I64" s="554" t="s">
        <v>915</v>
      </c>
      <c r="J64" s="552"/>
      <c r="K64" s="552"/>
      <c r="L64" s="552"/>
      <c r="M64" s="505">
        <f t="shared" si="0"/>
        <v>0</v>
      </c>
      <c r="N64" s="505">
        <f t="shared" si="1"/>
        <v>0</v>
      </c>
      <c r="O64" s="505">
        <f t="shared" si="2"/>
        <v>0</v>
      </c>
      <c r="P64" s="505">
        <f t="shared" si="3"/>
        <v>0</v>
      </c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18.75" customHeight="1">
      <c r="A65" s="552"/>
      <c r="B65" s="549" t="s">
        <v>1016</v>
      </c>
      <c r="C65" s="549" t="s">
        <v>1017</v>
      </c>
      <c r="D65" s="550">
        <v>13235.4</v>
      </c>
      <c r="E65" s="550">
        <v>14706</v>
      </c>
      <c r="F65" s="550">
        <v>15480</v>
      </c>
      <c r="G65" s="550">
        <v>25800</v>
      </c>
      <c r="H65" s="551" t="s">
        <v>914</v>
      </c>
      <c r="I65" s="554" t="s">
        <v>915</v>
      </c>
      <c r="J65" s="552"/>
      <c r="K65" s="552"/>
      <c r="L65" s="552"/>
      <c r="M65" s="505">
        <f t="shared" si="0"/>
        <v>0</v>
      </c>
      <c r="N65" s="505">
        <f t="shared" si="1"/>
        <v>0</v>
      </c>
      <c r="O65" s="505">
        <f t="shared" si="2"/>
        <v>0</v>
      </c>
      <c r="P65" s="505">
        <f t="shared" si="3"/>
        <v>0</v>
      </c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8.75" customHeight="1">
      <c r="A66" s="552"/>
      <c r="B66" s="549" t="s">
        <v>1018</v>
      </c>
      <c r="C66" s="549" t="s">
        <v>1019</v>
      </c>
      <c r="D66" s="550">
        <v>11542.5</v>
      </c>
      <c r="E66" s="550">
        <v>12825</v>
      </c>
      <c r="F66" s="550">
        <v>13500</v>
      </c>
      <c r="G66" s="550">
        <v>22500</v>
      </c>
      <c r="H66" s="551" t="s">
        <v>914</v>
      </c>
      <c r="I66" s="554" t="s">
        <v>915</v>
      </c>
      <c r="J66" s="552"/>
      <c r="K66" s="552"/>
      <c r="L66" s="552"/>
      <c r="M66" s="505">
        <f t="shared" si="0"/>
        <v>0</v>
      </c>
      <c r="N66" s="505">
        <f t="shared" si="1"/>
        <v>0</v>
      </c>
      <c r="O66" s="505">
        <f t="shared" si="2"/>
        <v>0</v>
      </c>
      <c r="P66" s="505">
        <f t="shared" si="3"/>
        <v>0</v>
      </c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8.75" customHeight="1">
      <c r="A67" s="552"/>
      <c r="B67" s="549" t="s">
        <v>1020</v>
      </c>
      <c r="C67" s="549" t="s">
        <v>1021</v>
      </c>
      <c r="D67" s="550">
        <v>1692.9</v>
      </c>
      <c r="E67" s="550">
        <v>1881</v>
      </c>
      <c r="F67" s="550">
        <v>1980</v>
      </c>
      <c r="G67" s="550">
        <v>3300</v>
      </c>
      <c r="H67" s="551" t="s">
        <v>914</v>
      </c>
      <c r="I67" s="554" t="s">
        <v>915</v>
      </c>
      <c r="J67" s="552"/>
      <c r="K67" s="552"/>
      <c r="L67" s="552"/>
      <c r="M67" s="505">
        <f t="shared" si="0"/>
        <v>0</v>
      </c>
      <c r="N67" s="505">
        <f t="shared" si="1"/>
        <v>0</v>
      </c>
      <c r="O67" s="505">
        <f t="shared" si="2"/>
        <v>0</v>
      </c>
      <c r="P67" s="505">
        <f t="shared" si="3"/>
        <v>0</v>
      </c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18.75" customHeight="1">
      <c r="A68" s="552"/>
      <c r="B68" s="549" t="s">
        <v>1022</v>
      </c>
      <c r="C68" s="549" t="s">
        <v>1021</v>
      </c>
      <c r="D68" s="550">
        <v>2872.8</v>
      </c>
      <c r="E68" s="550">
        <v>3192</v>
      </c>
      <c r="F68" s="550">
        <v>3360</v>
      </c>
      <c r="G68" s="550">
        <v>5600</v>
      </c>
      <c r="H68" s="551" t="s">
        <v>914</v>
      </c>
      <c r="I68" s="554" t="s">
        <v>915</v>
      </c>
      <c r="J68" s="552"/>
      <c r="K68" s="552"/>
      <c r="L68" s="552"/>
      <c r="M68" s="505">
        <f t="shared" si="0"/>
        <v>0</v>
      </c>
      <c r="N68" s="505">
        <f t="shared" si="1"/>
        <v>0</v>
      </c>
      <c r="O68" s="505">
        <f t="shared" si="2"/>
        <v>0</v>
      </c>
      <c r="P68" s="505">
        <f t="shared" si="3"/>
        <v>0</v>
      </c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18.75" customHeight="1">
      <c r="A69" s="552"/>
      <c r="B69" s="549" t="s">
        <v>1023</v>
      </c>
      <c r="C69" s="549" t="s">
        <v>1024</v>
      </c>
      <c r="D69" s="550">
        <v>6669</v>
      </c>
      <c r="E69" s="550">
        <v>7410</v>
      </c>
      <c r="F69" s="550">
        <v>7800</v>
      </c>
      <c r="G69" s="550">
        <v>13000</v>
      </c>
      <c r="H69" s="551" t="s">
        <v>914</v>
      </c>
      <c r="I69" s="554" t="s">
        <v>915</v>
      </c>
      <c r="J69" s="552"/>
      <c r="K69" s="552"/>
      <c r="L69" s="552"/>
      <c r="M69" s="505">
        <f t="shared" si="0"/>
        <v>0</v>
      </c>
      <c r="N69" s="505">
        <f t="shared" si="1"/>
        <v>0</v>
      </c>
      <c r="O69" s="505">
        <f t="shared" si="2"/>
        <v>0</v>
      </c>
      <c r="P69" s="505">
        <f t="shared" si="3"/>
        <v>0</v>
      </c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18.75" customHeight="1">
      <c r="A70" s="552"/>
      <c r="B70" s="549" t="s">
        <v>1025</v>
      </c>
      <c r="C70" s="549" t="s">
        <v>1026</v>
      </c>
      <c r="D70" s="550">
        <v>12414.6</v>
      </c>
      <c r="E70" s="550">
        <v>13794</v>
      </c>
      <c r="F70" s="550">
        <v>14520</v>
      </c>
      <c r="G70" s="550">
        <v>24200</v>
      </c>
      <c r="H70" s="551" t="s">
        <v>914</v>
      </c>
      <c r="I70" s="554" t="s">
        <v>915</v>
      </c>
      <c r="J70" s="552"/>
      <c r="K70" s="552"/>
      <c r="L70" s="552"/>
      <c r="M70" s="505">
        <f t="shared" si="0"/>
        <v>0</v>
      </c>
      <c r="N70" s="505">
        <f t="shared" si="1"/>
        <v>0</v>
      </c>
      <c r="O70" s="505">
        <f t="shared" si="2"/>
        <v>0</v>
      </c>
      <c r="P70" s="505">
        <f t="shared" si="3"/>
        <v>0</v>
      </c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18.75" customHeight="1">
      <c r="A71" s="552"/>
      <c r="B71" s="549"/>
      <c r="C71" s="549"/>
      <c r="D71" s="550"/>
      <c r="E71" s="550"/>
      <c r="F71" s="550"/>
      <c r="G71" s="550"/>
      <c r="H71" s="551"/>
      <c r="I71" s="551"/>
      <c r="J71" s="552"/>
      <c r="K71" s="552"/>
      <c r="L71" s="552"/>
      <c r="M71" s="505">
        <f t="shared" si="0"/>
        <v>0</v>
      </c>
      <c r="N71" s="505">
        <f t="shared" si="1"/>
        <v>0</v>
      </c>
      <c r="O71" s="505">
        <f t="shared" si="2"/>
        <v>0</v>
      </c>
      <c r="P71" s="505">
        <f t="shared" si="3"/>
        <v>0</v>
      </c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18.75" customHeight="1">
      <c r="A72" s="552"/>
      <c r="B72" s="549" t="s">
        <v>1027</v>
      </c>
      <c r="C72" s="549" t="s">
        <v>1028</v>
      </c>
      <c r="D72" s="550">
        <v>1238.895</v>
      </c>
      <c r="E72" s="550">
        <v>1529.5</v>
      </c>
      <c r="F72" s="568">
        <f t="shared" ref="F72:F74" si="4">G72*0.6</f>
        <v>1620</v>
      </c>
      <c r="G72" s="569">
        <v>2700</v>
      </c>
      <c r="H72" s="551" t="s">
        <v>974</v>
      </c>
      <c r="I72" s="554" t="s">
        <v>915</v>
      </c>
      <c r="J72" s="567"/>
      <c r="K72" s="552"/>
      <c r="L72" s="552"/>
      <c r="M72" s="505">
        <f t="shared" si="0"/>
        <v>0</v>
      </c>
      <c r="N72" s="505">
        <f t="shared" si="1"/>
        <v>0</v>
      </c>
      <c r="O72" s="505">
        <f t="shared" si="2"/>
        <v>0</v>
      </c>
      <c r="P72" s="505">
        <f t="shared" si="3"/>
        <v>0</v>
      </c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ht="18.75" customHeight="1">
      <c r="A73" s="552"/>
      <c r="B73" s="549" t="s">
        <v>1029</v>
      </c>
      <c r="C73" s="549" t="s">
        <v>1030</v>
      </c>
      <c r="D73" s="550">
        <v>1508.2199999999998</v>
      </c>
      <c r="E73" s="550">
        <v>1861.9999999999998</v>
      </c>
      <c r="F73" s="568">
        <f t="shared" si="4"/>
        <v>1980</v>
      </c>
      <c r="G73" s="569">
        <v>3300</v>
      </c>
      <c r="H73" s="551" t="s">
        <v>974</v>
      </c>
      <c r="I73" s="554" t="s">
        <v>915</v>
      </c>
      <c r="J73" s="567"/>
      <c r="K73" s="552"/>
      <c r="L73" s="552"/>
      <c r="M73" s="505">
        <f t="shared" si="0"/>
        <v>0</v>
      </c>
      <c r="N73" s="505">
        <f t="shared" si="1"/>
        <v>0</v>
      </c>
      <c r="O73" s="505">
        <f t="shared" si="2"/>
        <v>0</v>
      </c>
      <c r="P73" s="505">
        <f t="shared" si="3"/>
        <v>0</v>
      </c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ht="18.75" customHeight="1">
      <c r="A74" s="552"/>
      <c r="B74" s="549" t="s">
        <v>1031</v>
      </c>
      <c r="C74" s="549" t="s">
        <v>1032</v>
      </c>
      <c r="D74" s="550">
        <v>1346.625</v>
      </c>
      <c r="E74" s="550">
        <v>1662.5</v>
      </c>
      <c r="F74" s="568">
        <f t="shared" si="4"/>
        <v>1740</v>
      </c>
      <c r="G74" s="569">
        <v>2900</v>
      </c>
      <c r="H74" s="551" t="s">
        <v>974</v>
      </c>
      <c r="I74" s="554" t="s">
        <v>915</v>
      </c>
      <c r="J74" s="567"/>
      <c r="K74" s="552"/>
      <c r="L74" s="552"/>
      <c r="M74" s="505">
        <f t="shared" si="0"/>
        <v>0</v>
      </c>
      <c r="N74" s="505">
        <f t="shared" si="1"/>
        <v>0</v>
      </c>
      <c r="O74" s="505">
        <f t="shared" si="2"/>
        <v>0</v>
      </c>
      <c r="P74" s="505">
        <f t="shared" si="3"/>
        <v>0</v>
      </c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8.75" customHeight="1">
      <c r="A75" s="552"/>
      <c r="B75" s="549" t="s">
        <v>1033</v>
      </c>
      <c r="C75" s="549" t="s">
        <v>1034</v>
      </c>
      <c r="D75" s="550">
        <v>1615.95</v>
      </c>
      <c r="E75" s="550">
        <v>1995</v>
      </c>
      <c r="F75" s="585" t="s">
        <v>4441</v>
      </c>
      <c r="G75" s="585" t="s">
        <v>4441</v>
      </c>
      <c r="H75" s="551" t="s">
        <v>974</v>
      </c>
      <c r="I75" s="554" t="s">
        <v>915</v>
      </c>
      <c r="J75" s="570" t="s">
        <v>5296</v>
      </c>
      <c r="K75" s="552"/>
      <c r="L75" s="552"/>
      <c r="M75" s="505">
        <f t="shared" si="0"/>
        <v>0</v>
      </c>
      <c r="N75" s="505">
        <f t="shared" si="1"/>
        <v>0</v>
      </c>
      <c r="O75" s="505">
        <f t="shared" si="2"/>
        <v>0</v>
      </c>
      <c r="P75" s="505">
        <f t="shared" si="3"/>
        <v>0</v>
      </c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ht="18.75" customHeight="1">
      <c r="A76" s="552"/>
      <c r="B76" s="549" t="s">
        <v>1035</v>
      </c>
      <c r="C76" s="549" t="s">
        <v>1036</v>
      </c>
      <c r="D76" s="550">
        <v>1777.5450000000001</v>
      </c>
      <c r="E76" s="550">
        <v>2194.5</v>
      </c>
      <c r="F76" s="568">
        <f t="shared" ref="F76:F83" si="5">G76*0.6</f>
        <v>2340</v>
      </c>
      <c r="G76" s="569">
        <v>3900</v>
      </c>
      <c r="H76" s="551" t="s">
        <v>974</v>
      </c>
      <c r="I76" s="554" t="s">
        <v>915</v>
      </c>
      <c r="J76" s="567"/>
      <c r="K76" s="552"/>
      <c r="L76" s="552"/>
      <c r="M76" s="505">
        <f t="shared" si="0"/>
        <v>0</v>
      </c>
      <c r="N76" s="505">
        <f t="shared" si="1"/>
        <v>0</v>
      </c>
      <c r="O76" s="505">
        <f t="shared" si="2"/>
        <v>0</v>
      </c>
      <c r="P76" s="505">
        <f t="shared" si="3"/>
        <v>0</v>
      </c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ht="18.75" customHeight="1">
      <c r="A77" s="552"/>
      <c r="B77" s="549" t="s">
        <v>1037</v>
      </c>
      <c r="C77" s="549" t="s">
        <v>1038</v>
      </c>
      <c r="D77" s="550">
        <v>2262.3300000000004</v>
      </c>
      <c r="E77" s="550">
        <v>2793</v>
      </c>
      <c r="F77" s="568">
        <f t="shared" si="5"/>
        <v>2880</v>
      </c>
      <c r="G77" s="569">
        <v>4800</v>
      </c>
      <c r="H77" s="551" t="s">
        <v>974</v>
      </c>
      <c r="I77" s="554" t="s">
        <v>915</v>
      </c>
      <c r="J77" s="567"/>
      <c r="K77" s="552"/>
      <c r="L77" s="552"/>
      <c r="M77" s="505">
        <f t="shared" si="0"/>
        <v>0</v>
      </c>
      <c r="N77" s="505">
        <f t="shared" si="1"/>
        <v>0</v>
      </c>
      <c r="O77" s="505">
        <f t="shared" si="2"/>
        <v>0</v>
      </c>
      <c r="P77" s="505">
        <f t="shared" si="3"/>
        <v>0</v>
      </c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8.75" customHeight="1">
      <c r="A78" s="552"/>
      <c r="B78" s="549" t="s">
        <v>1039</v>
      </c>
      <c r="C78" s="549" t="s">
        <v>1040</v>
      </c>
      <c r="D78" s="550">
        <v>2046.8700000000001</v>
      </c>
      <c r="E78" s="550">
        <v>2527</v>
      </c>
      <c r="F78" s="568">
        <f t="shared" si="5"/>
        <v>2700</v>
      </c>
      <c r="G78" s="569">
        <v>4500</v>
      </c>
      <c r="H78" s="551" t="s">
        <v>974</v>
      </c>
      <c r="I78" s="554" t="s">
        <v>915</v>
      </c>
      <c r="J78" s="567"/>
      <c r="K78" s="552"/>
      <c r="L78" s="552"/>
      <c r="M78" s="505">
        <f t="shared" si="0"/>
        <v>0</v>
      </c>
      <c r="N78" s="505">
        <f t="shared" si="1"/>
        <v>0</v>
      </c>
      <c r="O78" s="505">
        <f t="shared" si="2"/>
        <v>0</v>
      </c>
      <c r="P78" s="505">
        <f t="shared" si="3"/>
        <v>0</v>
      </c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8.75" customHeight="1">
      <c r="A79" s="552"/>
      <c r="B79" s="549" t="s">
        <v>1041</v>
      </c>
      <c r="C79" s="549" t="s">
        <v>1042</v>
      </c>
      <c r="D79" s="550">
        <v>2423.9250000000002</v>
      </c>
      <c r="E79" s="550">
        <v>2992.5</v>
      </c>
      <c r="F79" s="568">
        <f t="shared" si="5"/>
        <v>3180</v>
      </c>
      <c r="G79" s="569">
        <v>5300</v>
      </c>
      <c r="H79" s="551" t="s">
        <v>974</v>
      </c>
      <c r="I79" s="554" t="s">
        <v>915</v>
      </c>
      <c r="J79" s="567"/>
      <c r="K79" s="552"/>
      <c r="L79" s="552"/>
      <c r="M79" s="505">
        <f t="shared" si="0"/>
        <v>0</v>
      </c>
      <c r="N79" s="505">
        <f t="shared" si="1"/>
        <v>0</v>
      </c>
      <c r="O79" s="505">
        <f t="shared" si="2"/>
        <v>0</v>
      </c>
      <c r="P79" s="505">
        <f t="shared" si="3"/>
        <v>0</v>
      </c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8.75" customHeight="1">
      <c r="A80" s="552"/>
      <c r="B80" s="549" t="s">
        <v>1043</v>
      </c>
      <c r="C80" s="549" t="s">
        <v>1044</v>
      </c>
      <c r="D80" s="550">
        <v>4309.2</v>
      </c>
      <c r="E80" s="550">
        <v>5320</v>
      </c>
      <c r="F80" s="568">
        <f t="shared" si="5"/>
        <v>6300</v>
      </c>
      <c r="G80" s="569">
        <v>10500</v>
      </c>
      <c r="H80" s="551" t="s">
        <v>974</v>
      </c>
      <c r="I80" s="554" t="s">
        <v>915</v>
      </c>
      <c r="J80" s="567"/>
      <c r="K80" s="552"/>
      <c r="L80" s="552"/>
      <c r="M80" s="505">
        <f t="shared" si="0"/>
        <v>0</v>
      </c>
      <c r="N80" s="505">
        <f t="shared" si="1"/>
        <v>0</v>
      </c>
      <c r="O80" s="505">
        <f t="shared" si="2"/>
        <v>0</v>
      </c>
      <c r="P80" s="505">
        <f t="shared" si="3"/>
        <v>0</v>
      </c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8.75" customHeight="1">
      <c r="A81" s="552"/>
      <c r="B81" s="549" t="s">
        <v>1045</v>
      </c>
      <c r="C81" s="549" t="s">
        <v>1046</v>
      </c>
      <c r="D81" s="550">
        <v>4847.8500000000004</v>
      </c>
      <c r="E81" s="550">
        <v>5985</v>
      </c>
      <c r="F81" s="568">
        <f t="shared" si="5"/>
        <v>6300</v>
      </c>
      <c r="G81" s="569">
        <v>10500</v>
      </c>
      <c r="H81" s="551" t="s">
        <v>974</v>
      </c>
      <c r="I81" s="554" t="s">
        <v>915</v>
      </c>
      <c r="J81" s="567"/>
      <c r="K81" s="552"/>
      <c r="L81" s="552"/>
      <c r="M81" s="505">
        <f t="shared" si="0"/>
        <v>0</v>
      </c>
      <c r="N81" s="505">
        <f t="shared" si="1"/>
        <v>0</v>
      </c>
      <c r="O81" s="505">
        <f t="shared" si="2"/>
        <v>0</v>
      </c>
      <c r="P81" s="505">
        <f t="shared" si="3"/>
        <v>0</v>
      </c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8.75" customHeight="1">
      <c r="A82" s="552"/>
      <c r="B82" s="549" t="s">
        <v>1047</v>
      </c>
      <c r="C82" s="549" t="s">
        <v>1048</v>
      </c>
      <c r="D82" s="550">
        <v>5386.5</v>
      </c>
      <c r="E82" s="550">
        <v>6650</v>
      </c>
      <c r="F82" s="568">
        <f t="shared" si="5"/>
        <v>7200</v>
      </c>
      <c r="G82" s="569">
        <v>12000</v>
      </c>
      <c r="H82" s="551" t="s">
        <v>974</v>
      </c>
      <c r="I82" s="554" t="s">
        <v>915</v>
      </c>
      <c r="J82" s="567"/>
      <c r="K82" s="552"/>
      <c r="L82" s="552"/>
      <c r="M82" s="505">
        <f t="shared" si="0"/>
        <v>0</v>
      </c>
      <c r="N82" s="505">
        <f t="shared" si="1"/>
        <v>0</v>
      </c>
      <c r="O82" s="505">
        <f t="shared" si="2"/>
        <v>0</v>
      </c>
      <c r="P82" s="505">
        <f t="shared" si="3"/>
        <v>0</v>
      </c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8.75" customHeight="1">
      <c r="A83" s="552"/>
      <c r="B83" s="549" t="s">
        <v>1049</v>
      </c>
      <c r="C83" s="549" t="s">
        <v>1050</v>
      </c>
      <c r="D83" s="550">
        <v>7002.45</v>
      </c>
      <c r="E83" s="550">
        <v>8645</v>
      </c>
      <c r="F83" s="568">
        <f t="shared" si="5"/>
        <v>9000</v>
      </c>
      <c r="G83" s="569">
        <v>15000</v>
      </c>
      <c r="H83" s="551" t="s">
        <v>974</v>
      </c>
      <c r="I83" s="554" t="s">
        <v>915</v>
      </c>
      <c r="J83" s="567"/>
      <c r="K83" s="552"/>
      <c r="L83" s="552"/>
      <c r="M83" s="505">
        <f t="shared" si="0"/>
        <v>0</v>
      </c>
      <c r="N83" s="505">
        <f t="shared" si="1"/>
        <v>0</v>
      </c>
      <c r="O83" s="505">
        <f t="shared" si="2"/>
        <v>0</v>
      </c>
      <c r="P83" s="505">
        <f t="shared" si="3"/>
        <v>0</v>
      </c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8.75" customHeight="1">
      <c r="A84" s="552"/>
      <c r="B84" s="549"/>
      <c r="C84" s="549"/>
      <c r="D84" s="550"/>
      <c r="E84" s="550"/>
      <c r="F84" s="550"/>
      <c r="G84" s="550"/>
      <c r="H84" s="551"/>
      <c r="I84" s="551"/>
      <c r="J84" s="552"/>
      <c r="K84" s="552"/>
      <c r="L84" s="552"/>
      <c r="M84" s="505">
        <f t="shared" si="0"/>
        <v>0</v>
      </c>
      <c r="N84" s="505">
        <f t="shared" si="1"/>
        <v>0</v>
      </c>
      <c r="O84" s="505">
        <f t="shared" si="2"/>
        <v>0</v>
      </c>
      <c r="P84" s="505">
        <f t="shared" si="3"/>
        <v>0</v>
      </c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8.75" customHeight="1">
      <c r="A85" s="548" t="s">
        <v>1051</v>
      </c>
      <c r="B85" s="549"/>
      <c r="C85" s="549"/>
      <c r="D85" s="550"/>
      <c r="E85" s="550"/>
      <c r="F85" s="550"/>
      <c r="G85" s="550"/>
      <c r="H85" s="551"/>
      <c r="I85" s="551"/>
      <c r="J85" s="552"/>
      <c r="K85" s="552"/>
      <c r="L85" s="552"/>
      <c r="M85" s="505">
        <f t="shared" si="0"/>
        <v>0</v>
      </c>
      <c r="N85" s="505">
        <f t="shared" si="1"/>
        <v>0</v>
      </c>
      <c r="O85" s="505">
        <f t="shared" si="2"/>
        <v>0</v>
      </c>
      <c r="P85" s="505">
        <f t="shared" si="3"/>
        <v>0</v>
      </c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8.75" customHeight="1">
      <c r="A86" s="552"/>
      <c r="B86" s="549" t="s">
        <v>1052</v>
      </c>
      <c r="C86" s="549" t="s">
        <v>1053</v>
      </c>
      <c r="D86" s="550">
        <v>8310.6</v>
      </c>
      <c r="E86" s="550">
        <v>9234</v>
      </c>
      <c r="F86" s="550">
        <v>9720</v>
      </c>
      <c r="G86" s="550">
        <v>16200</v>
      </c>
      <c r="H86" s="551" t="s">
        <v>914</v>
      </c>
      <c r="I86" s="554" t="s">
        <v>915</v>
      </c>
      <c r="J86" s="552"/>
      <c r="K86" s="552"/>
      <c r="L86" s="552"/>
      <c r="M86" s="505">
        <f t="shared" si="0"/>
        <v>0</v>
      </c>
      <c r="N86" s="505">
        <f t="shared" si="1"/>
        <v>0</v>
      </c>
      <c r="O86" s="505">
        <f t="shared" si="2"/>
        <v>0</v>
      </c>
      <c r="P86" s="505">
        <f t="shared" si="3"/>
        <v>0</v>
      </c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8.75" customHeight="1">
      <c r="A87" s="552"/>
      <c r="B87" s="549" t="s">
        <v>1054</v>
      </c>
      <c r="C87" s="549" t="s">
        <v>1055</v>
      </c>
      <c r="D87" s="550">
        <v>5899.5</v>
      </c>
      <c r="E87" s="550">
        <v>6555</v>
      </c>
      <c r="F87" s="550">
        <v>6900</v>
      </c>
      <c r="G87" s="550">
        <v>11500</v>
      </c>
      <c r="H87" s="551" t="s">
        <v>914</v>
      </c>
      <c r="I87" s="554" t="s">
        <v>915</v>
      </c>
      <c r="J87" s="552"/>
      <c r="K87" s="552"/>
      <c r="L87" s="552"/>
      <c r="M87" s="505">
        <f t="shared" si="0"/>
        <v>0</v>
      </c>
      <c r="N87" s="505">
        <f t="shared" si="1"/>
        <v>0</v>
      </c>
      <c r="O87" s="505">
        <f t="shared" si="2"/>
        <v>0</v>
      </c>
      <c r="P87" s="505">
        <f t="shared" si="3"/>
        <v>0</v>
      </c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8.75" customHeight="1">
      <c r="A88" s="552"/>
      <c r="B88" s="549" t="s">
        <v>1056</v>
      </c>
      <c r="C88" s="549" t="s">
        <v>1057</v>
      </c>
      <c r="D88" s="550">
        <v>5540.4000000000005</v>
      </c>
      <c r="E88" s="550">
        <v>6156</v>
      </c>
      <c r="F88" s="550">
        <v>6480</v>
      </c>
      <c r="G88" s="550">
        <v>10800</v>
      </c>
      <c r="H88" s="551" t="s">
        <v>914</v>
      </c>
      <c r="I88" s="554" t="s">
        <v>915</v>
      </c>
      <c r="J88" s="552"/>
      <c r="K88" s="552"/>
      <c r="L88" s="552"/>
      <c r="M88" s="505">
        <f t="shared" si="0"/>
        <v>0</v>
      </c>
      <c r="N88" s="505">
        <f t="shared" si="1"/>
        <v>0</v>
      </c>
      <c r="O88" s="505">
        <f t="shared" si="2"/>
        <v>0</v>
      </c>
      <c r="P88" s="505">
        <f t="shared" si="3"/>
        <v>0</v>
      </c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8.75" customHeight="1">
      <c r="A89" s="552"/>
      <c r="B89" s="783" t="s">
        <v>1058</v>
      </c>
      <c r="C89" s="783" t="s">
        <v>1059</v>
      </c>
      <c r="D89" s="550">
        <v>8310.6</v>
      </c>
      <c r="E89" s="550">
        <v>9234</v>
      </c>
      <c r="F89" s="550">
        <v>9720</v>
      </c>
      <c r="G89" s="550">
        <v>16200</v>
      </c>
      <c r="H89" s="551" t="s">
        <v>914</v>
      </c>
      <c r="I89" s="554" t="s">
        <v>915</v>
      </c>
      <c r="J89" s="784" t="s">
        <v>5642</v>
      </c>
      <c r="K89" s="552"/>
      <c r="L89" s="552"/>
      <c r="M89" s="505">
        <f t="shared" si="0"/>
        <v>0</v>
      </c>
      <c r="N89" s="505">
        <f t="shared" si="1"/>
        <v>0</v>
      </c>
      <c r="O89" s="505">
        <f t="shared" si="2"/>
        <v>0</v>
      </c>
      <c r="P89" s="505">
        <f t="shared" si="3"/>
        <v>0</v>
      </c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8.75" customHeight="1">
      <c r="A90" s="552"/>
      <c r="B90" s="549"/>
      <c r="C90" s="549"/>
      <c r="D90" s="550"/>
      <c r="E90" s="550"/>
      <c r="F90" s="550"/>
      <c r="G90" s="550"/>
      <c r="H90" s="551"/>
      <c r="I90" s="551"/>
      <c r="J90" s="552"/>
      <c r="K90" s="552"/>
      <c r="L90" s="552"/>
      <c r="M90" s="505">
        <f t="shared" si="0"/>
        <v>0</v>
      </c>
      <c r="N90" s="505">
        <f t="shared" si="1"/>
        <v>0</v>
      </c>
      <c r="O90" s="505">
        <f t="shared" si="2"/>
        <v>0</v>
      </c>
      <c r="P90" s="505">
        <f t="shared" si="3"/>
        <v>0</v>
      </c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8.75" customHeight="1">
      <c r="A91" s="558" t="s">
        <v>1060</v>
      </c>
      <c r="B91" s="549"/>
      <c r="C91" s="549"/>
      <c r="D91" s="550"/>
      <c r="E91" s="550"/>
      <c r="F91" s="550"/>
      <c r="G91" s="550"/>
      <c r="H91" s="551"/>
      <c r="I91" s="551"/>
      <c r="J91" s="552"/>
      <c r="K91" s="552"/>
      <c r="L91" s="552"/>
      <c r="M91" s="505">
        <f t="shared" si="0"/>
        <v>0</v>
      </c>
      <c r="N91" s="505">
        <f t="shared" si="1"/>
        <v>0</v>
      </c>
      <c r="O91" s="505">
        <f t="shared" si="2"/>
        <v>0</v>
      </c>
      <c r="P91" s="505">
        <f t="shared" si="3"/>
        <v>0</v>
      </c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8.75" customHeight="1">
      <c r="A92" s="548" t="s">
        <v>1061</v>
      </c>
      <c r="B92" s="549" t="s">
        <v>1062</v>
      </c>
      <c r="C92" s="549" t="s">
        <v>1063</v>
      </c>
      <c r="D92" s="550">
        <v>4976.1000000000004</v>
      </c>
      <c r="E92" s="550">
        <v>5529</v>
      </c>
      <c r="F92" s="550">
        <v>5820</v>
      </c>
      <c r="G92" s="550">
        <v>9700</v>
      </c>
      <c r="H92" s="551" t="s">
        <v>914</v>
      </c>
      <c r="I92" s="554" t="s">
        <v>915</v>
      </c>
      <c r="J92" s="552"/>
      <c r="K92" s="552"/>
      <c r="L92" s="552"/>
      <c r="M92" s="505">
        <f t="shared" si="0"/>
        <v>0</v>
      </c>
      <c r="N92" s="505">
        <f t="shared" si="1"/>
        <v>0</v>
      </c>
      <c r="O92" s="505">
        <f t="shared" si="2"/>
        <v>0</v>
      </c>
      <c r="P92" s="505">
        <f t="shared" si="3"/>
        <v>0</v>
      </c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8.75" customHeight="1">
      <c r="A93" s="552"/>
      <c r="B93" s="549" t="s">
        <v>1064</v>
      </c>
      <c r="C93" s="549" t="s">
        <v>1065</v>
      </c>
      <c r="D93" s="550">
        <v>3180.6</v>
      </c>
      <c r="E93" s="550">
        <v>3534</v>
      </c>
      <c r="F93" s="550">
        <v>3720</v>
      </c>
      <c r="G93" s="550">
        <v>6200</v>
      </c>
      <c r="H93" s="551" t="s">
        <v>914</v>
      </c>
      <c r="I93" s="554" t="s">
        <v>915</v>
      </c>
      <c r="J93" s="552"/>
      <c r="K93" s="552"/>
      <c r="L93" s="552"/>
      <c r="M93" s="505">
        <f t="shared" si="0"/>
        <v>0</v>
      </c>
      <c r="N93" s="505">
        <f t="shared" si="1"/>
        <v>0</v>
      </c>
      <c r="O93" s="505">
        <f t="shared" si="2"/>
        <v>0</v>
      </c>
      <c r="P93" s="505">
        <f t="shared" si="3"/>
        <v>0</v>
      </c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8.75" customHeight="1">
      <c r="A94" s="552"/>
      <c r="B94" s="549" t="s">
        <v>1066</v>
      </c>
      <c r="C94" s="549" t="s">
        <v>1067</v>
      </c>
      <c r="D94" s="550">
        <v>4360.5</v>
      </c>
      <c r="E94" s="550">
        <v>4845</v>
      </c>
      <c r="F94" s="550">
        <v>5100</v>
      </c>
      <c r="G94" s="550">
        <v>8500</v>
      </c>
      <c r="H94" s="551" t="s">
        <v>914</v>
      </c>
      <c r="I94" s="554" t="s">
        <v>915</v>
      </c>
      <c r="J94" s="552"/>
      <c r="K94" s="552"/>
      <c r="L94" s="552"/>
      <c r="M94" s="505">
        <f t="shared" si="0"/>
        <v>0</v>
      </c>
      <c r="N94" s="505">
        <f t="shared" si="1"/>
        <v>0</v>
      </c>
      <c r="O94" s="505">
        <f t="shared" si="2"/>
        <v>0</v>
      </c>
      <c r="P94" s="505">
        <f t="shared" si="3"/>
        <v>0</v>
      </c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8.75" customHeight="1">
      <c r="A95" s="553"/>
      <c r="B95" s="549" t="s">
        <v>1068</v>
      </c>
      <c r="C95" s="549" t="s">
        <v>1069</v>
      </c>
      <c r="D95" s="550">
        <v>5899.5</v>
      </c>
      <c r="E95" s="550">
        <v>6555</v>
      </c>
      <c r="F95" s="550">
        <v>6900</v>
      </c>
      <c r="G95" s="550">
        <v>11500</v>
      </c>
      <c r="H95" s="551" t="s">
        <v>914</v>
      </c>
      <c r="I95" s="554" t="s">
        <v>915</v>
      </c>
      <c r="J95" s="552"/>
      <c r="K95" s="552"/>
      <c r="L95" s="552"/>
      <c r="M95" s="505">
        <f t="shared" si="0"/>
        <v>0</v>
      </c>
      <c r="N95" s="505">
        <f t="shared" si="1"/>
        <v>0</v>
      </c>
      <c r="O95" s="505">
        <f t="shared" si="2"/>
        <v>0</v>
      </c>
      <c r="P95" s="505">
        <f t="shared" si="3"/>
        <v>0</v>
      </c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8.75" customHeight="1">
      <c r="A96" s="553"/>
      <c r="B96" s="549" t="s">
        <v>1070</v>
      </c>
      <c r="C96" s="549" t="s">
        <v>1071</v>
      </c>
      <c r="D96" s="550">
        <v>11132.1</v>
      </c>
      <c r="E96" s="550">
        <v>12369</v>
      </c>
      <c r="F96" s="550">
        <v>13020</v>
      </c>
      <c r="G96" s="550">
        <v>21700</v>
      </c>
      <c r="H96" s="551" t="s">
        <v>914</v>
      </c>
      <c r="I96" s="554" t="s">
        <v>915</v>
      </c>
      <c r="J96" s="552"/>
      <c r="K96" s="552"/>
      <c r="L96" s="552"/>
      <c r="M96" s="505">
        <f t="shared" si="0"/>
        <v>0</v>
      </c>
      <c r="N96" s="505">
        <f t="shared" si="1"/>
        <v>0</v>
      </c>
      <c r="O96" s="505">
        <f t="shared" si="2"/>
        <v>0</v>
      </c>
      <c r="P96" s="505">
        <f t="shared" si="3"/>
        <v>0</v>
      </c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8.75" customHeight="1">
      <c r="A97" s="553"/>
      <c r="B97" s="549" t="s">
        <v>1072</v>
      </c>
      <c r="C97" s="549" t="s">
        <v>1073</v>
      </c>
      <c r="D97" s="550">
        <v>1000.35</v>
      </c>
      <c r="E97" s="550">
        <v>1111.5</v>
      </c>
      <c r="F97" s="550">
        <v>1170</v>
      </c>
      <c r="G97" s="550">
        <v>1950</v>
      </c>
      <c r="H97" s="551" t="s">
        <v>914</v>
      </c>
      <c r="I97" s="554" t="s">
        <v>915</v>
      </c>
      <c r="J97" s="552"/>
      <c r="K97" s="552"/>
      <c r="L97" s="552"/>
      <c r="M97" s="505">
        <f t="shared" si="0"/>
        <v>0</v>
      </c>
      <c r="N97" s="505">
        <f t="shared" si="1"/>
        <v>0</v>
      </c>
      <c r="O97" s="505">
        <f t="shared" si="2"/>
        <v>0</v>
      </c>
      <c r="P97" s="505">
        <f t="shared" si="3"/>
        <v>0</v>
      </c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8.75" customHeight="1">
      <c r="A98" s="553"/>
      <c r="B98" s="549" t="s">
        <v>1074</v>
      </c>
      <c r="C98" s="549" t="s">
        <v>1075</v>
      </c>
      <c r="D98" s="550">
        <v>1282.5</v>
      </c>
      <c r="E98" s="550">
        <v>1425</v>
      </c>
      <c r="F98" s="550">
        <v>1500</v>
      </c>
      <c r="G98" s="550">
        <v>2500</v>
      </c>
      <c r="H98" s="551" t="s">
        <v>914</v>
      </c>
      <c r="I98" s="554" t="s">
        <v>915</v>
      </c>
      <c r="J98" s="552"/>
      <c r="K98" s="552"/>
      <c r="L98" s="552"/>
      <c r="M98" s="505">
        <f t="shared" si="0"/>
        <v>0</v>
      </c>
      <c r="N98" s="505">
        <f t="shared" si="1"/>
        <v>0</v>
      </c>
      <c r="O98" s="505">
        <f t="shared" si="2"/>
        <v>0</v>
      </c>
      <c r="P98" s="505">
        <f t="shared" si="3"/>
        <v>0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8.75" customHeight="1">
      <c r="A99" s="553"/>
      <c r="B99" s="549"/>
      <c r="C99" s="549"/>
      <c r="D99" s="550"/>
      <c r="E99" s="550"/>
      <c r="F99" s="550"/>
      <c r="G99" s="550"/>
      <c r="H99" s="551"/>
      <c r="I99" s="551"/>
      <c r="J99" s="552"/>
      <c r="K99" s="552"/>
      <c r="L99" s="552"/>
      <c r="M99" s="505">
        <f t="shared" si="0"/>
        <v>0</v>
      </c>
      <c r="N99" s="505">
        <f t="shared" si="1"/>
        <v>0</v>
      </c>
      <c r="O99" s="505">
        <f t="shared" si="2"/>
        <v>0</v>
      </c>
      <c r="P99" s="505">
        <f t="shared" si="3"/>
        <v>0</v>
      </c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8.75" customHeight="1">
      <c r="A100" s="548" t="s">
        <v>975</v>
      </c>
      <c r="B100" s="549"/>
      <c r="C100" s="549"/>
      <c r="D100" s="550"/>
      <c r="E100" s="550"/>
      <c r="F100" s="550"/>
      <c r="G100" s="550"/>
      <c r="H100" s="551"/>
      <c r="I100" s="551"/>
      <c r="J100" s="552"/>
      <c r="K100" s="552"/>
      <c r="L100" s="552"/>
      <c r="M100" s="505">
        <f t="shared" si="0"/>
        <v>0</v>
      </c>
      <c r="N100" s="505">
        <f t="shared" si="1"/>
        <v>0</v>
      </c>
      <c r="O100" s="505">
        <f t="shared" si="2"/>
        <v>0</v>
      </c>
      <c r="P100" s="505">
        <f t="shared" si="3"/>
        <v>0</v>
      </c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8.75" customHeight="1">
      <c r="A101" s="553"/>
      <c r="B101" s="549" t="s">
        <v>1076</v>
      </c>
      <c r="C101" s="549" t="s">
        <v>1077</v>
      </c>
      <c r="D101" s="550">
        <v>1846.8</v>
      </c>
      <c r="E101" s="550">
        <v>2052</v>
      </c>
      <c r="F101" s="550">
        <v>2160</v>
      </c>
      <c r="G101" s="550">
        <v>3600</v>
      </c>
      <c r="H101" s="551" t="s">
        <v>914</v>
      </c>
      <c r="I101" s="554" t="s">
        <v>915</v>
      </c>
      <c r="J101" s="552"/>
      <c r="K101" s="552"/>
      <c r="L101" s="552"/>
      <c r="M101" s="505">
        <f t="shared" si="0"/>
        <v>0</v>
      </c>
      <c r="N101" s="505">
        <f t="shared" si="1"/>
        <v>0</v>
      </c>
      <c r="O101" s="505">
        <f t="shared" si="2"/>
        <v>0</v>
      </c>
      <c r="P101" s="505">
        <f t="shared" si="3"/>
        <v>0</v>
      </c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8.75" customHeight="1">
      <c r="A102" s="552"/>
      <c r="B102" s="549" t="s">
        <v>1078</v>
      </c>
      <c r="C102" s="549" t="s">
        <v>1079</v>
      </c>
      <c r="D102" s="550">
        <v>2308.5</v>
      </c>
      <c r="E102" s="550">
        <v>2565</v>
      </c>
      <c r="F102" s="550">
        <v>2700</v>
      </c>
      <c r="G102" s="550">
        <v>4500</v>
      </c>
      <c r="H102" s="551" t="s">
        <v>914</v>
      </c>
      <c r="I102" s="554" t="s">
        <v>915</v>
      </c>
      <c r="J102" s="552"/>
      <c r="K102" s="552"/>
      <c r="L102" s="552"/>
      <c r="M102" s="505">
        <f t="shared" si="0"/>
        <v>0</v>
      </c>
      <c r="N102" s="505">
        <f t="shared" si="1"/>
        <v>0</v>
      </c>
      <c r="O102" s="505">
        <f t="shared" si="2"/>
        <v>0</v>
      </c>
      <c r="P102" s="505">
        <f t="shared" si="3"/>
        <v>0</v>
      </c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8.75" customHeight="1">
      <c r="A103" s="552"/>
      <c r="B103" s="549" t="s">
        <v>1080</v>
      </c>
      <c r="C103" s="549" t="s">
        <v>1081</v>
      </c>
      <c r="D103" s="550">
        <v>2565</v>
      </c>
      <c r="E103" s="550">
        <v>2850</v>
      </c>
      <c r="F103" s="550">
        <v>3000</v>
      </c>
      <c r="G103" s="550">
        <v>5000</v>
      </c>
      <c r="H103" s="551" t="s">
        <v>914</v>
      </c>
      <c r="I103" s="554" t="s">
        <v>915</v>
      </c>
      <c r="J103" s="552"/>
      <c r="K103" s="552"/>
      <c r="L103" s="552"/>
      <c r="M103" s="505">
        <f t="shared" si="0"/>
        <v>0</v>
      </c>
      <c r="N103" s="505">
        <f t="shared" si="1"/>
        <v>0</v>
      </c>
      <c r="O103" s="505">
        <f t="shared" si="2"/>
        <v>0</v>
      </c>
      <c r="P103" s="505">
        <f t="shared" si="3"/>
        <v>0</v>
      </c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8.75" customHeight="1">
      <c r="A104" s="552"/>
      <c r="B104" s="549" t="s">
        <v>1082</v>
      </c>
      <c r="C104" s="549" t="s">
        <v>1083</v>
      </c>
      <c r="D104" s="550">
        <v>3078</v>
      </c>
      <c r="E104" s="550">
        <v>3420</v>
      </c>
      <c r="F104" s="550">
        <v>3600</v>
      </c>
      <c r="G104" s="550">
        <v>6000</v>
      </c>
      <c r="H104" s="551" t="s">
        <v>914</v>
      </c>
      <c r="I104" s="554" t="s">
        <v>915</v>
      </c>
      <c r="J104" s="552"/>
      <c r="K104" s="552"/>
      <c r="L104" s="552"/>
      <c r="M104" s="505">
        <f t="shared" si="0"/>
        <v>0</v>
      </c>
      <c r="N104" s="505">
        <f t="shared" si="1"/>
        <v>0</v>
      </c>
      <c r="O104" s="505">
        <f t="shared" si="2"/>
        <v>0</v>
      </c>
      <c r="P104" s="505">
        <f t="shared" si="3"/>
        <v>0</v>
      </c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8.75" customHeight="1">
      <c r="A105" s="553"/>
      <c r="B105" s="549"/>
      <c r="C105" s="549"/>
      <c r="D105" s="550"/>
      <c r="E105" s="550"/>
      <c r="F105" s="550"/>
      <c r="G105" s="550"/>
      <c r="H105" s="551"/>
      <c r="I105" s="551"/>
      <c r="J105" s="552"/>
      <c r="K105" s="552"/>
      <c r="L105" s="552"/>
      <c r="M105" s="505">
        <f t="shared" si="0"/>
        <v>0</v>
      </c>
      <c r="N105" s="505">
        <f t="shared" si="1"/>
        <v>0</v>
      </c>
      <c r="O105" s="505">
        <f t="shared" si="2"/>
        <v>0</v>
      </c>
      <c r="P105" s="505">
        <f t="shared" si="3"/>
        <v>0</v>
      </c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8.75" customHeight="1">
      <c r="A106" s="558" t="s">
        <v>1084</v>
      </c>
      <c r="B106" s="549"/>
      <c r="C106" s="549"/>
      <c r="D106" s="550"/>
      <c r="E106" s="550"/>
      <c r="F106" s="550"/>
      <c r="G106" s="550"/>
      <c r="H106" s="551"/>
      <c r="I106" s="551"/>
      <c r="J106" s="552"/>
      <c r="K106" s="552"/>
      <c r="L106" s="552"/>
      <c r="M106" s="505">
        <f t="shared" si="0"/>
        <v>0</v>
      </c>
      <c r="N106" s="505">
        <f t="shared" si="1"/>
        <v>0</v>
      </c>
      <c r="O106" s="505">
        <f t="shared" si="2"/>
        <v>0</v>
      </c>
      <c r="P106" s="505">
        <f t="shared" si="3"/>
        <v>0</v>
      </c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8.75" customHeight="1">
      <c r="A107" s="548" t="s">
        <v>918</v>
      </c>
      <c r="B107" s="549"/>
      <c r="C107" s="549"/>
      <c r="D107" s="550"/>
      <c r="E107" s="550"/>
      <c r="F107" s="550"/>
      <c r="G107" s="550"/>
      <c r="H107" s="551"/>
      <c r="I107" s="551"/>
      <c r="J107" s="552"/>
      <c r="K107" s="552"/>
      <c r="L107" s="552"/>
      <c r="M107" s="505">
        <f t="shared" si="0"/>
        <v>0</v>
      </c>
      <c r="N107" s="505">
        <f t="shared" si="1"/>
        <v>0</v>
      </c>
      <c r="O107" s="505">
        <f t="shared" si="2"/>
        <v>0</v>
      </c>
      <c r="P107" s="505">
        <f t="shared" si="3"/>
        <v>0</v>
      </c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8.75" customHeight="1">
      <c r="A108" s="552"/>
      <c r="B108" s="549" t="s">
        <v>1085</v>
      </c>
      <c r="C108" s="549" t="s">
        <v>1086</v>
      </c>
      <c r="D108" s="550">
        <v>9028.8000000000011</v>
      </c>
      <c r="E108" s="550">
        <v>10032</v>
      </c>
      <c r="F108" s="550">
        <v>10560</v>
      </c>
      <c r="G108" s="550">
        <v>17600</v>
      </c>
      <c r="H108" s="551" t="s">
        <v>914</v>
      </c>
      <c r="I108" s="554" t="s">
        <v>915</v>
      </c>
      <c r="J108" s="552"/>
      <c r="K108" s="552"/>
      <c r="L108" s="552"/>
      <c r="M108" s="505">
        <f t="shared" si="0"/>
        <v>0</v>
      </c>
      <c r="N108" s="505">
        <f t="shared" si="1"/>
        <v>0</v>
      </c>
      <c r="O108" s="505">
        <f t="shared" si="2"/>
        <v>0</v>
      </c>
      <c r="P108" s="505">
        <f t="shared" si="3"/>
        <v>0</v>
      </c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8.75" customHeight="1">
      <c r="A109" s="552"/>
      <c r="B109" s="549"/>
      <c r="C109" s="549"/>
      <c r="D109" s="550"/>
      <c r="E109" s="550"/>
      <c r="F109" s="550"/>
      <c r="G109" s="550"/>
      <c r="H109" s="551"/>
      <c r="I109" s="551"/>
      <c r="J109" s="552"/>
      <c r="K109" s="552"/>
      <c r="L109" s="552"/>
      <c r="M109" s="505">
        <f t="shared" si="0"/>
        <v>0</v>
      </c>
      <c r="N109" s="505">
        <f t="shared" si="1"/>
        <v>0</v>
      </c>
      <c r="O109" s="505">
        <f t="shared" si="2"/>
        <v>0</v>
      </c>
      <c r="P109" s="505">
        <f t="shared" si="3"/>
        <v>0</v>
      </c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8.75" customHeight="1">
      <c r="A110" s="552"/>
      <c r="B110" s="783" t="s">
        <v>1087</v>
      </c>
      <c r="C110" s="783" t="s">
        <v>1088</v>
      </c>
      <c r="D110" s="550">
        <v>5899.5</v>
      </c>
      <c r="E110" s="550">
        <v>6555</v>
      </c>
      <c r="F110" s="550">
        <v>6900</v>
      </c>
      <c r="G110" s="550">
        <v>11500</v>
      </c>
      <c r="H110" s="551" t="s">
        <v>921</v>
      </c>
      <c r="I110" s="554" t="s">
        <v>922</v>
      </c>
      <c r="J110" s="784" t="s">
        <v>5635</v>
      </c>
      <c r="K110" s="552"/>
      <c r="L110" s="552"/>
      <c r="M110" s="505">
        <f t="shared" si="0"/>
        <v>0</v>
      </c>
      <c r="N110" s="505">
        <f t="shared" si="1"/>
        <v>0</v>
      </c>
      <c r="O110" s="505">
        <f t="shared" si="2"/>
        <v>0</v>
      </c>
      <c r="P110" s="505">
        <f t="shared" si="3"/>
        <v>0</v>
      </c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8.75" customHeight="1">
      <c r="A111" s="552"/>
      <c r="B111" s="549" t="s">
        <v>1089</v>
      </c>
      <c r="C111" s="549" t="s">
        <v>1090</v>
      </c>
      <c r="D111" s="550">
        <v>6053.4000000000005</v>
      </c>
      <c r="E111" s="550">
        <v>6726</v>
      </c>
      <c r="F111" s="550">
        <v>7080</v>
      </c>
      <c r="G111" s="550">
        <v>11800</v>
      </c>
      <c r="H111" s="551" t="s">
        <v>921</v>
      </c>
      <c r="I111" s="554" t="s">
        <v>922</v>
      </c>
      <c r="J111" s="552"/>
      <c r="K111" s="552"/>
      <c r="L111" s="552"/>
      <c r="M111" s="505">
        <f t="shared" si="0"/>
        <v>0</v>
      </c>
      <c r="N111" s="505">
        <f t="shared" si="1"/>
        <v>0</v>
      </c>
      <c r="O111" s="505">
        <f t="shared" si="2"/>
        <v>0</v>
      </c>
      <c r="P111" s="505">
        <f t="shared" si="3"/>
        <v>0</v>
      </c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8.75" customHeight="1">
      <c r="A112" s="552"/>
      <c r="B112" s="549" t="s">
        <v>1091</v>
      </c>
      <c r="C112" s="549" t="s">
        <v>1092</v>
      </c>
      <c r="D112" s="550">
        <v>11234.7</v>
      </c>
      <c r="E112" s="550">
        <v>12483</v>
      </c>
      <c r="F112" s="550">
        <v>13140</v>
      </c>
      <c r="G112" s="550">
        <v>21900</v>
      </c>
      <c r="H112" s="551" t="s">
        <v>921</v>
      </c>
      <c r="I112" s="554" t="s">
        <v>922</v>
      </c>
      <c r="J112" s="552"/>
      <c r="K112" s="552"/>
      <c r="L112" s="552"/>
      <c r="M112" s="505">
        <f t="shared" si="0"/>
        <v>0</v>
      </c>
      <c r="N112" s="505">
        <f t="shared" si="1"/>
        <v>0</v>
      </c>
      <c r="O112" s="505">
        <f t="shared" si="2"/>
        <v>0</v>
      </c>
      <c r="P112" s="505">
        <f t="shared" si="3"/>
        <v>0</v>
      </c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8.75" customHeight="1">
      <c r="A113" s="552"/>
      <c r="B113" s="549" t="s">
        <v>1093</v>
      </c>
      <c r="C113" s="549" t="s">
        <v>1094</v>
      </c>
      <c r="D113" s="550">
        <v>12209.4</v>
      </c>
      <c r="E113" s="550">
        <v>13566</v>
      </c>
      <c r="F113" s="550">
        <v>14280</v>
      </c>
      <c r="G113" s="550">
        <v>23800</v>
      </c>
      <c r="H113" s="551" t="s">
        <v>921</v>
      </c>
      <c r="I113" s="554" t="s">
        <v>922</v>
      </c>
      <c r="J113" s="789"/>
      <c r="K113" s="552"/>
      <c r="L113" s="552"/>
      <c r="M113" s="505">
        <f t="shared" si="0"/>
        <v>0</v>
      </c>
      <c r="N113" s="505">
        <f t="shared" si="1"/>
        <v>0</v>
      </c>
      <c r="O113" s="505">
        <f t="shared" si="2"/>
        <v>0</v>
      </c>
      <c r="P113" s="505">
        <f t="shared" si="3"/>
        <v>0</v>
      </c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8.75" customHeight="1">
      <c r="A114" s="552"/>
      <c r="B114" s="549" t="s">
        <v>1095</v>
      </c>
      <c r="C114" s="549" t="s">
        <v>1096</v>
      </c>
      <c r="D114" s="550">
        <v>3078</v>
      </c>
      <c r="E114" s="550">
        <v>3420</v>
      </c>
      <c r="F114" s="550">
        <v>3600</v>
      </c>
      <c r="G114" s="550">
        <v>6000</v>
      </c>
      <c r="H114" s="551" t="s">
        <v>921</v>
      </c>
      <c r="I114" s="554" t="s">
        <v>922</v>
      </c>
      <c r="J114" s="552"/>
      <c r="K114" s="552"/>
      <c r="L114" s="552"/>
      <c r="M114" s="505">
        <f t="shared" si="0"/>
        <v>0</v>
      </c>
      <c r="N114" s="505">
        <f t="shared" si="1"/>
        <v>0</v>
      </c>
      <c r="O114" s="505">
        <f t="shared" si="2"/>
        <v>0</v>
      </c>
      <c r="P114" s="505">
        <f t="shared" si="3"/>
        <v>0</v>
      </c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8.75" customHeight="1">
      <c r="A115" s="552"/>
      <c r="B115" s="549" t="s">
        <v>1097</v>
      </c>
      <c r="C115" s="549" t="s">
        <v>1098</v>
      </c>
      <c r="D115" s="550">
        <v>3078</v>
      </c>
      <c r="E115" s="550">
        <v>3420</v>
      </c>
      <c r="F115" s="550">
        <v>3600</v>
      </c>
      <c r="G115" s="550">
        <v>6000</v>
      </c>
      <c r="H115" s="551" t="s">
        <v>921</v>
      </c>
      <c r="I115" s="554" t="s">
        <v>922</v>
      </c>
      <c r="J115" s="552"/>
      <c r="K115" s="552"/>
      <c r="L115" s="552"/>
      <c r="M115" s="505">
        <f t="shared" si="0"/>
        <v>0</v>
      </c>
      <c r="N115" s="505">
        <f t="shared" si="1"/>
        <v>0</v>
      </c>
      <c r="O115" s="505">
        <f t="shared" si="2"/>
        <v>0</v>
      </c>
      <c r="P115" s="505">
        <f t="shared" si="3"/>
        <v>0</v>
      </c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8" customHeight="1">
      <c r="A116" s="552"/>
      <c r="B116" s="549" t="s">
        <v>1099</v>
      </c>
      <c r="C116" s="559" t="s">
        <v>1100</v>
      </c>
      <c r="D116" s="550">
        <v>15390</v>
      </c>
      <c r="E116" s="550">
        <v>17100</v>
      </c>
      <c r="F116" s="550">
        <v>18000</v>
      </c>
      <c r="G116" s="550">
        <v>30000</v>
      </c>
      <c r="H116" s="551" t="s">
        <v>921</v>
      </c>
      <c r="I116" s="554" t="s">
        <v>922</v>
      </c>
      <c r="J116" s="552"/>
      <c r="K116" s="552"/>
      <c r="L116" s="552"/>
      <c r="M116" s="505">
        <f t="shared" si="0"/>
        <v>0</v>
      </c>
      <c r="N116" s="505">
        <f t="shared" si="1"/>
        <v>0</v>
      </c>
      <c r="O116" s="505">
        <f t="shared" si="2"/>
        <v>0</v>
      </c>
      <c r="P116" s="505">
        <f t="shared" si="3"/>
        <v>0</v>
      </c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8.75" customHeight="1">
      <c r="A117" s="552"/>
      <c r="B117" s="549"/>
      <c r="C117" s="549"/>
      <c r="D117" s="550"/>
      <c r="E117" s="550"/>
      <c r="F117" s="550"/>
      <c r="G117" s="550"/>
      <c r="H117" s="551"/>
      <c r="I117" s="551"/>
      <c r="J117" s="552"/>
      <c r="K117" s="552"/>
      <c r="L117" s="552"/>
      <c r="M117" s="505">
        <f t="shared" si="0"/>
        <v>0</v>
      </c>
      <c r="N117" s="505">
        <f t="shared" si="1"/>
        <v>0</v>
      </c>
      <c r="O117" s="505">
        <f t="shared" si="2"/>
        <v>0</v>
      </c>
      <c r="P117" s="505">
        <f t="shared" si="3"/>
        <v>0</v>
      </c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8.75" customHeight="1">
      <c r="A118" s="553"/>
      <c r="B118" s="549" t="s">
        <v>1101</v>
      </c>
      <c r="C118" s="549" t="s">
        <v>1102</v>
      </c>
      <c r="D118" s="550">
        <v>15390</v>
      </c>
      <c r="E118" s="550">
        <v>17100</v>
      </c>
      <c r="F118" s="550">
        <v>18000</v>
      </c>
      <c r="G118" s="550">
        <v>30000</v>
      </c>
      <c r="H118" s="551" t="s">
        <v>533</v>
      </c>
      <c r="I118" s="554" t="s">
        <v>915</v>
      </c>
      <c r="J118" s="552"/>
      <c r="K118" s="552"/>
      <c r="L118" s="552"/>
      <c r="M118" s="505">
        <f t="shared" si="0"/>
        <v>0</v>
      </c>
      <c r="N118" s="505">
        <f t="shared" si="1"/>
        <v>0</v>
      </c>
      <c r="O118" s="505">
        <f t="shared" si="2"/>
        <v>0</v>
      </c>
      <c r="P118" s="505">
        <f t="shared" si="3"/>
        <v>0</v>
      </c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8.75" customHeight="1">
      <c r="A119" s="553"/>
      <c r="B119" s="549" t="s">
        <v>1103</v>
      </c>
      <c r="C119" s="549" t="s">
        <v>1104</v>
      </c>
      <c r="D119" s="550">
        <v>15287.4</v>
      </c>
      <c r="E119" s="550">
        <v>16986</v>
      </c>
      <c r="F119" s="550">
        <v>17880</v>
      </c>
      <c r="G119" s="550">
        <v>29800</v>
      </c>
      <c r="H119" s="551" t="s">
        <v>533</v>
      </c>
      <c r="I119" s="554" t="s">
        <v>915</v>
      </c>
      <c r="J119" s="552"/>
      <c r="K119" s="552"/>
      <c r="L119" s="552"/>
      <c r="M119" s="505">
        <f t="shared" si="0"/>
        <v>0</v>
      </c>
      <c r="N119" s="505">
        <f t="shared" si="1"/>
        <v>0</v>
      </c>
      <c r="O119" s="505">
        <f t="shared" si="2"/>
        <v>0</v>
      </c>
      <c r="P119" s="505">
        <f t="shared" si="3"/>
        <v>0</v>
      </c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8.75" customHeight="1">
      <c r="A120" s="553"/>
      <c r="B120" s="549" t="s">
        <v>1105</v>
      </c>
      <c r="C120" s="549" t="s">
        <v>1106</v>
      </c>
      <c r="D120" s="550">
        <v>9644.4</v>
      </c>
      <c r="E120" s="550">
        <v>10716</v>
      </c>
      <c r="F120" s="550">
        <v>11280</v>
      </c>
      <c r="G120" s="550">
        <v>18800</v>
      </c>
      <c r="H120" s="551" t="s">
        <v>533</v>
      </c>
      <c r="I120" s="554" t="s">
        <v>915</v>
      </c>
      <c r="J120" s="552"/>
      <c r="K120" s="552"/>
      <c r="L120" s="552"/>
      <c r="M120" s="505">
        <f t="shared" si="0"/>
        <v>0</v>
      </c>
      <c r="N120" s="505">
        <f t="shared" si="1"/>
        <v>0</v>
      </c>
      <c r="O120" s="505">
        <f t="shared" si="2"/>
        <v>0</v>
      </c>
      <c r="P120" s="505">
        <f t="shared" si="3"/>
        <v>0</v>
      </c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8.75" customHeight="1">
      <c r="A121" s="552"/>
      <c r="B121" s="549"/>
      <c r="C121" s="549"/>
      <c r="D121" s="550"/>
      <c r="E121" s="550"/>
      <c r="F121" s="550"/>
      <c r="G121" s="550"/>
      <c r="H121" s="551"/>
      <c r="I121" s="551"/>
      <c r="J121" s="552"/>
      <c r="K121" s="552"/>
      <c r="L121" s="552"/>
      <c r="M121" s="505">
        <f t="shared" si="0"/>
        <v>0</v>
      </c>
      <c r="N121" s="505">
        <f t="shared" si="1"/>
        <v>0</v>
      </c>
      <c r="O121" s="505">
        <f t="shared" si="2"/>
        <v>0</v>
      </c>
      <c r="P121" s="505">
        <f t="shared" si="3"/>
        <v>0</v>
      </c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8.75" customHeight="1">
      <c r="A122" s="548" t="s">
        <v>975</v>
      </c>
      <c r="B122" s="549" t="s">
        <v>1107</v>
      </c>
      <c r="C122" s="549" t="s">
        <v>1108</v>
      </c>
      <c r="D122" s="550">
        <v>13338</v>
      </c>
      <c r="E122" s="550">
        <v>14820</v>
      </c>
      <c r="F122" s="550">
        <v>15600</v>
      </c>
      <c r="G122" s="550">
        <v>26000</v>
      </c>
      <c r="H122" s="551" t="s">
        <v>921</v>
      </c>
      <c r="I122" s="554" t="s">
        <v>922</v>
      </c>
      <c r="J122" s="552"/>
      <c r="K122" s="552"/>
      <c r="L122" s="552"/>
      <c r="M122" s="505">
        <f t="shared" si="0"/>
        <v>0</v>
      </c>
      <c r="N122" s="505">
        <f t="shared" si="1"/>
        <v>0</v>
      </c>
      <c r="O122" s="505">
        <f t="shared" si="2"/>
        <v>0</v>
      </c>
      <c r="P122" s="505">
        <f t="shared" si="3"/>
        <v>0</v>
      </c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8.75" customHeight="1">
      <c r="A123" s="552"/>
      <c r="B123" s="783" t="s">
        <v>1109</v>
      </c>
      <c r="C123" s="783" t="s">
        <v>1110</v>
      </c>
      <c r="D123" s="550">
        <v>9747</v>
      </c>
      <c r="E123" s="550">
        <v>10830</v>
      </c>
      <c r="F123" s="550">
        <v>11400</v>
      </c>
      <c r="G123" s="550">
        <v>19000</v>
      </c>
      <c r="H123" s="551" t="s">
        <v>921</v>
      </c>
      <c r="I123" s="554" t="s">
        <v>922</v>
      </c>
      <c r="J123" s="784" t="s">
        <v>5636</v>
      </c>
      <c r="K123" s="552"/>
      <c r="L123" s="552"/>
      <c r="M123" s="505">
        <f t="shared" si="0"/>
        <v>0</v>
      </c>
      <c r="N123" s="505">
        <f t="shared" si="1"/>
        <v>0</v>
      </c>
      <c r="O123" s="505">
        <f t="shared" si="2"/>
        <v>0</v>
      </c>
      <c r="P123" s="505">
        <f t="shared" si="3"/>
        <v>0</v>
      </c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8.75" customHeight="1">
      <c r="A124" s="552"/>
      <c r="B124" s="549" t="s">
        <v>1111</v>
      </c>
      <c r="C124" s="549" t="s">
        <v>1112</v>
      </c>
      <c r="D124" s="550">
        <v>13748.4</v>
      </c>
      <c r="E124" s="550">
        <v>15276</v>
      </c>
      <c r="F124" s="550">
        <v>16080</v>
      </c>
      <c r="G124" s="550">
        <v>26800</v>
      </c>
      <c r="H124" s="551" t="s">
        <v>921</v>
      </c>
      <c r="I124" s="554" t="s">
        <v>922</v>
      </c>
      <c r="J124" s="552"/>
      <c r="K124" s="552"/>
      <c r="L124" s="552"/>
      <c r="M124" s="505">
        <f t="shared" si="0"/>
        <v>0</v>
      </c>
      <c r="N124" s="505">
        <f t="shared" si="1"/>
        <v>0</v>
      </c>
      <c r="O124" s="505">
        <f t="shared" si="2"/>
        <v>0</v>
      </c>
      <c r="P124" s="505">
        <f t="shared" si="3"/>
        <v>0</v>
      </c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8.75" customHeight="1">
      <c r="A125" s="552"/>
      <c r="B125" s="549" t="s">
        <v>1113</v>
      </c>
      <c r="C125" s="549" t="s">
        <v>1114</v>
      </c>
      <c r="D125" s="550">
        <v>16159.5</v>
      </c>
      <c r="E125" s="550">
        <v>17955</v>
      </c>
      <c r="F125" s="550">
        <v>18900</v>
      </c>
      <c r="G125" s="550">
        <v>31500</v>
      </c>
      <c r="H125" s="551" t="s">
        <v>921</v>
      </c>
      <c r="I125" s="554" t="s">
        <v>922</v>
      </c>
      <c r="J125" s="552"/>
      <c r="K125" s="552"/>
      <c r="L125" s="552"/>
      <c r="M125" s="505">
        <f t="shared" si="0"/>
        <v>0</v>
      </c>
      <c r="N125" s="505">
        <f t="shared" si="1"/>
        <v>0</v>
      </c>
      <c r="O125" s="505">
        <f t="shared" si="2"/>
        <v>0</v>
      </c>
      <c r="P125" s="505">
        <f t="shared" si="3"/>
        <v>0</v>
      </c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8.75" customHeight="1">
      <c r="A126" s="552"/>
      <c r="B126" s="549" t="s">
        <v>1115</v>
      </c>
      <c r="C126" s="549" t="s">
        <v>1116</v>
      </c>
      <c r="D126" s="550">
        <v>19494</v>
      </c>
      <c r="E126" s="550">
        <v>21660</v>
      </c>
      <c r="F126" s="550">
        <v>22800</v>
      </c>
      <c r="G126" s="550">
        <v>38000</v>
      </c>
      <c r="H126" s="551" t="s">
        <v>921</v>
      </c>
      <c r="I126" s="554" t="s">
        <v>922</v>
      </c>
      <c r="J126" s="552"/>
      <c r="K126" s="552"/>
      <c r="L126" s="552"/>
      <c r="M126" s="505">
        <f t="shared" si="0"/>
        <v>0</v>
      </c>
      <c r="N126" s="505">
        <f t="shared" si="1"/>
        <v>0</v>
      </c>
      <c r="O126" s="505">
        <f t="shared" si="2"/>
        <v>0</v>
      </c>
      <c r="P126" s="505">
        <f t="shared" si="3"/>
        <v>0</v>
      </c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8.75" customHeight="1">
      <c r="A127" s="552"/>
      <c r="B127" s="549" t="s">
        <v>1117</v>
      </c>
      <c r="C127" s="549" t="s">
        <v>1092</v>
      </c>
      <c r="D127" s="550">
        <v>13851</v>
      </c>
      <c r="E127" s="550">
        <v>15390</v>
      </c>
      <c r="F127" s="550">
        <v>16200</v>
      </c>
      <c r="G127" s="550">
        <v>27000</v>
      </c>
      <c r="H127" s="551" t="s">
        <v>921</v>
      </c>
      <c r="I127" s="554" t="s">
        <v>922</v>
      </c>
      <c r="J127" s="552"/>
      <c r="K127" s="552"/>
      <c r="L127" s="552"/>
      <c r="M127" s="505">
        <f t="shared" si="0"/>
        <v>0</v>
      </c>
      <c r="N127" s="505">
        <f t="shared" si="1"/>
        <v>0</v>
      </c>
      <c r="O127" s="505">
        <f t="shared" si="2"/>
        <v>0</v>
      </c>
      <c r="P127" s="505">
        <f t="shared" si="3"/>
        <v>0</v>
      </c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8.75" customHeight="1">
      <c r="A128" s="552"/>
      <c r="B128" s="549"/>
      <c r="C128" s="549"/>
      <c r="D128" s="550"/>
      <c r="E128" s="550"/>
      <c r="F128" s="550"/>
      <c r="G128" s="550"/>
      <c r="H128" s="551"/>
      <c r="I128" s="551"/>
      <c r="J128" s="552"/>
      <c r="K128" s="552"/>
      <c r="L128" s="552"/>
      <c r="M128" s="505">
        <f t="shared" si="0"/>
        <v>0</v>
      </c>
      <c r="N128" s="505">
        <f t="shared" si="1"/>
        <v>0</v>
      </c>
      <c r="O128" s="505">
        <f t="shared" si="2"/>
        <v>0</v>
      </c>
      <c r="P128" s="505">
        <f t="shared" si="3"/>
        <v>0</v>
      </c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8.75" customHeight="1">
      <c r="A129" s="552"/>
      <c r="B129" s="549" t="s">
        <v>1118</v>
      </c>
      <c r="C129" s="549" t="s">
        <v>1119</v>
      </c>
      <c r="D129" s="550">
        <v>6053.4000000000005</v>
      </c>
      <c r="E129" s="550">
        <v>6726</v>
      </c>
      <c r="F129" s="550">
        <v>7080</v>
      </c>
      <c r="G129" s="550">
        <v>11800</v>
      </c>
      <c r="H129" s="551" t="s">
        <v>533</v>
      </c>
      <c r="I129" s="554" t="s">
        <v>915</v>
      </c>
      <c r="J129" s="552"/>
      <c r="K129" s="552"/>
      <c r="L129" s="552"/>
      <c r="M129" s="505">
        <f t="shared" si="0"/>
        <v>0</v>
      </c>
      <c r="N129" s="505">
        <f t="shared" si="1"/>
        <v>0</v>
      </c>
      <c r="O129" s="505">
        <f t="shared" si="2"/>
        <v>0</v>
      </c>
      <c r="P129" s="505">
        <f t="shared" si="3"/>
        <v>0</v>
      </c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8.75" customHeight="1">
      <c r="A130" s="552"/>
      <c r="B130" s="549" t="s">
        <v>1120</v>
      </c>
      <c r="C130" s="549" t="s">
        <v>1121</v>
      </c>
      <c r="D130" s="550">
        <v>9131.4</v>
      </c>
      <c r="E130" s="550">
        <v>10146</v>
      </c>
      <c r="F130" s="550">
        <v>10680</v>
      </c>
      <c r="G130" s="550">
        <v>17800</v>
      </c>
      <c r="H130" s="551" t="s">
        <v>533</v>
      </c>
      <c r="I130" s="554" t="s">
        <v>915</v>
      </c>
      <c r="J130" s="552"/>
      <c r="K130" s="552"/>
      <c r="L130" s="552"/>
      <c r="M130" s="505">
        <f t="shared" si="0"/>
        <v>0</v>
      </c>
      <c r="N130" s="505">
        <f t="shared" si="1"/>
        <v>0</v>
      </c>
      <c r="O130" s="505">
        <f t="shared" si="2"/>
        <v>0</v>
      </c>
      <c r="P130" s="505">
        <f t="shared" si="3"/>
        <v>0</v>
      </c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8.75" customHeight="1">
      <c r="A131" s="552"/>
      <c r="B131" s="549" t="s">
        <v>1122</v>
      </c>
      <c r="C131" s="549" t="s">
        <v>1123</v>
      </c>
      <c r="D131" s="550">
        <v>14261.4</v>
      </c>
      <c r="E131" s="550">
        <v>15846</v>
      </c>
      <c r="F131" s="550">
        <v>16680</v>
      </c>
      <c r="G131" s="550">
        <v>27800</v>
      </c>
      <c r="H131" s="551" t="s">
        <v>533</v>
      </c>
      <c r="I131" s="554" t="s">
        <v>915</v>
      </c>
      <c r="J131" s="552"/>
      <c r="K131" s="552"/>
      <c r="L131" s="552"/>
      <c r="M131" s="505">
        <f t="shared" si="0"/>
        <v>0</v>
      </c>
      <c r="N131" s="505">
        <f t="shared" si="1"/>
        <v>0</v>
      </c>
      <c r="O131" s="505">
        <f t="shared" si="2"/>
        <v>0</v>
      </c>
      <c r="P131" s="505">
        <f t="shared" si="3"/>
        <v>0</v>
      </c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8.75" customHeight="1">
      <c r="A132" s="552"/>
      <c r="B132" s="549" t="s">
        <v>1124</v>
      </c>
      <c r="C132" s="549" t="s">
        <v>1125</v>
      </c>
      <c r="D132" s="550">
        <v>8156.7</v>
      </c>
      <c r="E132" s="550">
        <v>9063</v>
      </c>
      <c r="F132" s="550">
        <v>9540</v>
      </c>
      <c r="G132" s="550">
        <v>15900</v>
      </c>
      <c r="H132" s="551" t="s">
        <v>533</v>
      </c>
      <c r="I132" s="554" t="s">
        <v>915</v>
      </c>
      <c r="J132" s="552"/>
      <c r="K132" s="552"/>
      <c r="L132" s="552"/>
      <c r="M132" s="505">
        <f t="shared" si="0"/>
        <v>0</v>
      </c>
      <c r="N132" s="505">
        <f t="shared" si="1"/>
        <v>0</v>
      </c>
      <c r="O132" s="505">
        <f t="shared" si="2"/>
        <v>0</v>
      </c>
      <c r="P132" s="505">
        <f t="shared" si="3"/>
        <v>0</v>
      </c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8.75" customHeight="1">
      <c r="A133" s="552"/>
      <c r="B133" s="783" t="s">
        <v>1126</v>
      </c>
      <c r="C133" s="783" t="s">
        <v>1127</v>
      </c>
      <c r="D133" s="550">
        <v>12055.5</v>
      </c>
      <c r="E133" s="550">
        <v>13395</v>
      </c>
      <c r="F133" s="550">
        <v>14100</v>
      </c>
      <c r="G133" s="550">
        <v>23500</v>
      </c>
      <c r="H133" s="551" t="s">
        <v>533</v>
      </c>
      <c r="I133" s="554" t="s">
        <v>915</v>
      </c>
      <c r="J133" s="784" t="s">
        <v>5636</v>
      </c>
      <c r="K133" s="552"/>
      <c r="L133" s="552"/>
      <c r="M133" s="505">
        <f t="shared" si="0"/>
        <v>0</v>
      </c>
      <c r="N133" s="505">
        <f t="shared" si="1"/>
        <v>0</v>
      </c>
      <c r="O133" s="505">
        <f t="shared" si="2"/>
        <v>0</v>
      </c>
      <c r="P133" s="505">
        <f t="shared" si="3"/>
        <v>0</v>
      </c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8.75" customHeight="1">
      <c r="A134" s="552"/>
      <c r="B134" s="783" t="s">
        <v>1128</v>
      </c>
      <c r="C134" s="783" t="s">
        <v>1129</v>
      </c>
      <c r="D134" s="550">
        <v>16313.4</v>
      </c>
      <c r="E134" s="550">
        <v>18126</v>
      </c>
      <c r="F134" s="550">
        <v>19080</v>
      </c>
      <c r="G134" s="550">
        <v>31800</v>
      </c>
      <c r="H134" s="551" t="s">
        <v>533</v>
      </c>
      <c r="I134" s="554" t="s">
        <v>915</v>
      </c>
      <c r="J134" s="552"/>
      <c r="K134" s="552"/>
      <c r="L134" s="552"/>
      <c r="M134" s="505">
        <f t="shared" si="0"/>
        <v>0</v>
      </c>
      <c r="N134" s="505">
        <f t="shared" si="1"/>
        <v>0</v>
      </c>
      <c r="O134" s="505">
        <f t="shared" si="2"/>
        <v>0</v>
      </c>
      <c r="P134" s="505">
        <f t="shared" si="3"/>
        <v>0</v>
      </c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8.75" customHeight="1">
      <c r="A135" s="552"/>
      <c r="B135" s="549"/>
      <c r="C135" s="549"/>
      <c r="D135" s="550"/>
      <c r="E135" s="550"/>
      <c r="F135" s="550"/>
      <c r="G135" s="550"/>
      <c r="H135" s="551"/>
      <c r="I135" s="551"/>
      <c r="J135" s="552"/>
      <c r="K135" s="552"/>
      <c r="L135" s="552"/>
      <c r="M135" s="505">
        <f t="shared" si="0"/>
        <v>0</v>
      </c>
      <c r="N135" s="505">
        <f t="shared" si="1"/>
        <v>0</v>
      </c>
      <c r="O135" s="505">
        <f t="shared" si="2"/>
        <v>0</v>
      </c>
      <c r="P135" s="505">
        <f t="shared" si="3"/>
        <v>0</v>
      </c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8.75" customHeight="1">
      <c r="A136" s="552"/>
      <c r="B136" s="783" t="s">
        <v>1130</v>
      </c>
      <c r="C136" s="783" t="s">
        <v>1131</v>
      </c>
      <c r="D136" s="550">
        <v>5386.5</v>
      </c>
      <c r="E136" s="550">
        <v>6650</v>
      </c>
      <c r="F136" s="568">
        <f t="shared" ref="F136:F138" si="6">G136*0.6</f>
        <v>6300</v>
      </c>
      <c r="G136" s="569">
        <v>10500</v>
      </c>
      <c r="H136" s="551" t="s">
        <v>974</v>
      </c>
      <c r="I136" s="554" t="s">
        <v>915</v>
      </c>
      <c r="J136" s="784" t="s">
        <v>5635</v>
      </c>
      <c r="K136" s="552"/>
      <c r="L136" s="552"/>
      <c r="M136" s="505">
        <f t="shared" si="0"/>
        <v>0</v>
      </c>
      <c r="N136" s="505">
        <f t="shared" si="1"/>
        <v>0</v>
      </c>
      <c r="O136" s="505">
        <f t="shared" si="2"/>
        <v>0</v>
      </c>
      <c r="P136" s="505">
        <f t="shared" si="3"/>
        <v>0</v>
      </c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8.75" customHeight="1">
      <c r="A137" s="552"/>
      <c r="B137" s="783" t="s">
        <v>1132</v>
      </c>
      <c r="C137" s="783" t="s">
        <v>1133</v>
      </c>
      <c r="D137" s="550">
        <v>8618.4</v>
      </c>
      <c r="E137" s="550">
        <v>10640</v>
      </c>
      <c r="F137" s="568">
        <f t="shared" si="6"/>
        <v>11400</v>
      </c>
      <c r="G137" s="569">
        <v>19000</v>
      </c>
      <c r="H137" s="551" t="s">
        <v>974</v>
      </c>
      <c r="I137" s="554" t="s">
        <v>915</v>
      </c>
      <c r="J137" s="784" t="s">
        <v>5636</v>
      </c>
      <c r="K137" s="552"/>
      <c r="L137" s="552"/>
      <c r="M137" s="505">
        <f t="shared" si="0"/>
        <v>0</v>
      </c>
      <c r="N137" s="505">
        <f t="shared" si="1"/>
        <v>0</v>
      </c>
      <c r="O137" s="505">
        <f t="shared" si="2"/>
        <v>0</v>
      </c>
      <c r="P137" s="505">
        <f t="shared" si="3"/>
        <v>0</v>
      </c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8.75" customHeight="1">
      <c r="A138" s="552"/>
      <c r="B138" s="549" t="s">
        <v>1134</v>
      </c>
      <c r="C138" s="549" t="s">
        <v>1135</v>
      </c>
      <c r="D138" s="550">
        <v>16159.5</v>
      </c>
      <c r="E138" s="550">
        <v>19950</v>
      </c>
      <c r="F138" s="568">
        <f t="shared" si="6"/>
        <v>21000</v>
      </c>
      <c r="G138" s="569">
        <v>35000</v>
      </c>
      <c r="H138" s="551" t="s">
        <v>974</v>
      </c>
      <c r="I138" s="554" t="s">
        <v>915</v>
      </c>
      <c r="J138" s="567"/>
      <c r="K138" s="552"/>
      <c r="L138" s="552"/>
      <c r="M138" s="505">
        <f t="shared" si="0"/>
        <v>0</v>
      </c>
      <c r="N138" s="505">
        <f t="shared" si="1"/>
        <v>0</v>
      </c>
      <c r="O138" s="505">
        <f t="shared" si="2"/>
        <v>0</v>
      </c>
      <c r="P138" s="505">
        <f t="shared" si="3"/>
        <v>0</v>
      </c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8.75" customHeight="1">
      <c r="A139" s="552"/>
      <c r="B139" s="549"/>
      <c r="C139" s="549"/>
      <c r="D139" s="550"/>
      <c r="E139" s="550"/>
      <c r="F139" s="550"/>
      <c r="G139" s="550"/>
      <c r="H139" s="551"/>
      <c r="I139" s="551"/>
      <c r="J139" s="552"/>
      <c r="K139" s="552"/>
      <c r="L139" s="552"/>
      <c r="M139" s="505">
        <f t="shared" si="0"/>
        <v>0</v>
      </c>
      <c r="N139" s="505">
        <f t="shared" si="1"/>
        <v>0</v>
      </c>
      <c r="O139" s="505">
        <f t="shared" si="2"/>
        <v>0</v>
      </c>
      <c r="P139" s="505">
        <f t="shared" si="3"/>
        <v>0</v>
      </c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8.75" customHeight="1">
      <c r="A140" s="558" t="s">
        <v>1136</v>
      </c>
      <c r="B140" s="549"/>
      <c r="C140" s="549"/>
      <c r="D140" s="550"/>
      <c r="E140" s="550"/>
      <c r="F140" s="550"/>
      <c r="G140" s="550"/>
      <c r="H140" s="551"/>
      <c r="I140" s="551"/>
      <c r="J140" s="552"/>
      <c r="K140" s="552"/>
      <c r="L140" s="552"/>
      <c r="M140" s="505">
        <f t="shared" si="0"/>
        <v>0</v>
      </c>
      <c r="N140" s="505">
        <f t="shared" si="1"/>
        <v>0</v>
      </c>
      <c r="O140" s="505">
        <f t="shared" si="2"/>
        <v>0</v>
      </c>
      <c r="P140" s="505">
        <f t="shared" si="3"/>
        <v>0</v>
      </c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8.75" customHeight="1">
      <c r="A141" s="552"/>
      <c r="B141" s="549" t="s">
        <v>1137</v>
      </c>
      <c r="C141" s="549" t="s">
        <v>1138</v>
      </c>
      <c r="D141" s="550">
        <v>9695.7000000000007</v>
      </c>
      <c r="E141" s="550">
        <v>10773</v>
      </c>
      <c r="F141" s="550">
        <v>11340</v>
      </c>
      <c r="G141" s="550">
        <v>18900</v>
      </c>
      <c r="H141" s="551" t="s">
        <v>533</v>
      </c>
      <c r="I141" s="554" t="s">
        <v>915</v>
      </c>
      <c r="J141" s="552"/>
      <c r="K141" s="552"/>
      <c r="L141" s="552"/>
      <c r="M141" s="505">
        <f t="shared" si="0"/>
        <v>0</v>
      </c>
      <c r="N141" s="505">
        <f t="shared" si="1"/>
        <v>0</v>
      </c>
      <c r="O141" s="505">
        <f t="shared" si="2"/>
        <v>0</v>
      </c>
      <c r="P141" s="505">
        <f t="shared" si="3"/>
        <v>0</v>
      </c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31.5" customHeight="1">
      <c r="A142" s="552"/>
      <c r="B142" s="559" t="s">
        <v>1139</v>
      </c>
      <c r="C142" s="559" t="s">
        <v>1140</v>
      </c>
      <c r="D142" s="560" t="s">
        <v>1141</v>
      </c>
      <c r="E142" s="560" t="s">
        <v>1142</v>
      </c>
      <c r="F142" s="560" t="s">
        <v>1143</v>
      </c>
      <c r="G142" s="560" t="s">
        <v>1144</v>
      </c>
      <c r="H142" s="551" t="s">
        <v>533</v>
      </c>
      <c r="I142" s="554" t="s">
        <v>915</v>
      </c>
      <c r="J142" s="552"/>
      <c r="K142" s="552"/>
      <c r="L142" s="552"/>
      <c r="M142" s="505">
        <f t="shared" si="0"/>
        <v>0</v>
      </c>
      <c r="N142" s="505">
        <f t="shared" si="1"/>
        <v>0</v>
      </c>
      <c r="O142" s="505">
        <f t="shared" si="2"/>
        <v>0</v>
      </c>
      <c r="P142" s="505">
        <f t="shared" si="3"/>
        <v>0</v>
      </c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31.5" customHeight="1">
      <c r="A143" s="552"/>
      <c r="B143" s="559" t="s">
        <v>1145</v>
      </c>
      <c r="C143" s="559" t="s">
        <v>1146</v>
      </c>
      <c r="D143" s="560" t="s">
        <v>1147</v>
      </c>
      <c r="E143" s="560" t="s">
        <v>1148</v>
      </c>
      <c r="F143" s="560" t="s">
        <v>1149</v>
      </c>
      <c r="G143" s="560" t="s">
        <v>5298</v>
      </c>
      <c r="H143" s="551" t="s">
        <v>533</v>
      </c>
      <c r="I143" s="554" t="s">
        <v>915</v>
      </c>
      <c r="J143" s="552"/>
      <c r="K143" s="552"/>
      <c r="L143" s="555"/>
      <c r="M143" s="505">
        <f t="shared" si="0"/>
        <v>0</v>
      </c>
      <c r="N143" s="505">
        <f t="shared" si="1"/>
        <v>0</v>
      </c>
      <c r="O143" s="505">
        <f t="shared" si="2"/>
        <v>0</v>
      </c>
      <c r="P143" s="505">
        <f t="shared" si="3"/>
        <v>0</v>
      </c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31.5" customHeight="1">
      <c r="A144" s="552"/>
      <c r="B144" s="559" t="s">
        <v>1151</v>
      </c>
      <c r="C144" s="559" t="s">
        <v>1152</v>
      </c>
      <c r="D144" s="560" t="s">
        <v>1153</v>
      </c>
      <c r="E144" s="560" t="s">
        <v>1154</v>
      </c>
      <c r="F144" s="560" t="s">
        <v>1155</v>
      </c>
      <c r="G144" s="560" t="s">
        <v>5299</v>
      </c>
      <c r="H144" s="551" t="s">
        <v>533</v>
      </c>
      <c r="I144" s="554" t="s">
        <v>915</v>
      </c>
      <c r="J144" s="552"/>
      <c r="K144" s="552"/>
      <c r="L144" s="552"/>
      <c r="M144" s="505">
        <f t="shared" si="0"/>
        <v>0</v>
      </c>
      <c r="N144" s="505">
        <f t="shared" si="1"/>
        <v>0</v>
      </c>
      <c r="O144" s="505">
        <f t="shared" si="2"/>
        <v>0</v>
      </c>
      <c r="P144" s="505">
        <f t="shared" si="3"/>
        <v>0</v>
      </c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31.5" customHeight="1">
      <c r="A145" s="552"/>
      <c r="B145" s="559" t="s">
        <v>1156</v>
      </c>
      <c r="C145" s="559" t="s">
        <v>1157</v>
      </c>
      <c r="D145" s="560" t="s">
        <v>1158</v>
      </c>
      <c r="E145" s="560" t="s">
        <v>1159</v>
      </c>
      <c r="F145" s="560" t="s">
        <v>1160</v>
      </c>
      <c r="G145" s="560" t="s">
        <v>5300</v>
      </c>
      <c r="H145" s="551" t="s">
        <v>533</v>
      </c>
      <c r="I145" s="554" t="s">
        <v>915</v>
      </c>
      <c r="J145" s="552"/>
      <c r="K145" s="552"/>
      <c r="L145" s="552"/>
      <c r="M145" s="505">
        <f t="shared" si="0"/>
        <v>0</v>
      </c>
      <c r="N145" s="505">
        <f t="shared" si="1"/>
        <v>0</v>
      </c>
      <c r="O145" s="505">
        <f t="shared" si="2"/>
        <v>0</v>
      </c>
      <c r="P145" s="505">
        <f t="shared" si="3"/>
        <v>0</v>
      </c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31.5" customHeight="1">
      <c r="A146" s="552"/>
      <c r="B146" s="559" t="s">
        <v>1161</v>
      </c>
      <c r="C146" s="559" t="s">
        <v>1162</v>
      </c>
      <c r="D146" s="560" t="s">
        <v>1163</v>
      </c>
      <c r="E146" s="560" t="s">
        <v>1164</v>
      </c>
      <c r="F146" s="560" t="s">
        <v>1165</v>
      </c>
      <c r="G146" s="560" t="s">
        <v>5301</v>
      </c>
      <c r="H146" s="551" t="s">
        <v>533</v>
      </c>
      <c r="I146" s="554" t="s">
        <v>915</v>
      </c>
      <c r="J146" s="552"/>
      <c r="K146" s="552"/>
      <c r="L146" s="552"/>
      <c r="M146" s="505">
        <f t="shared" si="0"/>
        <v>0</v>
      </c>
      <c r="N146" s="505">
        <f t="shared" si="1"/>
        <v>0</v>
      </c>
      <c r="O146" s="505">
        <f t="shared" si="2"/>
        <v>0</v>
      </c>
      <c r="P146" s="505">
        <f t="shared" si="3"/>
        <v>0</v>
      </c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8.75" customHeight="1">
      <c r="A147" s="552"/>
      <c r="B147" s="549" t="s">
        <v>1166</v>
      </c>
      <c r="C147" s="549" t="s">
        <v>1167</v>
      </c>
      <c r="D147" s="550">
        <v>21956.400000000001</v>
      </c>
      <c r="E147" s="550">
        <v>24396</v>
      </c>
      <c r="F147" s="550">
        <v>25680</v>
      </c>
      <c r="G147" s="550">
        <v>42800</v>
      </c>
      <c r="H147" s="551" t="s">
        <v>533</v>
      </c>
      <c r="I147" s="554" t="s">
        <v>915</v>
      </c>
      <c r="J147" s="552"/>
      <c r="K147" s="552"/>
      <c r="L147" s="552"/>
      <c r="M147" s="505">
        <f t="shared" si="0"/>
        <v>0</v>
      </c>
      <c r="N147" s="505">
        <f t="shared" si="1"/>
        <v>0</v>
      </c>
      <c r="O147" s="505">
        <f t="shared" si="2"/>
        <v>0</v>
      </c>
      <c r="P147" s="505">
        <f t="shared" si="3"/>
        <v>0</v>
      </c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8.75" customHeight="1">
      <c r="A148" s="552"/>
      <c r="B148" s="549" t="s">
        <v>1168</v>
      </c>
      <c r="C148" s="549" t="s">
        <v>1169</v>
      </c>
      <c r="D148" s="550">
        <v>30061.8</v>
      </c>
      <c r="E148" s="550">
        <v>33402</v>
      </c>
      <c r="F148" s="550">
        <v>35160</v>
      </c>
      <c r="G148" s="550">
        <v>58600</v>
      </c>
      <c r="H148" s="551" t="s">
        <v>533</v>
      </c>
      <c r="I148" s="554" t="s">
        <v>915</v>
      </c>
      <c r="J148" s="552"/>
      <c r="K148" s="552"/>
      <c r="L148" s="552"/>
      <c r="M148" s="505">
        <f t="shared" si="0"/>
        <v>0</v>
      </c>
      <c r="N148" s="505">
        <f t="shared" si="1"/>
        <v>0</v>
      </c>
      <c r="O148" s="505">
        <f t="shared" si="2"/>
        <v>0</v>
      </c>
      <c r="P148" s="505">
        <f t="shared" si="3"/>
        <v>0</v>
      </c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8.75" customHeight="1">
      <c r="A149" s="552"/>
      <c r="B149" s="549" t="s">
        <v>1170</v>
      </c>
      <c r="C149" s="549" t="s">
        <v>1171</v>
      </c>
      <c r="D149" s="550">
        <v>31036.5</v>
      </c>
      <c r="E149" s="550">
        <v>34485</v>
      </c>
      <c r="F149" s="550">
        <v>36300</v>
      </c>
      <c r="G149" s="550">
        <v>60500</v>
      </c>
      <c r="H149" s="551" t="s">
        <v>533</v>
      </c>
      <c r="I149" s="554" t="s">
        <v>915</v>
      </c>
      <c r="J149" s="552"/>
      <c r="K149" s="552"/>
      <c r="L149" s="552"/>
      <c r="M149" s="505">
        <f t="shared" si="0"/>
        <v>0</v>
      </c>
      <c r="N149" s="505">
        <f t="shared" si="1"/>
        <v>0</v>
      </c>
      <c r="O149" s="505">
        <f t="shared" si="2"/>
        <v>0</v>
      </c>
      <c r="P149" s="505">
        <f t="shared" si="3"/>
        <v>0</v>
      </c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8.75" customHeight="1">
      <c r="A150" s="552"/>
      <c r="B150" s="549" t="s">
        <v>1172</v>
      </c>
      <c r="C150" s="549" t="s">
        <v>1173</v>
      </c>
      <c r="D150" s="550">
        <v>33216.75</v>
      </c>
      <c r="E150" s="550">
        <v>36907.5</v>
      </c>
      <c r="F150" s="550">
        <v>38850</v>
      </c>
      <c r="G150" s="550">
        <v>64750</v>
      </c>
      <c r="H150" s="551" t="s">
        <v>533</v>
      </c>
      <c r="I150" s="554" t="s">
        <v>915</v>
      </c>
      <c r="J150" s="552"/>
      <c r="K150" s="552"/>
      <c r="L150" s="552"/>
      <c r="M150" s="505">
        <f t="shared" si="0"/>
        <v>0</v>
      </c>
      <c r="N150" s="505">
        <f t="shared" si="1"/>
        <v>0</v>
      </c>
      <c r="O150" s="505">
        <f t="shared" si="2"/>
        <v>0</v>
      </c>
      <c r="P150" s="505">
        <f t="shared" si="3"/>
        <v>0</v>
      </c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30.75" customHeight="1">
      <c r="A151" s="552"/>
      <c r="B151" s="549" t="s">
        <v>1174</v>
      </c>
      <c r="C151" s="559" t="s">
        <v>1175</v>
      </c>
      <c r="D151" s="550">
        <v>44246.25</v>
      </c>
      <c r="E151" s="550">
        <v>49162.5</v>
      </c>
      <c r="F151" s="550">
        <v>51750</v>
      </c>
      <c r="G151" s="550">
        <v>86250</v>
      </c>
      <c r="H151" s="551" t="s">
        <v>533</v>
      </c>
      <c r="I151" s="554" t="s">
        <v>915</v>
      </c>
      <c r="J151" s="552"/>
      <c r="K151" s="552"/>
      <c r="L151" s="552"/>
      <c r="M151" s="505">
        <f t="shared" si="0"/>
        <v>0</v>
      </c>
      <c r="N151" s="505">
        <f t="shared" si="1"/>
        <v>0</v>
      </c>
      <c r="O151" s="505">
        <f t="shared" si="2"/>
        <v>0</v>
      </c>
      <c r="P151" s="505">
        <f t="shared" si="3"/>
        <v>0</v>
      </c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8.75" customHeight="1">
      <c r="A152" s="552"/>
      <c r="B152" s="549" t="s">
        <v>1176</v>
      </c>
      <c r="C152" s="549" t="s">
        <v>1177</v>
      </c>
      <c r="D152" s="550">
        <v>31421.25</v>
      </c>
      <c r="E152" s="550">
        <v>34912.5</v>
      </c>
      <c r="F152" s="550">
        <v>36750</v>
      </c>
      <c r="G152" s="550">
        <v>61250</v>
      </c>
      <c r="H152" s="551" t="s">
        <v>533</v>
      </c>
      <c r="I152" s="554" t="s">
        <v>915</v>
      </c>
      <c r="J152" s="552"/>
      <c r="K152" s="552"/>
      <c r="L152" s="552"/>
      <c r="M152" s="505">
        <f t="shared" si="0"/>
        <v>0</v>
      </c>
      <c r="N152" s="505">
        <f t="shared" si="1"/>
        <v>0</v>
      </c>
      <c r="O152" s="505">
        <f t="shared" si="2"/>
        <v>0</v>
      </c>
      <c r="P152" s="505">
        <f t="shared" si="3"/>
        <v>0</v>
      </c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8.75" customHeight="1">
      <c r="A153" s="552"/>
      <c r="B153" s="549"/>
      <c r="C153" s="549"/>
      <c r="D153" s="550"/>
      <c r="E153" s="550"/>
      <c r="F153" s="550"/>
      <c r="G153" s="550"/>
      <c r="H153" s="551"/>
      <c r="I153" s="551"/>
      <c r="J153" s="552"/>
      <c r="K153" s="552"/>
      <c r="L153" s="552"/>
      <c r="M153" s="505">
        <f t="shared" si="0"/>
        <v>0</v>
      </c>
      <c r="N153" s="505">
        <f t="shared" si="1"/>
        <v>0</v>
      </c>
      <c r="O153" s="505">
        <f t="shared" si="2"/>
        <v>0</v>
      </c>
      <c r="P153" s="505">
        <f t="shared" si="3"/>
        <v>0</v>
      </c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8.75" customHeight="1">
      <c r="A154" s="552"/>
      <c r="B154" s="549" t="s">
        <v>1178</v>
      </c>
      <c r="C154" s="559" t="s">
        <v>1179</v>
      </c>
      <c r="D154" s="550">
        <v>18724.5</v>
      </c>
      <c r="E154" s="550">
        <v>20805</v>
      </c>
      <c r="F154" s="550">
        <v>21900</v>
      </c>
      <c r="G154" s="550">
        <v>36500</v>
      </c>
      <c r="H154" s="551" t="s">
        <v>533</v>
      </c>
      <c r="I154" s="554" t="s">
        <v>915</v>
      </c>
      <c r="J154" s="552"/>
      <c r="K154" s="552"/>
      <c r="L154" s="552"/>
      <c r="M154" s="505">
        <f t="shared" si="0"/>
        <v>0</v>
      </c>
      <c r="N154" s="505">
        <f t="shared" si="1"/>
        <v>0</v>
      </c>
      <c r="O154" s="505">
        <f t="shared" si="2"/>
        <v>0</v>
      </c>
      <c r="P154" s="505">
        <f t="shared" si="3"/>
        <v>0</v>
      </c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30" customHeight="1">
      <c r="A155" s="552"/>
      <c r="B155" s="549" t="s">
        <v>1180</v>
      </c>
      <c r="C155" s="559" t="s">
        <v>1181</v>
      </c>
      <c r="D155" s="550">
        <v>19853.100000000002</v>
      </c>
      <c r="E155" s="550">
        <v>22059</v>
      </c>
      <c r="F155" s="550">
        <v>23220</v>
      </c>
      <c r="G155" s="550">
        <v>38700</v>
      </c>
      <c r="H155" s="551" t="s">
        <v>533</v>
      </c>
      <c r="I155" s="554" t="s">
        <v>915</v>
      </c>
      <c r="J155" s="552"/>
      <c r="K155" s="552"/>
      <c r="L155" s="552"/>
      <c r="M155" s="505">
        <f t="shared" si="0"/>
        <v>0</v>
      </c>
      <c r="N155" s="505">
        <f t="shared" si="1"/>
        <v>0</v>
      </c>
      <c r="O155" s="505">
        <f t="shared" si="2"/>
        <v>0</v>
      </c>
      <c r="P155" s="505">
        <f t="shared" si="3"/>
        <v>0</v>
      </c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8.75" customHeight="1">
      <c r="A156" s="552"/>
      <c r="B156" s="549" t="s">
        <v>1182</v>
      </c>
      <c r="C156" s="559" t="s">
        <v>1183</v>
      </c>
      <c r="D156" s="550">
        <v>26983.8</v>
      </c>
      <c r="E156" s="550">
        <v>29982</v>
      </c>
      <c r="F156" s="550">
        <v>31560</v>
      </c>
      <c r="G156" s="550">
        <v>52600</v>
      </c>
      <c r="H156" s="551" t="s">
        <v>533</v>
      </c>
      <c r="I156" s="554" t="s">
        <v>915</v>
      </c>
      <c r="J156" s="552"/>
      <c r="K156" s="552"/>
      <c r="L156" s="552"/>
      <c r="M156" s="505">
        <f t="shared" si="0"/>
        <v>0</v>
      </c>
      <c r="N156" s="505">
        <f t="shared" si="1"/>
        <v>0</v>
      </c>
      <c r="O156" s="505">
        <f t="shared" si="2"/>
        <v>0</v>
      </c>
      <c r="P156" s="505">
        <f t="shared" si="3"/>
        <v>0</v>
      </c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29.25" customHeight="1">
      <c r="A157" s="552"/>
      <c r="B157" s="549" t="s">
        <v>1184</v>
      </c>
      <c r="C157" s="559" t="s">
        <v>1185</v>
      </c>
      <c r="D157" s="550">
        <v>28009.8</v>
      </c>
      <c r="E157" s="550">
        <v>31122</v>
      </c>
      <c r="F157" s="550">
        <v>32760</v>
      </c>
      <c r="G157" s="550">
        <v>54600</v>
      </c>
      <c r="H157" s="551" t="s">
        <v>533</v>
      </c>
      <c r="I157" s="554" t="s">
        <v>915</v>
      </c>
      <c r="J157" s="552"/>
      <c r="K157" s="552"/>
      <c r="L157" s="552"/>
      <c r="M157" s="505">
        <f t="shared" si="0"/>
        <v>0</v>
      </c>
      <c r="N157" s="505">
        <f t="shared" si="1"/>
        <v>0</v>
      </c>
      <c r="O157" s="505">
        <f t="shared" si="2"/>
        <v>0</v>
      </c>
      <c r="P157" s="505">
        <f t="shared" si="3"/>
        <v>0</v>
      </c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8.75" customHeight="1">
      <c r="A158" s="552"/>
      <c r="B158" s="783" t="s">
        <v>1186</v>
      </c>
      <c r="C158" s="801" t="s">
        <v>1187</v>
      </c>
      <c r="D158" s="550">
        <v>19853.100000000002</v>
      </c>
      <c r="E158" s="550">
        <v>22059</v>
      </c>
      <c r="F158" s="550">
        <v>23220</v>
      </c>
      <c r="G158" s="550">
        <v>38700</v>
      </c>
      <c r="H158" s="551" t="s">
        <v>533</v>
      </c>
      <c r="I158" s="554" t="s">
        <v>915</v>
      </c>
      <c r="J158" s="552"/>
      <c r="K158" s="552"/>
      <c r="L158" s="552"/>
      <c r="M158" s="505">
        <f t="shared" si="0"/>
        <v>0</v>
      </c>
      <c r="N158" s="505">
        <f t="shared" si="1"/>
        <v>0</v>
      </c>
      <c r="O158" s="505">
        <f t="shared" si="2"/>
        <v>0</v>
      </c>
      <c r="P158" s="505">
        <f t="shared" si="3"/>
        <v>0</v>
      </c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30.75" customHeight="1">
      <c r="A159" s="552"/>
      <c r="B159" s="549" t="s">
        <v>1188</v>
      </c>
      <c r="C159" s="559" t="s">
        <v>1189</v>
      </c>
      <c r="D159" s="550">
        <v>21340.799999999999</v>
      </c>
      <c r="E159" s="550">
        <v>23712</v>
      </c>
      <c r="F159" s="550">
        <v>24960</v>
      </c>
      <c r="G159" s="550">
        <v>41600</v>
      </c>
      <c r="H159" s="551" t="s">
        <v>533</v>
      </c>
      <c r="I159" s="554" t="s">
        <v>915</v>
      </c>
      <c r="J159" s="552"/>
      <c r="K159" s="552"/>
      <c r="L159" s="552"/>
      <c r="M159" s="505">
        <f t="shared" si="0"/>
        <v>0</v>
      </c>
      <c r="N159" s="505">
        <f t="shared" si="1"/>
        <v>0</v>
      </c>
      <c r="O159" s="505">
        <f t="shared" si="2"/>
        <v>0</v>
      </c>
      <c r="P159" s="505">
        <f t="shared" si="3"/>
        <v>0</v>
      </c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8.75" customHeight="1">
      <c r="A160" s="552"/>
      <c r="B160" s="549" t="s">
        <v>1190</v>
      </c>
      <c r="C160" s="559" t="s">
        <v>1191</v>
      </c>
      <c r="D160" s="550">
        <v>30574.799999999999</v>
      </c>
      <c r="E160" s="550">
        <v>33972</v>
      </c>
      <c r="F160" s="550">
        <v>35760</v>
      </c>
      <c r="G160" s="550">
        <v>59600</v>
      </c>
      <c r="H160" s="551" t="s">
        <v>533</v>
      </c>
      <c r="I160" s="554" t="s">
        <v>915</v>
      </c>
      <c r="J160" s="552"/>
      <c r="K160" s="552"/>
      <c r="L160" s="552"/>
      <c r="M160" s="505">
        <f t="shared" si="0"/>
        <v>0</v>
      </c>
      <c r="N160" s="505">
        <f t="shared" si="1"/>
        <v>0</v>
      </c>
      <c r="O160" s="505">
        <f t="shared" si="2"/>
        <v>0</v>
      </c>
      <c r="P160" s="505">
        <f t="shared" si="3"/>
        <v>0</v>
      </c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29.25" customHeight="1">
      <c r="A161" s="552"/>
      <c r="B161" s="549" t="s">
        <v>1192</v>
      </c>
      <c r="C161" s="559" t="s">
        <v>1193</v>
      </c>
      <c r="D161" s="550">
        <v>32113.8</v>
      </c>
      <c r="E161" s="550">
        <v>35682</v>
      </c>
      <c r="F161" s="550">
        <v>37560</v>
      </c>
      <c r="G161" s="550">
        <v>62600</v>
      </c>
      <c r="H161" s="551" t="s">
        <v>533</v>
      </c>
      <c r="I161" s="554" t="s">
        <v>915</v>
      </c>
      <c r="J161" s="552"/>
      <c r="K161" s="552"/>
      <c r="L161" s="552"/>
      <c r="M161" s="505">
        <f t="shared" si="0"/>
        <v>0</v>
      </c>
      <c r="N161" s="505">
        <f t="shared" si="1"/>
        <v>0</v>
      </c>
      <c r="O161" s="505">
        <f t="shared" si="2"/>
        <v>0</v>
      </c>
      <c r="P161" s="505">
        <f t="shared" si="3"/>
        <v>0</v>
      </c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29.25" customHeight="1">
      <c r="A162" s="552"/>
      <c r="B162" s="552"/>
      <c r="C162" s="552"/>
      <c r="D162" s="555"/>
      <c r="E162" s="555"/>
      <c r="F162" s="555"/>
      <c r="G162" s="555"/>
      <c r="H162" s="552"/>
      <c r="I162" s="552"/>
      <c r="J162" s="552"/>
      <c r="K162" s="552"/>
      <c r="L162" s="552"/>
      <c r="M162" s="505">
        <f t="shared" si="0"/>
        <v>0</v>
      </c>
      <c r="N162" s="505">
        <f t="shared" si="1"/>
        <v>0</v>
      </c>
      <c r="O162" s="505">
        <f t="shared" si="2"/>
        <v>0</v>
      </c>
      <c r="P162" s="505">
        <f t="shared" si="3"/>
        <v>0</v>
      </c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8.75" customHeight="1">
      <c r="A163" s="552"/>
      <c r="B163" s="549"/>
      <c r="C163" s="549"/>
      <c r="D163" s="550"/>
      <c r="E163" s="550"/>
      <c r="F163" s="550"/>
      <c r="G163" s="550"/>
      <c r="H163" s="551"/>
      <c r="I163" s="551"/>
      <c r="J163" s="552"/>
      <c r="K163" s="552"/>
      <c r="L163" s="552"/>
      <c r="M163" s="505">
        <f t="shared" si="0"/>
        <v>0</v>
      </c>
      <c r="N163" s="505">
        <f t="shared" si="1"/>
        <v>0</v>
      </c>
      <c r="O163" s="505">
        <f t="shared" si="2"/>
        <v>0</v>
      </c>
      <c r="P163" s="505">
        <f t="shared" si="3"/>
        <v>0</v>
      </c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8.75" customHeight="1">
      <c r="A164" s="558" t="s">
        <v>1194</v>
      </c>
      <c r="B164" s="549"/>
      <c r="C164" s="549"/>
      <c r="D164" s="550"/>
      <c r="E164" s="550"/>
      <c r="F164" s="550"/>
      <c r="G164" s="550"/>
      <c r="H164" s="551"/>
      <c r="I164" s="551"/>
      <c r="J164" s="552"/>
      <c r="K164" s="552"/>
      <c r="L164" s="552"/>
      <c r="M164" s="505">
        <f t="shared" si="0"/>
        <v>0</v>
      </c>
      <c r="N164" s="505">
        <f t="shared" si="1"/>
        <v>0</v>
      </c>
      <c r="O164" s="505">
        <f t="shared" si="2"/>
        <v>0</v>
      </c>
      <c r="P164" s="505">
        <f t="shared" si="3"/>
        <v>0</v>
      </c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8.75" customHeight="1">
      <c r="A165" s="552"/>
      <c r="B165" s="549" t="s">
        <v>1195</v>
      </c>
      <c r="C165" s="549" t="s">
        <v>1196</v>
      </c>
      <c r="D165" s="550">
        <v>22418.100000000002</v>
      </c>
      <c r="E165" s="550">
        <v>24909</v>
      </c>
      <c r="F165" s="550">
        <v>26220</v>
      </c>
      <c r="G165" s="550">
        <v>43700</v>
      </c>
      <c r="H165" s="551" t="s">
        <v>921</v>
      </c>
      <c r="I165" s="554" t="s">
        <v>922</v>
      </c>
      <c r="J165" s="552"/>
      <c r="K165" s="552"/>
      <c r="L165" s="552"/>
      <c r="M165" s="505">
        <f t="shared" si="0"/>
        <v>0</v>
      </c>
      <c r="N165" s="505">
        <f t="shared" si="1"/>
        <v>0</v>
      </c>
      <c r="O165" s="505">
        <f t="shared" si="2"/>
        <v>0</v>
      </c>
      <c r="P165" s="505">
        <f t="shared" si="3"/>
        <v>0</v>
      </c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8.75" customHeight="1">
      <c r="A166" s="552"/>
      <c r="B166" s="549" t="s">
        <v>1197</v>
      </c>
      <c r="C166" s="549" t="s">
        <v>1198</v>
      </c>
      <c r="D166" s="550">
        <v>17749.8</v>
      </c>
      <c r="E166" s="550">
        <v>19722</v>
      </c>
      <c r="F166" s="550">
        <v>20760</v>
      </c>
      <c r="G166" s="550">
        <v>34600</v>
      </c>
      <c r="H166" s="551" t="s">
        <v>921</v>
      </c>
      <c r="I166" s="554" t="s">
        <v>922</v>
      </c>
      <c r="J166" s="552"/>
      <c r="K166" s="552"/>
      <c r="L166" s="552"/>
      <c r="M166" s="505">
        <f t="shared" si="0"/>
        <v>0</v>
      </c>
      <c r="N166" s="505">
        <f t="shared" si="1"/>
        <v>0</v>
      </c>
      <c r="O166" s="505">
        <f t="shared" si="2"/>
        <v>0</v>
      </c>
      <c r="P166" s="505">
        <f t="shared" si="3"/>
        <v>0</v>
      </c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30.75" customHeight="1">
      <c r="A167" s="552"/>
      <c r="B167" s="549" t="s">
        <v>1199</v>
      </c>
      <c r="C167" s="559" t="s">
        <v>1200</v>
      </c>
      <c r="D167" s="550">
        <v>26163</v>
      </c>
      <c r="E167" s="550">
        <v>29070</v>
      </c>
      <c r="F167" s="550">
        <v>30600</v>
      </c>
      <c r="G167" s="550">
        <v>51000</v>
      </c>
      <c r="H167" s="551" t="s">
        <v>921</v>
      </c>
      <c r="I167" s="554" t="s">
        <v>922</v>
      </c>
      <c r="J167" s="552"/>
      <c r="K167" s="552"/>
      <c r="L167" s="552"/>
      <c r="M167" s="505">
        <f t="shared" si="0"/>
        <v>0</v>
      </c>
      <c r="N167" s="505">
        <f t="shared" si="1"/>
        <v>0</v>
      </c>
      <c r="O167" s="505">
        <f t="shared" si="2"/>
        <v>0</v>
      </c>
      <c r="P167" s="505">
        <f t="shared" si="3"/>
        <v>0</v>
      </c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8.75" customHeight="1">
      <c r="A168" s="552"/>
      <c r="B168" s="549"/>
      <c r="C168" s="549"/>
      <c r="D168" s="550"/>
      <c r="E168" s="550"/>
      <c r="F168" s="550"/>
      <c r="G168" s="550"/>
      <c r="H168" s="551"/>
      <c r="I168" s="551"/>
      <c r="J168" s="552"/>
      <c r="K168" s="552"/>
      <c r="L168" s="552"/>
      <c r="M168" s="505">
        <f t="shared" si="0"/>
        <v>0</v>
      </c>
      <c r="N168" s="505">
        <f t="shared" si="1"/>
        <v>0</v>
      </c>
      <c r="O168" s="505">
        <f t="shared" si="2"/>
        <v>0</v>
      </c>
      <c r="P168" s="505">
        <f t="shared" si="3"/>
        <v>0</v>
      </c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8.75" customHeight="1">
      <c r="A169" s="552"/>
      <c r="B169" s="549" t="s">
        <v>1201</v>
      </c>
      <c r="C169" s="549" t="s">
        <v>1202</v>
      </c>
      <c r="D169" s="550">
        <v>29138.400000000001</v>
      </c>
      <c r="E169" s="550">
        <v>32376</v>
      </c>
      <c r="F169" s="550">
        <v>34080</v>
      </c>
      <c r="G169" s="550">
        <v>56800</v>
      </c>
      <c r="H169" s="551" t="s">
        <v>533</v>
      </c>
      <c r="I169" s="554" t="s">
        <v>915</v>
      </c>
      <c r="J169" s="552"/>
      <c r="K169" s="552"/>
      <c r="L169" s="552"/>
      <c r="M169" s="505">
        <f t="shared" si="0"/>
        <v>0</v>
      </c>
      <c r="N169" s="505">
        <f t="shared" si="1"/>
        <v>0</v>
      </c>
      <c r="O169" s="505">
        <f t="shared" si="2"/>
        <v>0</v>
      </c>
      <c r="P169" s="505">
        <f t="shared" si="3"/>
        <v>0</v>
      </c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8.75" customHeight="1">
      <c r="A170" s="552"/>
      <c r="B170" s="783" t="s">
        <v>1203</v>
      </c>
      <c r="C170" s="783" t="s">
        <v>1204</v>
      </c>
      <c r="D170" s="550">
        <v>13748.4</v>
      </c>
      <c r="E170" s="550">
        <v>15276</v>
      </c>
      <c r="F170" s="550">
        <v>16080</v>
      </c>
      <c r="G170" s="550">
        <v>26800</v>
      </c>
      <c r="H170" s="551" t="s">
        <v>533</v>
      </c>
      <c r="I170" s="554" t="s">
        <v>915</v>
      </c>
      <c r="J170" s="784" t="s">
        <v>5643</v>
      </c>
      <c r="K170" s="552"/>
      <c r="L170" s="552"/>
      <c r="M170" s="505">
        <f t="shared" si="0"/>
        <v>0</v>
      </c>
      <c r="N170" s="505">
        <f t="shared" si="1"/>
        <v>0</v>
      </c>
      <c r="O170" s="505">
        <f t="shared" si="2"/>
        <v>0</v>
      </c>
      <c r="P170" s="505">
        <f t="shared" si="3"/>
        <v>0</v>
      </c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8.75" customHeight="1">
      <c r="A171" s="552"/>
      <c r="B171" s="549" t="s">
        <v>1205</v>
      </c>
      <c r="C171" s="549" t="s">
        <v>1206</v>
      </c>
      <c r="D171" s="550">
        <v>23495.4</v>
      </c>
      <c r="E171" s="550">
        <v>26106</v>
      </c>
      <c r="F171" s="550">
        <v>27480</v>
      </c>
      <c r="G171" s="550">
        <v>45800</v>
      </c>
      <c r="H171" s="551" t="s">
        <v>533</v>
      </c>
      <c r="I171" s="554" t="s">
        <v>915</v>
      </c>
      <c r="J171" s="552"/>
      <c r="K171" s="552"/>
      <c r="L171" s="552"/>
      <c r="M171" s="505">
        <f t="shared" si="0"/>
        <v>0</v>
      </c>
      <c r="N171" s="505">
        <f t="shared" si="1"/>
        <v>0</v>
      </c>
      <c r="O171" s="505">
        <f t="shared" si="2"/>
        <v>0</v>
      </c>
      <c r="P171" s="505">
        <f t="shared" si="3"/>
        <v>0</v>
      </c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8.75" customHeight="1">
      <c r="A172" s="552"/>
      <c r="B172" s="802" t="s">
        <v>1207</v>
      </c>
      <c r="C172" s="783" t="s">
        <v>1208</v>
      </c>
      <c r="D172" s="557" t="s">
        <v>1150</v>
      </c>
      <c r="E172" s="557" t="s">
        <v>1150</v>
      </c>
      <c r="F172" s="557" t="s">
        <v>1150</v>
      </c>
      <c r="G172" s="557" t="s">
        <v>1150</v>
      </c>
      <c r="H172" s="551" t="s">
        <v>533</v>
      </c>
      <c r="I172" s="554" t="s">
        <v>915</v>
      </c>
      <c r="J172" s="552"/>
      <c r="K172" s="552"/>
      <c r="L172" s="552"/>
      <c r="M172" s="505">
        <f t="shared" si="0"/>
        <v>0</v>
      </c>
      <c r="N172" s="505">
        <f t="shared" si="1"/>
        <v>0</v>
      </c>
      <c r="O172" s="505">
        <f t="shared" si="2"/>
        <v>0</v>
      </c>
      <c r="P172" s="505">
        <f t="shared" si="3"/>
        <v>0</v>
      </c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8.75" customHeight="1">
      <c r="A173" s="552"/>
      <c r="B173" s="549" t="s">
        <v>1209</v>
      </c>
      <c r="C173" s="549" t="s">
        <v>1210</v>
      </c>
      <c r="D173" s="550">
        <v>40937.4</v>
      </c>
      <c r="E173" s="550">
        <v>45486</v>
      </c>
      <c r="F173" s="550">
        <v>47880</v>
      </c>
      <c r="G173" s="550">
        <v>79800</v>
      </c>
      <c r="H173" s="551" t="s">
        <v>533</v>
      </c>
      <c r="I173" s="554" t="s">
        <v>915</v>
      </c>
      <c r="J173" s="552"/>
      <c r="K173" s="552"/>
      <c r="L173" s="552"/>
      <c r="M173" s="505">
        <f t="shared" si="0"/>
        <v>0</v>
      </c>
      <c r="N173" s="505">
        <f t="shared" si="1"/>
        <v>0</v>
      </c>
      <c r="O173" s="505">
        <f t="shared" si="2"/>
        <v>0</v>
      </c>
      <c r="P173" s="505">
        <f t="shared" si="3"/>
        <v>0</v>
      </c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8.75" customHeight="1">
      <c r="A174" s="552"/>
      <c r="B174" s="549" t="s">
        <v>1211</v>
      </c>
      <c r="C174" s="549" t="s">
        <v>1212</v>
      </c>
      <c r="D174" s="550">
        <v>65664</v>
      </c>
      <c r="E174" s="550">
        <v>72960</v>
      </c>
      <c r="F174" s="550">
        <v>76800</v>
      </c>
      <c r="G174" s="550">
        <v>128000</v>
      </c>
      <c r="H174" s="551" t="s">
        <v>533</v>
      </c>
      <c r="I174" s="554" t="s">
        <v>915</v>
      </c>
      <c r="J174" s="552"/>
      <c r="K174" s="552"/>
      <c r="L174" s="552"/>
      <c r="M174" s="505">
        <f t="shared" si="0"/>
        <v>0</v>
      </c>
      <c r="N174" s="505">
        <f t="shared" si="1"/>
        <v>0</v>
      </c>
      <c r="O174" s="505">
        <f t="shared" si="2"/>
        <v>0</v>
      </c>
      <c r="P174" s="505">
        <f t="shared" si="3"/>
        <v>0</v>
      </c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8.75" customHeight="1">
      <c r="A175" s="552"/>
      <c r="B175" s="549" t="s">
        <v>1213</v>
      </c>
      <c r="C175" s="549" t="s">
        <v>1214</v>
      </c>
      <c r="D175" s="557" t="s">
        <v>1150</v>
      </c>
      <c r="E175" s="557" t="s">
        <v>1150</v>
      </c>
      <c r="F175" s="557" t="s">
        <v>1150</v>
      </c>
      <c r="G175" s="557" t="s">
        <v>1150</v>
      </c>
      <c r="H175" s="551" t="s">
        <v>533</v>
      </c>
      <c r="I175" s="554" t="s">
        <v>915</v>
      </c>
      <c r="J175" s="552"/>
      <c r="K175" s="552"/>
      <c r="L175" s="552"/>
      <c r="M175" s="505">
        <f t="shared" si="0"/>
        <v>0</v>
      </c>
      <c r="N175" s="505">
        <f t="shared" si="1"/>
        <v>0</v>
      </c>
      <c r="O175" s="505">
        <f t="shared" si="2"/>
        <v>0</v>
      </c>
      <c r="P175" s="505">
        <f t="shared" si="3"/>
        <v>0</v>
      </c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33.75" customHeight="1">
      <c r="A176" s="552"/>
      <c r="B176" s="549" t="s">
        <v>1215</v>
      </c>
      <c r="C176" s="559" t="s">
        <v>1216</v>
      </c>
      <c r="D176" s="550">
        <v>26932.5</v>
      </c>
      <c r="E176" s="550">
        <v>29925</v>
      </c>
      <c r="F176" s="550">
        <v>31500</v>
      </c>
      <c r="G176" s="550">
        <v>52500</v>
      </c>
      <c r="H176" s="551" t="s">
        <v>533</v>
      </c>
      <c r="I176" s="554" t="s">
        <v>915</v>
      </c>
      <c r="J176" s="552"/>
      <c r="K176" s="552"/>
      <c r="L176" s="552"/>
      <c r="M176" s="505">
        <f t="shared" si="0"/>
        <v>0</v>
      </c>
      <c r="N176" s="505">
        <f t="shared" si="1"/>
        <v>0</v>
      </c>
      <c r="O176" s="505">
        <f t="shared" si="2"/>
        <v>0</v>
      </c>
      <c r="P176" s="505">
        <f t="shared" si="3"/>
        <v>0</v>
      </c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8.75" customHeight="1">
      <c r="A177" s="552"/>
      <c r="B177" s="549" t="s">
        <v>1217</v>
      </c>
      <c r="C177" s="549" t="s">
        <v>1218</v>
      </c>
      <c r="D177" s="550">
        <v>57712.5</v>
      </c>
      <c r="E177" s="550">
        <v>64125</v>
      </c>
      <c r="F177" s="550">
        <v>67500</v>
      </c>
      <c r="G177" s="550">
        <v>112500</v>
      </c>
      <c r="H177" s="551" t="s">
        <v>533</v>
      </c>
      <c r="I177" s="554" t="s">
        <v>915</v>
      </c>
      <c r="J177" s="552"/>
      <c r="K177" s="552"/>
      <c r="L177" s="552"/>
      <c r="M177" s="505">
        <f t="shared" si="0"/>
        <v>0</v>
      </c>
      <c r="N177" s="505">
        <f t="shared" si="1"/>
        <v>0</v>
      </c>
      <c r="O177" s="505">
        <f t="shared" si="2"/>
        <v>0</v>
      </c>
      <c r="P177" s="505">
        <f t="shared" si="3"/>
        <v>0</v>
      </c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8.75" customHeight="1">
      <c r="A178" s="552"/>
      <c r="B178" s="549" t="s">
        <v>1219</v>
      </c>
      <c r="C178" s="549" t="s">
        <v>1220</v>
      </c>
      <c r="D178" s="550"/>
      <c r="E178" s="550"/>
      <c r="F178" s="557" t="s">
        <v>1150</v>
      </c>
      <c r="G178" s="557" t="s">
        <v>1150</v>
      </c>
      <c r="H178" s="551" t="s">
        <v>533</v>
      </c>
      <c r="I178" s="554" t="s">
        <v>915</v>
      </c>
      <c r="J178" s="552"/>
      <c r="K178" s="552"/>
      <c r="L178" s="552"/>
      <c r="M178" s="505">
        <f t="shared" si="0"/>
        <v>0</v>
      </c>
      <c r="N178" s="505">
        <f t="shared" si="1"/>
        <v>0</v>
      </c>
      <c r="O178" s="505">
        <f t="shared" si="2"/>
        <v>0</v>
      </c>
      <c r="P178" s="505">
        <f t="shared" si="3"/>
        <v>0</v>
      </c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8.75" customHeight="1">
      <c r="A179" s="552"/>
      <c r="B179" s="549" t="s">
        <v>1221</v>
      </c>
      <c r="C179" s="549" t="s">
        <v>1222</v>
      </c>
      <c r="D179" s="550">
        <v>74795.400000000009</v>
      </c>
      <c r="E179" s="550">
        <v>83106</v>
      </c>
      <c r="F179" s="550">
        <v>87480</v>
      </c>
      <c r="G179" s="550">
        <v>145800</v>
      </c>
      <c r="H179" s="551" t="s">
        <v>533</v>
      </c>
      <c r="I179" s="554" t="s">
        <v>915</v>
      </c>
      <c r="J179" s="552"/>
      <c r="K179" s="552"/>
      <c r="L179" s="552"/>
      <c r="M179" s="505">
        <f t="shared" si="0"/>
        <v>0</v>
      </c>
      <c r="N179" s="505">
        <f t="shared" si="1"/>
        <v>0</v>
      </c>
      <c r="O179" s="505">
        <f t="shared" si="2"/>
        <v>0</v>
      </c>
      <c r="P179" s="505">
        <f t="shared" si="3"/>
        <v>0</v>
      </c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27.6">
      <c r="A180" s="552"/>
      <c r="B180" s="549" t="s">
        <v>1223</v>
      </c>
      <c r="C180" s="559" t="s">
        <v>1224</v>
      </c>
      <c r="D180" s="550">
        <v>40398.75</v>
      </c>
      <c r="E180" s="550">
        <v>44887.5</v>
      </c>
      <c r="F180" s="550">
        <v>47250</v>
      </c>
      <c r="G180" s="550">
        <v>78750</v>
      </c>
      <c r="H180" s="551" t="s">
        <v>533</v>
      </c>
      <c r="I180" s="554" t="s">
        <v>915</v>
      </c>
      <c r="J180" s="552"/>
      <c r="K180" s="552"/>
      <c r="L180" s="552"/>
      <c r="M180" s="505">
        <f t="shared" si="0"/>
        <v>0</v>
      </c>
      <c r="N180" s="505">
        <f t="shared" si="1"/>
        <v>0</v>
      </c>
      <c r="O180" s="505">
        <f t="shared" si="2"/>
        <v>0</v>
      </c>
      <c r="P180" s="505">
        <f t="shared" si="3"/>
        <v>0</v>
      </c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8.75" customHeight="1">
      <c r="A181" s="552"/>
      <c r="B181" s="549"/>
      <c r="C181" s="559"/>
      <c r="D181" s="550"/>
      <c r="E181" s="550"/>
      <c r="F181" s="550"/>
      <c r="G181" s="550"/>
      <c r="H181" s="551"/>
      <c r="I181" s="551"/>
      <c r="J181" s="552"/>
      <c r="K181" s="552"/>
      <c r="L181" s="552"/>
      <c r="M181" s="505">
        <f t="shared" si="0"/>
        <v>0</v>
      </c>
      <c r="N181" s="505">
        <f t="shared" si="1"/>
        <v>0</v>
      </c>
      <c r="O181" s="505">
        <f t="shared" si="2"/>
        <v>0</v>
      </c>
      <c r="P181" s="505">
        <f t="shared" si="3"/>
        <v>0</v>
      </c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8.75" customHeight="1">
      <c r="A182" s="558" t="s">
        <v>1225</v>
      </c>
      <c r="B182" s="549"/>
      <c r="C182" s="549"/>
      <c r="D182" s="550"/>
      <c r="E182" s="550"/>
      <c r="F182" s="550"/>
      <c r="G182" s="550"/>
      <c r="H182" s="551"/>
      <c r="I182" s="551"/>
      <c r="J182" s="552"/>
      <c r="K182" s="552"/>
      <c r="L182" s="552"/>
      <c r="M182" s="505">
        <f t="shared" si="0"/>
        <v>0</v>
      </c>
      <c r="N182" s="505">
        <f t="shared" si="1"/>
        <v>0</v>
      </c>
      <c r="O182" s="505">
        <f t="shared" si="2"/>
        <v>0</v>
      </c>
      <c r="P182" s="505">
        <f t="shared" si="3"/>
        <v>0</v>
      </c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8.75" customHeight="1">
      <c r="A183" s="552"/>
      <c r="B183" s="549" t="s">
        <v>1226</v>
      </c>
      <c r="C183" s="549" t="s">
        <v>1227</v>
      </c>
      <c r="D183" s="550">
        <v>2423.9250000000002</v>
      </c>
      <c r="E183" s="550">
        <v>2992.5</v>
      </c>
      <c r="F183" s="571">
        <f t="shared" ref="F183:F186" si="7">G183*0.6</f>
        <v>3180</v>
      </c>
      <c r="G183" s="572">
        <v>5300</v>
      </c>
      <c r="H183" s="551" t="s">
        <v>974</v>
      </c>
      <c r="I183" s="561" t="s">
        <v>1228</v>
      </c>
      <c r="J183" s="567"/>
      <c r="K183" s="552"/>
      <c r="L183" s="552"/>
      <c r="M183" s="505">
        <f t="shared" si="0"/>
        <v>0</v>
      </c>
      <c r="N183" s="505">
        <f t="shared" si="1"/>
        <v>0</v>
      </c>
      <c r="O183" s="505">
        <f t="shared" si="2"/>
        <v>0</v>
      </c>
      <c r="P183" s="505">
        <f t="shared" si="3"/>
        <v>0</v>
      </c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8.75" customHeight="1">
      <c r="A184" s="552"/>
      <c r="B184" s="549" t="s">
        <v>1229</v>
      </c>
      <c r="C184" s="549" t="s">
        <v>1230</v>
      </c>
      <c r="D184" s="550">
        <v>3231.9</v>
      </c>
      <c r="E184" s="550">
        <v>3990</v>
      </c>
      <c r="F184" s="571">
        <f t="shared" si="7"/>
        <v>4260</v>
      </c>
      <c r="G184" s="572">
        <v>7100</v>
      </c>
      <c r="H184" s="551" t="s">
        <v>974</v>
      </c>
      <c r="I184" s="561" t="s">
        <v>1228</v>
      </c>
      <c r="J184" s="567"/>
      <c r="K184" s="552"/>
      <c r="L184" s="552"/>
      <c r="M184" s="505">
        <f t="shared" si="0"/>
        <v>0</v>
      </c>
      <c r="N184" s="505">
        <f t="shared" si="1"/>
        <v>0</v>
      </c>
      <c r="O184" s="505">
        <f t="shared" si="2"/>
        <v>0</v>
      </c>
      <c r="P184" s="505">
        <f t="shared" si="3"/>
        <v>0</v>
      </c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8.75" customHeight="1">
      <c r="A185" s="552"/>
      <c r="B185" s="549" t="s">
        <v>1231</v>
      </c>
      <c r="C185" s="549" t="s">
        <v>1232</v>
      </c>
      <c r="D185" s="550">
        <v>8618.4</v>
      </c>
      <c r="E185" s="550">
        <v>10640</v>
      </c>
      <c r="F185" s="571">
        <f t="shared" si="7"/>
        <v>11400</v>
      </c>
      <c r="G185" s="572">
        <v>19000</v>
      </c>
      <c r="H185" s="551" t="s">
        <v>974</v>
      </c>
      <c r="I185" s="561" t="s">
        <v>1228</v>
      </c>
      <c r="J185" s="567"/>
      <c r="K185" s="552"/>
      <c r="L185" s="552"/>
      <c r="M185" s="505">
        <f t="shared" si="0"/>
        <v>0</v>
      </c>
      <c r="N185" s="505">
        <f t="shared" si="1"/>
        <v>0</v>
      </c>
      <c r="O185" s="505">
        <f t="shared" si="2"/>
        <v>0</v>
      </c>
      <c r="P185" s="505">
        <f t="shared" si="3"/>
        <v>0</v>
      </c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8.75" customHeight="1">
      <c r="A186" s="552"/>
      <c r="B186" s="549" t="s">
        <v>1233</v>
      </c>
      <c r="C186" s="549" t="s">
        <v>1234</v>
      </c>
      <c r="D186" s="550">
        <v>10773</v>
      </c>
      <c r="E186" s="550">
        <v>13300</v>
      </c>
      <c r="F186" s="571">
        <f t="shared" si="7"/>
        <v>14100</v>
      </c>
      <c r="G186" s="572">
        <v>23500</v>
      </c>
      <c r="H186" s="551" t="s">
        <v>974</v>
      </c>
      <c r="I186" s="561" t="s">
        <v>1228</v>
      </c>
      <c r="J186" s="567"/>
      <c r="K186" s="552"/>
      <c r="L186" s="552"/>
      <c r="M186" s="505">
        <f t="shared" si="0"/>
        <v>0</v>
      </c>
      <c r="N186" s="505">
        <f t="shared" si="1"/>
        <v>0</v>
      </c>
      <c r="O186" s="505">
        <f t="shared" si="2"/>
        <v>0</v>
      </c>
      <c r="P186" s="505">
        <f t="shared" si="3"/>
        <v>0</v>
      </c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8.75" customHeight="1">
      <c r="A187" s="552"/>
      <c r="B187" s="549"/>
      <c r="C187" s="549"/>
      <c r="D187" s="550"/>
      <c r="E187" s="550"/>
      <c r="F187" s="550"/>
      <c r="G187" s="550"/>
      <c r="H187" s="551"/>
      <c r="I187" s="551"/>
      <c r="J187" s="552"/>
      <c r="K187" s="552"/>
      <c r="L187" s="552"/>
      <c r="M187" s="552"/>
      <c r="N187" s="552"/>
      <c r="O187" s="552"/>
      <c r="P187" s="552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8.75" customHeight="1">
      <c r="A188" s="78"/>
      <c r="B188" s="70"/>
      <c r="C188" s="70"/>
      <c r="D188" s="71"/>
      <c r="E188" s="71"/>
      <c r="F188" s="71"/>
      <c r="G188" s="71"/>
      <c r="H188" s="72"/>
      <c r="I188" s="72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8.75" customHeight="1">
      <c r="A189" s="73"/>
      <c r="B189" s="70"/>
      <c r="C189" s="70"/>
      <c r="D189" s="71"/>
      <c r="E189" s="71"/>
      <c r="F189" s="71"/>
      <c r="G189" s="71"/>
      <c r="H189" s="72"/>
      <c r="I189" s="72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8.75" customHeight="1">
      <c r="A190" s="73"/>
      <c r="B190" s="70"/>
      <c r="C190" s="70"/>
      <c r="D190" s="71"/>
      <c r="E190" s="71"/>
      <c r="F190" s="71"/>
      <c r="G190" s="71"/>
      <c r="H190" s="72"/>
      <c r="I190" s="72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8.75" customHeight="1">
      <c r="A191" s="73"/>
      <c r="B191" s="70"/>
      <c r="C191" s="70"/>
      <c r="D191" s="71"/>
      <c r="E191" s="71"/>
      <c r="F191" s="71"/>
      <c r="G191" s="71"/>
      <c r="H191" s="72"/>
      <c r="I191" s="72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8.75" customHeight="1">
      <c r="A192" s="73"/>
      <c r="B192" s="70"/>
      <c r="C192" s="70"/>
      <c r="D192" s="71"/>
      <c r="E192" s="71"/>
      <c r="F192" s="71"/>
      <c r="G192" s="71"/>
      <c r="H192" s="72"/>
      <c r="I192" s="72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8.75" customHeight="1">
      <c r="A193" s="73"/>
      <c r="B193" s="70"/>
      <c r="C193" s="70"/>
      <c r="D193" s="71"/>
      <c r="E193" s="71"/>
      <c r="F193" s="71"/>
      <c r="G193" s="71"/>
      <c r="H193" s="72"/>
      <c r="I193" s="72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8.75" customHeight="1">
      <c r="A194" s="73"/>
      <c r="B194" s="70"/>
      <c r="C194" s="70"/>
      <c r="D194" s="71"/>
      <c r="E194" s="71"/>
      <c r="F194" s="71"/>
      <c r="G194" s="71"/>
      <c r="H194" s="72"/>
      <c r="I194" s="72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8.75" customHeight="1">
      <c r="A195" s="73"/>
      <c r="B195" s="70"/>
      <c r="C195" s="70"/>
      <c r="D195" s="71"/>
      <c r="E195" s="71"/>
      <c r="F195" s="71"/>
      <c r="G195" s="71"/>
      <c r="H195" s="72"/>
      <c r="I195" s="72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8.75" customHeight="1">
      <c r="A196" s="73"/>
      <c r="B196" s="70"/>
      <c r="C196" s="70"/>
      <c r="D196" s="71"/>
      <c r="E196" s="71"/>
      <c r="F196" s="71"/>
      <c r="G196" s="71"/>
      <c r="H196" s="72"/>
      <c r="I196" s="72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8.75" customHeight="1">
      <c r="A197" s="73"/>
      <c r="B197" s="70"/>
      <c r="C197" s="70"/>
      <c r="D197" s="71"/>
      <c r="E197" s="71"/>
      <c r="F197" s="71"/>
      <c r="G197" s="71"/>
      <c r="H197" s="72"/>
      <c r="I197" s="72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8.75" customHeight="1">
      <c r="A198" s="73"/>
      <c r="B198" s="70"/>
      <c r="C198" s="70"/>
      <c r="D198" s="71"/>
      <c r="E198" s="71"/>
      <c r="F198" s="71"/>
      <c r="G198" s="71"/>
      <c r="H198" s="72"/>
      <c r="I198" s="72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8.75" customHeight="1">
      <c r="A199" s="73"/>
      <c r="B199" s="70"/>
      <c r="C199" s="70"/>
      <c r="D199" s="71"/>
      <c r="E199" s="71"/>
      <c r="F199" s="71"/>
      <c r="G199" s="71"/>
      <c r="H199" s="72"/>
      <c r="I199" s="72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8.75" customHeight="1">
      <c r="A200" s="73"/>
      <c r="B200" s="70"/>
      <c r="C200" s="70"/>
      <c r="D200" s="71"/>
      <c r="E200" s="71"/>
      <c r="F200" s="71"/>
      <c r="G200" s="71"/>
      <c r="H200" s="72"/>
      <c r="I200" s="72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8.75" customHeight="1">
      <c r="A201" s="73"/>
      <c r="B201" s="70"/>
      <c r="C201" s="70"/>
      <c r="D201" s="71"/>
      <c r="E201" s="71"/>
      <c r="F201" s="71"/>
      <c r="G201" s="71"/>
      <c r="H201" s="72"/>
      <c r="I201" s="72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8.75" customHeight="1">
      <c r="A202" s="73"/>
      <c r="B202" s="70"/>
      <c r="C202" s="70"/>
      <c r="D202" s="71"/>
      <c r="E202" s="71"/>
      <c r="F202" s="71"/>
      <c r="G202" s="71"/>
      <c r="H202" s="72"/>
      <c r="I202" s="72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8.75" customHeight="1">
      <c r="A203" s="73"/>
      <c r="B203" s="70"/>
      <c r="C203" s="70"/>
      <c r="D203" s="71"/>
      <c r="E203" s="71"/>
      <c r="F203" s="71"/>
      <c r="G203" s="71"/>
      <c r="H203" s="72"/>
      <c r="I203" s="72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8.75" customHeight="1">
      <c r="A204" s="73"/>
      <c r="B204" s="70"/>
      <c r="C204" s="70"/>
      <c r="D204" s="71"/>
      <c r="E204" s="71"/>
      <c r="F204" s="71"/>
      <c r="G204" s="71"/>
      <c r="H204" s="72"/>
      <c r="I204" s="72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8.75" customHeight="1">
      <c r="A205" s="73"/>
      <c r="B205" s="70"/>
      <c r="C205" s="70"/>
      <c r="D205" s="71"/>
      <c r="E205" s="71"/>
      <c r="F205" s="71"/>
      <c r="G205" s="71"/>
      <c r="H205" s="72"/>
      <c r="I205" s="72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8.75" customHeight="1">
      <c r="A206" s="73"/>
      <c r="B206" s="70"/>
      <c r="C206" s="70"/>
      <c r="D206" s="71"/>
      <c r="E206" s="71"/>
      <c r="F206" s="71"/>
      <c r="G206" s="71"/>
      <c r="H206" s="72"/>
      <c r="I206" s="72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8.75" customHeight="1">
      <c r="A207" s="73"/>
      <c r="B207" s="70"/>
      <c r="C207" s="70"/>
      <c r="D207" s="71"/>
      <c r="E207" s="71"/>
      <c r="F207" s="71"/>
      <c r="G207" s="71"/>
      <c r="H207" s="72"/>
      <c r="I207" s="72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8.75" customHeight="1">
      <c r="A208" s="73"/>
      <c r="B208" s="70"/>
      <c r="C208" s="70"/>
      <c r="D208" s="71"/>
      <c r="E208" s="71"/>
      <c r="F208" s="71"/>
      <c r="G208" s="71"/>
      <c r="H208" s="72"/>
      <c r="I208" s="72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8.75" customHeight="1">
      <c r="A209" s="73"/>
      <c r="B209" s="70"/>
      <c r="C209" s="70"/>
      <c r="D209" s="71"/>
      <c r="E209" s="71"/>
      <c r="F209" s="71"/>
      <c r="G209" s="71"/>
      <c r="H209" s="72"/>
      <c r="I209" s="72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8.75" customHeight="1">
      <c r="A210" s="73"/>
      <c r="B210" s="70"/>
      <c r="C210" s="70"/>
      <c r="D210" s="71"/>
      <c r="E210" s="71"/>
      <c r="F210" s="71"/>
      <c r="G210" s="71"/>
      <c r="H210" s="72"/>
      <c r="I210" s="72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8.75" customHeight="1">
      <c r="A211" s="73"/>
      <c r="B211" s="70"/>
      <c r="C211" s="70"/>
      <c r="D211" s="71"/>
      <c r="E211" s="71"/>
      <c r="F211" s="71"/>
      <c r="G211" s="71"/>
      <c r="H211" s="72"/>
      <c r="I211" s="72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8.75" customHeight="1">
      <c r="A212" s="73"/>
      <c r="B212" s="70"/>
      <c r="C212" s="70"/>
      <c r="D212" s="71"/>
      <c r="E212" s="71"/>
      <c r="F212" s="71"/>
      <c r="G212" s="71"/>
      <c r="H212" s="72"/>
      <c r="I212" s="72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8.75" customHeight="1">
      <c r="A213" s="73"/>
      <c r="B213" s="70"/>
      <c r="C213" s="70"/>
      <c r="D213" s="71"/>
      <c r="E213" s="71"/>
      <c r="F213" s="71"/>
      <c r="G213" s="71"/>
      <c r="H213" s="72"/>
      <c r="I213" s="72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8.75" customHeight="1">
      <c r="A214" s="73"/>
      <c r="B214" s="70"/>
      <c r="C214" s="70"/>
      <c r="D214" s="71"/>
      <c r="E214" s="71"/>
      <c r="F214" s="71"/>
      <c r="G214" s="71"/>
      <c r="H214" s="72"/>
      <c r="I214" s="72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8.75" customHeight="1">
      <c r="A215" s="73"/>
      <c r="B215" s="70"/>
      <c r="C215" s="70"/>
      <c r="D215" s="71"/>
      <c r="E215" s="71"/>
      <c r="F215" s="71"/>
      <c r="G215" s="71"/>
      <c r="H215" s="72"/>
      <c r="I215" s="72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8.75" customHeight="1">
      <c r="A216" s="73"/>
      <c r="B216" s="70"/>
      <c r="C216" s="70"/>
      <c r="D216" s="71"/>
      <c r="E216" s="71"/>
      <c r="F216" s="71"/>
      <c r="G216" s="71"/>
      <c r="H216" s="72"/>
      <c r="I216" s="72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8.75" customHeight="1">
      <c r="A217" s="73"/>
      <c r="B217" s="70"/>
      <c r="C217" s="70"/>
      <c r="D217" s="71"/>
      <c r="E217" s="71"/>
      <c r="F217" s="71"/>
      <c r="G217" s="71"/>
      <c r="H217" s="72"/>
      <c r="I217" s="72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8.75" customHeight="1">
      <c r="A218" s="73"/>
      <c r="B218" s="70"/>
      <c r="C218" s="70"/>
      <c r="D218" s="71"/>
      <c r="E218" s="71"/>
      <c r="F218" s="71"/>
      <c r="G218" s="71"/>
      <c r="H218" s="72"/>
      <c r="I218" s="72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8.75" customHeight="1">
      <c r="A219" s="73"/>
      <c r="B219" s="70"/>
      <c r="C219" s="70"/>
      <c r="D219" s="71"/>
      <c r="E219" s="71"/>
      <c r="F219" s="71"/>
      <c r="G219" s="71"/>
      <c r="H219" s="72"/>
      <c r="I219" s="72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8.75" customHeight="1">
      <c r="A220" s="73"/>
      <c r="B220" s="70"/>
      <c r="C220" s="70"/>
      <c r="D220" s="71"/>
      <c r="E220" s="71"/>
      <c r="F220" s="71"/>
      <c r="G220" s="71"/>
      <c r="H220" s="72"/>
      <c r="I220" s="72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8.75" customHeight="1">
      <c r="A221" s="73"/>
      <c r="B221" s="70"/>
      <c r="C221" s="70"/>
      <c r="D221" s="71"/>
      <c r="E221" s="71"/>
      <c r="F221" s="71"/>
      <c r="G221" s="71"/>
      <c r="H221" s="72"/>
      <c r="I221" s="72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8.75" customHeight="1">
      <c r="A222" s="73"/>
      <c r="B222" s="70"/>
      <c r="C222" s="70"/>
      <c r="D222" s="71"/>
      <c r="E222" s="71"/>
      <c r="F222" s="71"/>
      <c r="G222" s="71"/>
      <c r="H222" s="72"/>
      <c r="I222" s="72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8.75" customHeight="1">
      <c r="A223" s="73"/>
      <c r="B223" s="70"/>
      <c r="C223" s="70"/>
      <c r="D223" s="71"/>
      <c r="E223" s="71"/>
      <c r="F223" s="71"/>
      <c r="G223" s="71"/>
      <c r="H223" s="72"/>
      <c r="I223" s="72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8.75" customHeight="1">
      <c r="A224" s="73"/>
      <c r="B224" s="70"/>
      <c r="C224" s="70"/>
      <c r="D224" s="71"/>
      <c r="E224" s="71"/>
      <c r="F224" s="71"/>
      <c r="G224" s="71"/>
      <c r="H224" s="72"/>
      <c r="I224" s="72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8.75" customHeight="1">
      <c r="A225" s="73"/>
      <c r="B225" s="70"/>
      <c r="C225" s="70"/>
      <c r="D225" s="71"/>
      <c r="E225" s="71"/>
      <c r="F225" s="71"/>
      <c r="G225" s="71"/>
      <c r="H225" s="72"/>
      <c r="I225" s="72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8.75" customHeight="1">
      <c r="A226" s="73"/>
      <c r="B226" s="70"/>
      <c r="C226" s="70"/>
      <c r="D226" s="71"/>
      <c r="E226" s="71"/>
      <c r="F226" s="71"/>
      <c r="G226" s="71"/>
      <c r="H226" s="72"/>
      <c r="I226" s="72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8.75" customHeight="1">
      <c r="A227" s="73"/>
      <c r="B227" s="70"/>
      <c r="C227" s="70"/>
      <c r="D227" s="71"/>
      <c r="E227" s="71"/>
      <c r="F227" s="71"/>
      <c r="G227" s="71"/>
      <c r="H227" s="72"/>
      <c r="I227" s="72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8.75" customHeight="1">
      <c r="A228" s="73"/>
      <c r="B228" s="70"/>
      <c r="C228" s="70"/>
      <c r="D228" s="71"/>
      <c r="E228" s="71"/>
      <c r="F228" s="71"/>
      <c r="G228" s="71"/>
      <c r="H228" s="72"/>
      <c r="I228" s="72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8.75" customHeight="1">
      <c r="A229" s="73"/>
      <c r="B229" s="70"/>
      <c r="C229" s="70"/>
      <c r="D229" s="71"/>
      <c r="E229" s="71"/>
      <c r="F229" s="71"/>
      <c r="G229" s="71"/>
      <c r="H229" s="72"/>
      <c r="I229" s="72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8.75" customHeight="1">
      <c r="A230" s="73"/>
      <c r="B230" s="70"/>
      <c r="C230" s="70"/>
      <c r="D230" s="71"/>
      <c r="E230" s="71"/>
      <c r="F230" s="71"/>
      <c r="G230" s="71"/>
      <c r="H230" s="72"/>
      <c r="I230" s="72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8.75" customHeight="1">
      <c r="A231" s="73"/>
      <c r="B231" s="70"/>
      <c r="C231" s="70"/>
      <c r="D231" s="71"/>
      <c r="E231" s="71"/>
      <c r="F231" s="71"/>
      <c r="G231" s="71"/>
      <c r="H231" s="72"/>
      <c r="I231" s="72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8.75" customHeight="1">
      <c r="A232" s="73"/>
      <c r="B232" s="70"/>
      <c r="C232" s="70"/>
      <c r="D232" s="71"/>
      <c r="E232" s="71"/>
      <c r="F232" s="71"/>
      <c r="G232" s="71"/>
      <c r="H232" s="72"/>
      <c r="I232" s="72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8.75" customHeight="1">
      <c r="A233" s="73"/>
      <c r="B233" s="70"/>
      <c r="C233" s="70"/>
      <c r="D233" s="71"/>
      <c r="E233" s="71"/>
      <c r="F233" s="71"/>
      <c r="G233" s="71"/>
      <c r="H233" s="72"/>
      <c r="I233" s="72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8.75" customHeight="1">
      <c r="A234" s="73"/>
      <c r="B234" s="70"/>
      <c r="C234" s="70"/>
      <c r="D234" s="71"/>
      <c r="E234" s="71"/>
      <c r="F234" s="71"/>
      <c r="G234" s="71"/>
      <c r="H234" s="72"/>
      <c r="I234" s="72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8.75" customHeight="1">
      <c r="A235" s="73"/>
      <c r="B235" s="70"/>
      <c r="C235" s="70"/>
      <c r="D235" s="71"/>
      <c r="E235" s="71"/>
      <c r="F235" s="71"/>
      <c r="G235" s="71"/>
      <c r="H235" s="72"/>
      <c r="I235" s="72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8.75" customHeight="1">
      <c r="A236" s="73"/>
      <c r="B236" s="70"/>
      <c r="C236" s="70"/>
      <c r="D236" s="71"/>
      <c r="E236" s="71"/>
      <c r="F236" s="71"/>
      <c r="G236" s="71"/>
      <c r="H236" s="72"/>
      <c r="I236" s="72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8.75" customHeight="1">
      <c r="A237" s="73"/>
      <c r="B237" s="70"/>
      <c r="C237" s="70"/>
      <c r="D237" s="71"/>
      <c r="E237" s="71"/>
      <c r="F237" s="71"/>
      <c r="G237" s="71"/>
      <c r="H237" s="72"/>
      <c r="I237" s="72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8.75" customHeight="1">
      <c r="A238" s="73"/>
      <c r="B238" s="70"/>
      <c r="C238" s="70"/>
      <c r="D238" s="71"/>
      <c r="E238" s="71"/>
      <c r="F238" s="71"/>
      <c r="G238" s="71"/>
      <c r="H238" s="72"/>
      <c r="I238" s="72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8.75" customHeight="1">
      <c r="A239" s="73"/>
      <c r="B239" s="70"/>
      <c r="C239" s="70"/>
      <c r="D239" s="71"/>
      <c r="E239" s="71"/>
      <c r="F239" s="71"/>
      <c r="G239" s="71"/>
      <c r="H239" s="72"/>
      <c r="I239" s="72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8.75" customHeight="1">
      <c r="A240" s="73"/>
      <c r="B240" s="70"/>
      <c r="C240" s="70"/>
      <c r="D240" s="71"/>
      <c r="E240" s="71"/>
      <c r="F240" s="71"/>
      <c r="G240" s="71"/>
      <c r="H240" s="72"/>
      <c r="I240" s="72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 ht="18.75" customHeight="1">
      <c r="A241" s="73"/>
      <c r="B241" s="70"/>
      <c r="C241" s="70"/>
      <c r="D241" s="71"/>
      <c r="E241" s="71"/>
      <c r="F241" s="71"/>
      <c r="G241" s="71"/>
      <c r="H241" s="72"/>
      <c r="I241" s="72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 ht="18.75" customHeight="1">
      <c r="A242" s="73"/>
      <c r="B242" s="70"/>
      <c r="C242" s="70"/>
      <c r="D242" s="71"/>
      <c r="E242" s="71"/>
      <c r="F242" s="71"/>
      <c r="G242" s="71"/>
      <c r="H242" s="72"/>
      <c r="I242" s="72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 ht="18.75" customHeight="1">
      <c r="A243" s="73"/>
      <c r="B243" s="70"/>
      <c r="C243" s="70"/>
      <c r="D243" s="71"/>
      <c r="E243" s="71"/>
      <c r="F243" s="71"/>
      <c r="G243" s="71"/>
      <c r="H243" s="72"/>
      <c r="I243" s="72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 ht="18.75" customHeight="1">
      <c r="A244" s="73"/>
      <c r="B244" s="70"/>
      <c r="C244" s="70"/>
      <c r="D244" s="71"/>
      <c r="E244" s="71"/>
      <c r="F244" s="71"/>
      <c r="G244" s="71"/>
      <c r="H244" s="72"/>
      <c r="I244" s="72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 ht="18.75" customHeight="1">
      <c r="A245" s="73"/>
      <c r="B245" s="70"/>
      <c r="C245" s="70"/>
      <c r="D245" s="71"/>
      <c r="E245" s="71"/>
      <c r="F245" s="71"/>
      <c r="G245" s="71"/>
      <c r="H245" s="72"/>
      <c r="I245" s="72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 ht="18.75" customHeight="1">
      <c r="A246" s="73"/>
      <c r="B246" s="70"/>
      <c r="C246" s="70"/>
      <c r="D246" s="71"/>
      <c r="E246" s="71"/>
      <c r="F246" s="71"/>
      <c r="G246" s="71"/>
      <c r="H246" s="72"/>
      <c r="I246" s="72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 ht="18.75" customHeight="1">
      <c r="A247" s="73"/>
      <c r="B247" s="70"/>
      <c r="C247" s="70"/>
      <c r="D247" s="71"/>
      <c r="E247" s="71"/>
      <c r="F247" s="71"/>
      <c r="G247" s="71"/>
      <c r="H247" s="72"/>
      <c r="I247" s="72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 ht="18.75" customHeight="1">
      <c r="A248" s="73"/>
      <c r="B248" s="70"/>
      <c r="C248" s="70"/>
      <c r="D248" s="71"/>
      <c r="E248" s="71"/>
      <c r="F248" s="71"/>
      <c r="G248" s="71"/>
      <c r="H248" s="72"/>
      <c r="I248" s="72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 ht="18.75" customHeight="1">
      <c r="A249" s="73"/>
      <c r="B249" s="70"/>
      <c r="C249" s="70"/>
      <c r="D249" s="71"/>
      <c r="E249" s="71"/>
      <c r="F249" s="71"/>
      <c r="G249" s="71"/>
      <c r="H249" s="72"/>
      <c r="I249" s="72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 ht="18.75" customHeight="1">
      <c r="A250" s="73"/>
      <c r="B250" s="70"/>
      <c r="C250" s="70"/>
      <c r="D250" s="71"/>
      <c r="E250" s="71"/>
      <c r="F250" s="71"/>
      <c r="G250" s="71"/>
      <c r="H250" s="72"/>
      <c r="I250" s="72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 ht="18.75" customHeight="1">
      <c r="A251" s="73"/>
      <c r="B251" s="70"/>
      <c r="C251" s="70"/>
      <c r="D251" s="71"/>
      <c r="E251" s="71"/>
      <c r="F251" s="71"/>
      <c r="G251" s="71"/>
      <c r="H251" s="72"/>
      <c r="I251" s="72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 ht="18.75" customHeight="1">
      <c r="A252" s="73"/>
      <c r="B252" s="70"/>
      <c r="C252" s="70"/>
      <c r="D252" s="71"/>
      <c r="E252" s="71"/>
      <c r="F252" s="71"/>
      <c r="G252" s="71"/>
      <c r="H252" s="72"/>
      <c r="I252" s="72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 ht="18.75" customHeight="1">
      <c r="A253" s="73"/>
      <c r="B253" s="70"/>
      <c r="C253" s="70"/>
      <c r="D253" s="71"/>
      <c r="E253" s="71"/>
      <c r="F253" s="71"/>
      <c r="G253" s="71"/>
      <c r="H253" s="72"/>
      <c r="I253" s="72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 ht="18.75" customHeight="1">
      <c r="A254" s="73"/>
      <c r="B254" s="70"/>
      <c r="C254" s="70"/>
      <c r="D254" s="71"/>
      <c r="E254" s="71"/>
      <c r="F254" s="71"/>
      <c r="G254" s="71"/>
      <c r="H254" s="72"/>
      <c r="I254" s="72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 ht="18.75" customHeight="1">
      <c r="A255" s="73"/>
      <c r="B255" s="70"/>
      <c r="C255" s="70"/>
      <c r="D255" s="71"/>
      <c r="E255" s="71"/>
      <c r="F255" s="71"/>
      <c r="G255" s="71"/>
      <c r="H255" s="72"/>
      <c r="I255" s="72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 ht="18.75" customHeight="1">
      <c r="A256" s="73"/>
      <c r="B256" s="70"/>
      <c r="C256" s="70"/>
      <c r="D256" s="71"/>
      <c r="E256" s="71"/>
      <c r="F256" s="71"/>
      <c r="G256" s="71"/>
      <c r="H256" s="72"/>
      <c r="I256" s="72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 ht="18.75" customHeight="1">
      <c r="A257" s="73"/>
      <c r="B257" s="70"/>
      <c r="C257" s="70"/>
      <c r="D257" s="71"/>
      <c r="E257" s="71"/>
      <c r="F257" s="71"/>
      <c r="G257" s="71"/>
      <c r="H257" s="72"/>
      <c r="I257" s="72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 ht="18.75" customHeight="1">
      <c r="A258" s="73"/>
      <c r="B258" s="70"/>
      <c r="C258" s="70"/>
      <c r="D258" s="71"/>
      <c r="E258" s="71"/>
      <c r="F258" s="71"/>
      <c r="G258" s="71"/>
      <c r="H258" s="72"/>
      <c r="I258" s="72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 ht="18.75" customHeight="1">
      <c r="A259" s="73"/>
      <c r="B259" s="70"/>
      <c r="C259" s="70"/>
      <c r="D259" s="71"/>
      <c r="E259" s="71"/>
      <c r="F259" s="71"/>
      <c r="G259" s="71"/>
      <c r="H259" s="72"/>
      <c r="I259" s="72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 ht="18.75" customHeight="1">
      <c r="A260" s="73"/>
      <c r="B260" s="70"/>
      <c r="C260" s="70"/>
      <c r="D260" s="71"/>
      <c r="E260" s="71"/>
      <c r="F260" s="71"/>
      <c r="G260" s="71"/>
      <c r="H260" s="72"/>
      <c r="I260" s="72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 ht="18.75" customHeight="1">
      <c r="A261" s="73"/>
      <c r="B261" s="70"/>
      <c r="C261" s="70"/>
      <c r="D261" s="71"/>
      <c r="E261" s="71"/>
      <c r="F261" s="71"/>
      <c r="G261" s="71"/>
      <c r="H261" s="72"/>
      <c r="I261" s="72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 ht="18.75" customHeight="1">
      <c r="A262" s="73"/>
      <c r="B262" s="70"/>
      <c r="C262" s="70"/>
      <c r="D262" s="71"/>
      <c r="E262" s="71"/>
      <c r="F262" s="71"/>
      <c r="G262" s="71"/>
      <c r="H262" s="72"/>
      <c r="I262" s="72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 ht="18.75" customHeight="1">
      <c r="A263" s="73"/>
      <c r="B263" s="70"/>
      <c r="C263" s="70"/>
      <c r="D263" s="71"/>
      <c r="E263" s="71"/>
      <c r="F263" s="71"/>
      <c r="G263" s="71"/>
      <c r="H263" s="72"/>
      <c r="I263" s="72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 ht="18.75" customHeight="1">
      <c r="A264" s="73"/>
      <c r="B264" s="70"/>
      <c r="C264" s="70"/>
      <c r="D264" s="71"/>
      <c r="E264" s="71"/>
      <c r="F264" s="71"/>
      <c r="G264" s="71"/>
      <c r="H264" s="72"/>
      <c r="I264" s="72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 ht="18.75" customHeight="1">
      <c r="A265" s="73"/>
      <c r="B265" s="70"/>
      <c r="C265" s="70"/>
      <c r="D265" s="71"/>
      <c r="E265" s="71"/>
      <c r="F265" s="71"/>
      <c r="G265" s="71"/>
      <c r="H265" s="72"/>
      <c r="I265" s="72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 ht="18.75" customHeight="1">
      <c r="A266" s="73"/>
      <c r="B266" s="70"/>
      <c r="C266" s="70"/>
      <c r="D266" s="71"/>
      <c r="E266" s="71"/>
      <c r="F266" s="71"/>
      <c r="G266" s="71"/>
      <c r="H266" s="72"/>
      <c r="I266" s="72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 ht="18.75" customHeight="1">
      <c r="A267" s="73"/>
      <c r="B267" s="70"/>
      <c r="C267" s="70"/>
      <c r="D267" s="71"/>
      <c r="E267" s="71"/>
      <c r="F267" s="71"/>
      <c r="G267" s="71"/>
      <c r="H267" s="72"/>
      <c r="I267" s="72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 ht="18.75" customHeight="1">
      <c r="A268" s="73"/>
      <c r="B268" s="70"/>
      <c r="C268" s="70"/>
      <c r="D268" s="71"/>
      <c r="E268" s="71"/>
      <c r="F268" s="71"/>
      <c r="G268" s="71"/>
      <c r="H268" s="72"/>
      <c r="I268" s="72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 ht="18.75" customHeight="1">
      <c r="A269" s="73"/>
      <c r="B269" s="70"/>
      <c r="C269" s="70"/>
      <c r="D269" s="71"/>
      <c r="E269" s="71"/>
      <c r="F269" s="71"/>
      <c r="G269" s="71"/>
      <c r="H269" s="72"/>
      <c r="I269" s="72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 ht="18.75" customHeight="1">
      <c r="A270" s="73"/>
      <c r="B270" s="70"/>
      <c r="C270" s="70"/>
      <c r="D270" s="71"/>
      <c r="E270" s="71"/>
      <c r="F270" s="71"/>
      <c r="G270" s="71"/>
      <c r="H270" s="72"/>
      <c r="I270" s="72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 ht="18.75" customHeight="1">
      <c r="A271" s="73"/>
      <c r="B271" s="70"/>
      <c r="C271" s="70"/>
      <c r="D271" s="71"/>
      <c r="E271" s="71"/>
      <c r="F271" s="71"/>
      <c r="G271" s="71"/>
      <c r="H271" s="72"/>
      <c r="I271" s="72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 ht="18.75" customHeight="1">
      <c r="A272" s="73"/>
      <c r="B272" s="70"/>
      <c r="C272" s="70"/>
      <c r="D272" s="71"/>
      <c r="E272" s="71"/>
      <c r="F272" s="71"/>
      <c r="G272" s="71"/>
      <c r="H272" s="72"/>
      <c r="I272" s="72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 ht="18.75" customHeight="1">
      <c r="A273" s="73"/>
      <c r="B273" s="70"/>
      <c r="C273" s="70"/>
      <c r="D273" s="71"/>
      <c r="E273" s="71"/>
      <c r="F273" s="71"/>
      <c r="G273" s="71"/>
      <c r="H273" s="72"/>
      <c r="I273" s="72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 ht="18.75" customHeight="1">
      <c r="A274" s="73"/>
      <c r="B274" s="70"/>
      <c r="C274" s="70"/>
      <c r="D274" s="71"/>
      <c r="E274" s="71"/>
      <c r="F274" s="71"/>
      <c r="G274" s="71"/>
      <c r="H274" s="72"/>
      <c r="I274" s="72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 ht="18.75" customHeight="1">
      <c r="A275" s="73"/>
      <c r="B275" s="70"/>
      <c r="C275" s="70"/>
      <c r="D275" s="71"/>
      <c r="E275" s="71"/>
      <c r="F275" s="71"/>
      <c r="G275" s="71"/>
      <c r="H275" s="72"/>
      <c r="I275" s="72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 ht="18.75" customHeight="1">
      <c r="A276" s="73"/>
      <c r="B276" s="70"/>
      <c r="C276" s="70"/>
      <c r="D276" s="71"/>
      <c r="E276" s="71"/>
      <c r="F276" s="71"/>
      <c r="G276" s="71"/>
      <c r="H276" s="72"/>
      <c r="I276" s="72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 ht="18.75" customHeight="1">
      <c r="A277" s="73"/>
      <c r="B277" s="70"/>
      <c r="C277" s="70"/>
      <c r="D277" s="71"/>
      <c r="E277" s="71"/>
      <c r="F277" s="71"/>
      <c r="G277" s="71"/>
      <c r="H277" s="72"/>
      <c r="I277" s="72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 ht="18.75" customHeight="1">
      <c r="A278" s="73"/>
      <c r="B278" s="70"/>
      <c r="C278" s="70"/>
      <c r="D278" s="71"/>
      <c r="E278" s="71"/>
      <c r="F278" s="71"/>
      <c r="G278" s="71"/>
      <c r="H278" s="72"/>
      <c r="I278" s="72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 ht="18.75" customHeight="1">
      <c r="A279" s="73"/>
      <c r="B279" s="70"/>
      <c r="C279" s="70"/>
      <c r="D279" s="71"/>
      <c r="E279" s="71"/>
      <c r="F279" s="71"/>
      <c r="G279" s="71"/>
      <c r="H279" s="72"/>
      <c r="I279" s="72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 ht="18.75" customHeight="1">
      <c r="A280" s="73"/>
      <c r="B280" s="70"/>
      <c r="C280" s="70"/>
      <c r="D280" s="71"/>
      <c r="E280" s="71"/>
      <c r="F280" s="71"/>
      <c r="G280" s="71"/>
      <c r="H280" s="72"/>
      <c r="I280" s="72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 ht="18.75" customHeight="1">
      <c r="A281" s="73"/>
      <c r="B281" s="70"/>
      <c r="C281" s="70"/>
      <c r="D281" s="71"/>
      <c r="E281" s="71"/>
      <c r="F281" s="71"/>
      <c r="G281" s="71"/>
      <c r="H281" s="72"/>
      <c r="I281" s="72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 ht="18.75" customHeight="1">
      <c r="A282" s="73"/>
      <c r="B282" s="70"/>
      <c r="C282" s="70"/>
      <c r="D282" s="71"/>
      <c r="E282" s="71"/>
      <c r="F282" s="71"/>
      <c r="G282" s="71"/>
      <c r="H282" s="72"/>
      <c r="I282" s="72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 ht="18.75" customHeight="1">
      <c r="A283" s="73"/>
      <c r="B283" s="70"/>
      <c r="C283" s="70"/>
      <c r="D283" s="71"/>
      <c r="E283" s="71"/>
      <c r="F283" s="71"/>
      <c r="G283" s="71"/>
      <c r="H283" s="72"/>
      <c r="I283" s="72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 ht="18.75" customHeight="1">
      <c r="A284" s="73"/>
      <c r="B284" s="70"/>
      <c r="C284" s="70"/>
      <c r="D284" s="71"/>
      <c r="E284" s="71"/>
      <c r="F284" s="71"/>
      <c r="G284" s="71"/>
      <c r="H284" s="72"/>
      <c r="I284" s="72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 ht="18.75" customHeight="1">
      <c r="A285" s="73"/>
      <c r="B285" s="70"/>
      <c r="C285" s="70"/>
      <c r="D285" s="71"/>
      <c r="E285" s="71"/>
      <c r="F285" s="71"/>
      <c r="G285" s="71"/>
      <c r="H285" s="72"/>
      <c r="I285" s="72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 ht="18.75" customHeight="1">
      <c r="A286" s="73"/>
      <c r="B286" s="70"/>
      <c r="C286" s="70"/>
      <c r="D286" s="71"/>
      <c r="E286" s="71"/>
      <c r="F286" s="71"/>
      <c r="G286" s="71"/>
      <c r="H286" s="72"/>
      <c r="I286" s="72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 ht="18.75" customHeight="1">
      <c r="A287" s="73"/>
      <c r="B287" s="70"/>
      <c r="C287" s="70"/>
      <c r="D287" s="71"/>
      <c r="E287" s="71"/>
      <c r="F287" s="71"/>
      <c r="G287" s="71"/>
      <c r="H287" s="72"/>
      <c r="I287" s="72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 ht="18.75" customHeight="1">
      <c r="A288" s="73"/>
      <c r="B288" s="70"/>
      <c r="C288" s="70"/>
      <c r="D288" s="71"/>
      <c r="E288" s="71"/>
      <c r="F288" s="71"/>
      <c r="G288" s="71"/>
      <c r="H288" s="72"/>
      <c r="I288" s="72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 ht="18.75" customHeight="1">
      <c r="A289" s="73"/>
      <c r="B289" s="70"/>
      <c r="C289" s="70"/>
      <c r="D289" s="71"/>
      <c r="E289" s="71"/>
      <c r="F289" s="71"/>
      <c r="G289" s="71"/>
      <c r="H289" s="72"/>
      <c r="I289" s="72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 ht="18.75" customHeight="1">
      <c r="A290" s="73"/>
      <c r="B290" s="70"/>
      <c r="C290" s="70"/>
      <c r="D290" s="71"/>
      <c r="E290" s="71"/>
      <c r="F290" s="71"/>
      <c r="G290" s="71"/>
      <c r="H290" s="72"/>
      <c r="I290" s="72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 ht="18.75" customHeight="1">
      <c r="A291" s="73"/>
      <c r="B291" s="70"/>
      <c r="C291" s="70"/>
      <c r="D291" s="71"/>
      <c r="E291" s="71"/>
      <c r="F291" s="71"/>
      <c r="G291" s="71"/>
      <c r="H291" s="72"/>
      <c r="I291" s="72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 ht="18.75" customHeight="1">
      <c r="A292" s="73"/>
      <c r="B292" s="70"/>
      <c r="C292" s="70"/>
      <c r="D292" s="71"/>
      <c r="E292" s="71"/>
      <c r="F292" s="71"/>
      <c r="G292" s="71"/>
      <c r="H292" s="72"/>
      <c r="I292" s="72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 ht="18.75" customHeight="1">
      <c r="A293" s="73"/>
      <c r="B293" s="70"/>
      <c r="C293" s="70"/>
      <c r="D293" s="71"/>
      <c r="E293" s="71"/>
      <c r="F293" s="71"/>
      <c r="G293" s="71"/>
      <c r="H293" s="72"/>
      <c r="I293" s="72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 ht="18.75" customHeight="1">
      <c r="A294" s="73"/>
      <c r="B294" s="70"/>
      <c r="C294" s="70"/>
      <c r="D294" s="71"/>
      <c r="E294" s="71"/>
      <c r="F294" s="71"/>
      <c r="G294" s="71"/>
      <c r="H294" s="72"/>
      <c r="I294" s="72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 ht="18.75" customHeight="1">
      <c r="A295" s="73"/>
      <c r="B295" s="70"/>
      <c r="C295" s="70"/>
      <c r="D295" s="71"/>
      <c r="E295" s="71"/>
      <c r="F295" s="71"/>
      <c r="G295" s="71"/>
      <c r="H295" s="72"/>
      <c r="I295" s="72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 ht="18.75" customHeight="1">
      <c r="A296" s="73"/>
      <c r="B296" s="70"/>
      <c r="C296" s="70"/>
      <c r="D296" s="71"/>
      <c r="E296" s="71"/>
      <c r="F296" s="71"/>
      <c r="G296" s="71"/>
      <c r="H296" s="72"/>
      <c r="I296" s="72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 ht="18.75" customHeight="1">
      <c r="A297" s="73"/>
      <c r="B297" s="70"/>
      <c r="C297" s="70"/>
      <c r="D297" s="71"/>
      <c r="E297" s="71"/>
      <c r="F297" s="71"/>
      <c r="G297" s="71"/>
      <c r="H297" s="72"/>
      <c r="I297" s="72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 ht="18.75" customHeight="1">
      <c r="A298" s="73"/>
      <c r="B298" s="70"/>
      <c r="C298" s="70"/>
      <c r="D298" s="71"/>
      <c r="E298" s="71"/>
      <c r="F298" s="71"/>
      <c r="G298" s="71"/>
      <c r="H298" s="72"/>
      <c r="I298" s="72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 ht="18.75" customHeight="1">
      <c r="A299" s="73"/>
      <c r="B299" s="70"/>
      <c r="C299" s="70"/>
      <c r="D299" s="71"/>
      <c r="E299" s="71"/>
      <c r="F299" s="71"/>
      <c r="G299" s="71"/>
      <c r="H299" s="72"/>
      <c r="I299" s="72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 ht="18.75" customHeight="1">
      <c r="A300" s="73"/>
      <c r="B300" s="70"/>
      <c r="C300" s="70"/>
      <c r="D300" s="71"/>
      <c r="E300" s="71"/>
      <c r="F300" s="71"/>
      <c r="G300" s="71"/>
      <c r="H300" s="72"/>
      <c r="I300" s="72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 ht="18.75" customHeight="1">
      <c r="A301" s="73"/>
      <c r="B301" s="70"/>
      <c r="C301" s="70"/>
      <c r="D301" s="71"/>
      <c r="E301" s="71"/>
      <c r="F301" s="71"/>
      <c r="G301" s="71"/>
      <c r="H301" s="72"/>
      <c r="I301" s="72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 ht="18.75" customHeight="1">
      <c r="A302" s="73"/>
      <c r="B302" s="70"/>
      <c r="C302" s="70"/>
      <c r="D302" s="71"/>
      <c r="E302" s="71"/>
      <c r="F302" s="71"/>
      <c r="G302" s="71"/>
      <c r="H302" s="72"/>
      <c r="I302" s="72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 ht="18.75" customHeight="1">
      <c r="A303" s="73"/>
      <c r="B303" s="70"/>
      <c r="C303" s="70"/>
      <c r="D303" s="71"/>
      <c r="E303" s="71"/>
      <c r="F303" s="71"/>
      <c r="G303" s="71"/>
      <c r="H303" s="72"/>
      <c r="I303" s="72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 ht="18.75" customHeight="1">
      <c r="A304" s="73"/>
      <c r="B304" s="70"/>
      <c r="C304" s="70"/>
      <c r="D304" s="71"/>
      <c r="E304" s="71"/>
      <c r="F304" s="71"/>
      <c r="G304" s="71"/>
      <c r="H304" s="72"/>
      <c r="I304" s="72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 ht="18.75" customHeight="1">
      <c r="A305" s="73"/>
      <c r="B305" s="70"/>
      <c r="C305" s="70"/>
      <c r="D305" s="71"/>
      <c r="E305" s="71"/>
      <c r="F305" s="71"/>
      <c r="G305" s="71"/>
      <c r="H305" s="72"/>
      <c r="I305" s="72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 ht="18.75" customHeight="1">
      <c r="A306" s="73"/>
      <c r="B306" s="70"/>
      <c r="C306" s="70"/>
      <c r="D306" s="71"/>
      <c r="E306" s="71"/>
      <c r="F306" s="71"/>
      <c r="G306" s="71"/>
      <c r="H306" s="72"/>
      <c r="I306" s="72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 ht="18.75" customHeight="1">
      <c r="A307" s="73"/>
      <c r="B307" s="70"/>
      <c r="C307" s="70"/>
      <c r="D307" s="71"/>
      <c r="E307" s="71"/>
      <c r="F307" s="71"/>
      <c r="G307" s="71"/>
      <c r="H307" s="72"/>
      <c r="I307" s="72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 ht="18.75" customHeight="1">
      <c r="A308" s="73"/>
      <c r="B308" s="70"/>
      <c r="C308" s="70"/>
      <c r="D308" s="71"/>
      <c r="E308" s="71"/>
      <c r="F308" s="71"/>
      <c r="G308" s="71"/>
      <c r="H308" s="72"/>
      <c r="I308" s="72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 ht="18.75" customHeight="1">
      <c r="A309" s="73"/>
      <c r="B309" s="70"/>
      <c r="C309" s="70"/>
      <c r="D309" s="71"/>
      <c r="E309" s="71"/>
      <c r="F309" s="71"/>
      <c r="G309" s="71"/>
      <c r="H309" s="72"/>
      <c r="I309" s="72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 ht="18.75" customHeight="1">
      <c r="A310" s="73"/>
      <c r="B310" s="70"/>
      <c r="C310" s="70"/>
      <c r="D310" s="71"/>
      <c r="E310" s="71"/>
      <c r="F310" s="71"/>
      <c r="G310" s="71"/>
      <c r="H310" s="72"/>
      <c r="I310" s="72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 ht="18.75" customHeight="1">
      <c r="A311" s="73"/>
      <c r="B311" s="70"/>
      <c r="C311" s="70"/>
      <c r="D311" s="71"/>
      <c r="E311" s="71"/>
      <c r="F311" s="71"/>
      <c r="G311" s="71"/>
      <c r="H311" s="72"/>
      <c r="I311" s="72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 ht="18.75" customHeight="1">
      <c r="A312" s="73"/>
      <c r="B312" s="70"/>
      <c r="C312" s="70"/>
      <c r="D312" s="71"/>
      <c r="E312" s="71"/>
      <c r="F312" s="71"/>
      <c r="G312" s="71"/>
      <c r="H312" s="72"/>
      <c r="I312" s="72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 ht="18.75" customHeight="1">
      <c r="A313" s="73"/>
      <c r="B313" s="70"/>
      <c r="C313" s="70"/>
      <c r="D313" s="71"/>
      <c r="E313" s="71"/>
      <c r="F313" s="71"/>
      <c r="G313" s="71"/>
      <c r="H313" s="72"/>
      <c r="I313" s="72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 ht="18.75" customHeight="1">
      <c r="A314" s="73"/>
      <c r="B314" s="70"/>
      <c r="C314" s="70"/>
      <c r="D314" s="71"/>
      <c r="E314" s="71"/>
      <c r="F314" s="71"/>
      <c r="G314" s="71"/>
      <c r="H314" s="72"/>
      <c r="I314" s="72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 ht="18.75" customHeight="1">
      <c r="A315" s="73"/>
      <c r="B315" s="70"/>
      <c r="C315" s="70"/>
      <c r="D315" s="71"/>
      <c r="E315" s="71"/>
      <c r="F315" s="71"/>
      <c r="G315" s="71"/>
      <c r="H315" s="72"/>
      <c r="I315" s="72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 ht="18.75" customHeight="1">
      <c r="A316" s="73"/>
      <c r="B316" s="70"/>
      <c r="C316" s="70"/>
      <c r="D316" s="71"/>
      <c r="E316" s="71"/>
      <c r="F316" s="71"/>
      <c r="G316" s="71"/>
      <c r="H316" s="72"/>
      <c r="I316" s="72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 ht="18.75" customHeight="1">
      <c r="A317" s="73"/>
      <c r="B317" s="70"/>
      <c r="C317" s="70"/>
      <c r="D317" s="71"/>
      <c r="E317" s="71"/>
      <c r="F317" s="71"/>
      <c r="G317" s="71"/>
      <c r="H317" s="72"/>
      <c r="I317" s="72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 ht="18.75" customHeight="1">
      <c r="A318" s="73"/>
      <c r="B318" s="70"/>
      <c r="C318" s="70"/>
      <c r="D318" s="71"/>
      <c r="E318" s="71"/>
      <c r="F318" s="71"/>
      <c r="G318" s="71"/>
      <c r="H318" s="72"/>
      <c r="I318" s="72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 ht="18.75" customHeight="1">
      <c r="A319" s="73"/>
      <c r="B319" s="70"/>
      <c r="C319" s="70"/>
      <c r="D319" s="71"/>
      <c r="E319" s="71"/>
      <c r="F319" s="71"/>
      <c r="G319" s="71"/>
      <c r="H319" s="72"/>
      <c r="I319" s="72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 ht="18.75" customHeight="1">
      <c r="A320" s="73"/>
      <c r="B320" s="70"/>
      <c r="C320" s="70"/>
      <c r="D320" s="71"/>
      <c r="E320" s="71"/>
      <c r="F320" s="71"/>
      <c r="G320" s="71"/>
      <c r="H320" s="72"/>
      <c r="I320" s="72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 ht="18.75" customHeight="1">
      <c r="A321" s="73"/>
      <c r="B321" s="70"/>
      <c r="C321" s="70"/>
      <c r="D321" s="71"/>
      <c r="E321" s="71"/>
      <c r="F321" s="71"/>
      <c r="G321" s="71"/>
      <c r="H321" s="72"/>
      <c r="I321" s="72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 ht="18.75" customHeight="1">
      <c r="A322" s="73"/>
      <c r="B322" s="70"/>
      <c r="C322" s="70"/>
      <c r="D322" s="71"/>
      <c r="E322" s="71"/>
      <c r="F322" s="71"/>
      <c r="G322" s="71"/>
      <c r="H322" s="72"/>
      <c r="I322" s="72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spans="1:26" ht="18.75" customHeight="1">
      <c r="A323" s="73"/>
      <c r="B323" s="70"/>
      <c r="C323" s="70"/>
      <c r="D323" s="71"/>
      <c r="E323" s="71"/>
      <c r="F323" s="71"/>
      <c r="G323" s="71"/>
      <c r="H323" s="72"/>
      <c r="I323" s="72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spans="1:26" ht="18.75" customHeight="1">
      <c r="A324" s="73"/>
      <c r="B324" s="70"/>
      <c r="C324" s="70"/>
      <c r="D324" s="71"/>
      <c r="E324" s="71"/>
      <c r="F324" s="71"/>
      <c r="G324" s="71"/>
      <c r="H324" s="72"/>
      <c r="I324" s="72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spans="1:26" ht="18.75" customHeight="1">
      <c r="A325" s="73"/>
      <c r="B325" s="70"/>
      <c r="C325" s="70"/>
      <c r="D325" s="71"/>
      <c r="E325" s="71"/>
      <c r="F325" s="71"/>
      <c r="G325" s="71"/>
      <c r="H325" s="72"/>
      <c r="I325" s="72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spans="1:26" ht="18.75" customHeight="1">
      <c r="A326" s="73"/>
      <c r="B326" s="70"/>
      <c r="C326" s="70"/>
      <c r="D326" s="71"/>
      <c r="E326" s="71"/>
      <c r="F326" s="71"/>
      <c r="G326" s="71"/>
      <c r="H326" s="72"/>
      <c r="I326" s="72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spans="1:26" ht="18.75" customHeight="1">
      <c r="A327" s="73"/>
      <c r="B327" s="70"/>
      <c r="C327" s="70"/>
      <c r="D327" s="71"/>
      <c r="E327" s="71"/>
      <c r="F327" s="71"/>
      <c r="G327" s="71"/>
      <c r="H327" s="72"/>
      <c r="I327" s="72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spans="1:26" ht="18.75" customHeight="1">
      <c r="A328" s="73"/>
      <c r="B328" s="70"/>
      <c r="C328" s="70"/>
      <c r="D328" s="71"/>
      <c r="E328" s="71"/>
      <c r="F328" s="71"/>
      <c r="G328" s="71"/>
      <c r="H328" s="72"/>
      <c r="I328" s="72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spans="1:26" ht="18.75" customHeight="1">
      <c r="A329" s="73"/>
      <c r="B329" s="70"/>
      <c r="C329" s="70"/>
      <c r="D329" s="71"/>
      <c r="E329" s="71"/>
      <c r="F329" s="71"/>
      <c r="G329" s="71"/>
      <c r="H329" s="72"/>
      <c r="I329" s="72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spans="1:26" ht="18.75" customHeight="1">
      <c r="A330" s="73"/>
      <c r="B330" s="70"/>
      <c r="C330" s="70"/>
      <c r="D330" s="71"/>
      <c r="E330" s="71"/>
      <c r="F330" s="71"/>
      <c r="G330" s="71"/>
      <c r="H330" s="72"/>
      <c r="I330" s="72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spans="1:26" ht="18.75" customHeight="1">
      <c r="A331" s="73"/>
      <c r="B331" s="70"/>
      <c r="C331" s="70"/>
      <c r="D331" s="71"/>
      <c r="E331" s="71"/>
      <c r="F331" s="71"/>
      <c r="G331" s="71"/>
      <c r="H331" s="72"/>
      <c r="I331" s="72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spans="1:26" ht="18.75" customHeight="1">
      <c r="A332" s="73"/>
      <c r="B332" s="70"/>
      <c r="C332" s="70"/>
      <c r="D332" s="71"/>
      <c r="E332" s="71"/>
      <c r="F332" s="71"/>
      <c r="G332" s="71"/>
      <c r="H332" s="72"/>
      <c r="I332" s="72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spans="1:26" ht="18.75" customHeight="1">
      <c r="A333" s="73"/>
      <c r="B333" s="70"/>
      <c r="C333" s="70"/>
      <c r="D333" s="71"/>
      <c r="E333" s="71"/>
      <c r="F333" s="71"/>
      <c r="G333" s="71"/>
      <c r="H333" s="72"/>
      <c r="I333" s="72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spans="1:26" ht="18.75" customHeight="1">
      <c r="A334" s="73"/>
      <c r="B334" s="70"/>
      <c r="C334" s="70"/>
      <c r="D334" s="71"/>
      <c r="E334" s="71"/>
      <c r="F334" s="71"/>
      <c r="G334" s="71"/>
      <c r="H334" s="72"/>
      <c r="I334" s="72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spans="1:26" ht="18.75" customHeight="1">
      <c r="A335" s="73"/>
      <c r="B335" s="70"/>
      <c r="C335" s="70"/>
      <c r="D335" s="71"/>
      <c r="E335" s="71"/>
      <c r="F335" s="71"/>
      <c r="G335" s="71"/>
      <c r="H335" s="72"/>
      <c r="I335" s="72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spans="1:26" ht="18.75" customHeight="1">
      <c r="A336" s="73"/>
      <c r="B336" s="70"/>
      <c r="C336" s="70"/>
      <c r="D336" s="71"/>
      <c r="E336" s="71"/>
      <c r="F336" s="71"/>
      <c r="G336" s="71"/>
      <c r="H336" s="72"/>
      <c r="I336" s="72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spans="1:26" ht="18.75" customHeight="1">
      <c r="A337" s="73"/>
      <c r="B337" s="70"/>
      <c r="C337" s="70"/>
      <c r="D337" s="71"/>
      <c r="E337" s="71"/>
      <c r="F337" s="71"/>
      <c r="G337" s="71"/>
      <c r="H337" s="72"/>
      <c r="I337" s="72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spans="1:26" ht="18.75" customHeight="1">
      <c r="A338" s="73"/>
      <c r="B338" s="70"/>
      <c r="C338" s="70"/>
      <c r="D338" s="71"/>
      <c r="E338" s="71"/>
      <c r="F338" s="71"/>
      <c r="G338" s="71"/>
      <c r="H338" s="72"/>
      <c r="I338" s="72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spans="1:26" ht="18.75" customHeight="1">
      <c r="A339" s="73"/>
      <c r="B339" s="70"/>
      <c r="C339" s="70"/>
      <c r="D339" s="71"/>
      <c r="E339" s="71"/>
      <c r="F339" s="71"/>
      <c r="G339" s="71"/>
      <c r="H339" s="72"/>
      <c r="I339" s="72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spans="1:26" ht="18.75" customHeight="1">
      <c r="A340" s="73"/>
      <c r="B340" s="70"/>
      <c r="C340" s="70"/>
      <c r="D340" s="71"/>
      <c r="E340" s="71"/>
      <c r="F340" s="71"/>
      <c r="G340" s="71"/>
      <c r="H340" s="72"/>
      <c r="I340" s="72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spans="1:26" ht="18.75" customHeight="1">
      <c r="A341" s="73"/>
      <c r="B341" s="70"/>
      <c r="C341" s="70"/>
      <c r="D341" s="71"/>
      <c r="E341" s="71"/>
      <c r="F341" s="71"/>
      <c r="G341" s="71"/>
      <c r="H341" s="72"/>
      <c r="I341" s="72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spans="1:26" ht="18.75" customHeight="1">
      <c r="A342" s="1"/>
      <c r="B342" s="83"/>
      <c r="C342" s="83"/>
      <c r="D342" s="84"/>
      <c r="E342" s="84"/>
      <c r="F342" s="84"/>
      <c r="G342" s="84"/>
      <c r="H342" s="85"/>
      <c r="I342" s="85"/>
      <c r="J342" s="1"/>
      <c r="K342" s="1"/>
    </row>
    <row r="343" spans="1:26" ht="18.75" customHeight="1">
      <c r="A343" s="1"/>
      <c r="B343" s="83"/>
      <c r="C343" s="83"/>
      <c r="D343" s="84"/>
      <c r="E343" s="84"/>
      <c r="F343" s="84"/>
      <c r="G343" s="84"/>
      <c r="H343" s="85"/>
      <c r="I343" s="85"/>
      <c r="J343" s="1"/>
      <c r="K343" s="1"/>
    </row>
    <row r="344" spans="1:26" ht="18.75" customHeight="1">
      <c r="A344" s="1"/>
      <c r="B344" s="83"/>
      <c r="C344" s="83"/>
      <c r="D344" s="84"/>
      <c r="E344" s="84"/>
      <c r="F344" s="84"/>
      <c r="G344" s="84"/>
      <c r="H344" s="85"/>
      <c r="I344" s="85"/>
      <c r="J344" s="1"/>
      <c r="K344" s="1"/>
    </row>
    <row r="345" spans="1:26" ht="18.75" customHeight="1">
      <c r="A345" s="1"/>
      <c r="B345" s="83"/>
      <c r="C345" s="83"/>
      <c r="D345" s="84"/>
      <c r="E345" s="84"/>
      <c r="F345" s="84"/>
      <c r="G345" s="84"/>
      <c r="H345" s="85"/>
      <c r="I345" s="85"/>
      <c r="J345" s="1"/>
      <c r="K345" s="1"/>
    </row>
    <row r="346" spans="1:26" ht="18.75" customHeight="1">
      <c r="A346" s="1"/>
      <c r="B346" s="83"/>
      <c r="C346" s="83"/>
      <c r="D346" s="84"/>
      <c r="E346" s="84"/>
      <c r="F346" s="84"/>
      <c r="G346" s="84"/>
      <c r="H346" s="85"/>
      <c r="I346" s="85"/>
      <c r="J346" s="1"/>
      <c r="K346" s="1"/>
    </row>
    <row r="347" spans="1:26" ht="18.75" customHeight="1">
      <c r="A347" s="1"/>
      <c r="B347" s="83"/>
      <c r="C347" s="83"/>
      <c r="D347" s="84"/>
      <c r="E347" s="84"/>
      <c r="F347" s="84"/>
      <c r="G347" s="84"/>
      <c r="H347" s="85"/>
      <c r="I347" s="85"/>
      <c r="J347" s="1"/>
      <c r="K347" s="1"/>
    </row>
    <row r="348" spans="1:26" ht="18.75" customHeight="1">
      <c r="A348" s="1"/>
      <c r="B348" s="83"/>
      <c r="C348" s="83"/>
      <c r="D348" s="84"/>
      <c r="E348" s="84"/>
      <c r="F348" s="84"/>
      <c r="G348" s="84"/>
      <c r="H348" s="85"/>
      <c r="I348" s="85"/>
      <c r="J348" s="1"/>
      <c r="K348" s="1"/>
    </row>
    <row r="349" spans="1:26" ht="18.75" customHeight="1">
      <c r="A349" s="1"/>
      <c r="B349" s="83"/>
      <c r="C349" s="83"/>
      <c r="D349" s="84"/>
      <c r="E349" s="84"/>
      <c r="F349" s="84"/>
      <c r="G349" s="84"/>
      <c r="H349" s="85"/>
      <c r="I349" s="85"/>
      <c r="J349" s="1"/>
      <c r="K349" s="1"/>
    </row>
    <row r="350" spans="1:26" ht="18.75" customHeight="1">
      <c r="A350" s="1"/>
      <c r="B350" s="83"/>
      <c r="C350" s="83"/>
      <c r="D350" s="84"/>
      <c r="E350" s="84"/>
      <c r="F350" s="84"/>
      <c r="G350" s="84"/>
      <c r="H350" s="85"/>
      <c r="I350" s="85"/>
      <c r="J350" s="1"/>
      <c r="K350" s="1"/>
    </row>
    <row r="351" spans="1:26" ht="18.75" customHeight="1">
      <c r="A351" s="1"/>
      <c r="B351" s="83"/>
      <c r="C351" s="83"/>
      <c r="D351" s="84"/>
      <c r="E351" s="84"/>
      <c r="F351" s="84"/>
      <c r="G351" s="84"/>
      <c r="H351" s="85"/>
      <c r="I351" s="85"/>
      <c r="J351" s="1"/>
      <c r="K351" s="1"/>
    </row>
    <row r="352" spans="1:26" ht="18.75" customHeight="1">
      <c r="A352" s="1"/>
      <c r="B352" s="83"/>
      <c r="C352" s="83"/>
      <c r="D352" s="84"/>
      <c r="E352" s="84"/>
      <c r="F352" s="84"/>
      <c r="G352" s="84"/>
      <c r="H352" s="85"/>
      <c r="I352" s="85"/>
      <c r="J352" s="1"/>
      <c r="K352" s="1"/>
    </row>
    <row r="353" spans="1:11" ht="18.75" customHeight="1">
      <c r="A353" s="1"/>
      <c r="B353" s="83"/>
      <c r="C353" s="83"/>
      <c r="D353" s="84"/>
      <c r="E353" s="84"/>
      <c r="F353" s="84"/>
      <c r="G353" s="84"/>
      <c r="H353" s="85"/>
      <c r="I353" s="85"/>
      <c r="J353" s="1"/>
      <c r="K353" s="1"/>
    </row>
    <row r="354" spans="1:11" ht="18.75" customHeight="1">
      <c r="A354" s="1"/>
      <c r="B354" s="83"/>
      <c r="C354" s="83"/>
      <c r="D354" s="84"/>
      <c r="E354" s="84"/>
      <c r="F354" s="84"/>
      <c r="G354" s="84"/>
      <c r="H354" s="85"/>
      <c r="I354" s="85"/>
      <c r="J354" s="1"/>
      <c r="K354" s="1"/>
    </row>
    <row r="355" spans="1:11" ht="18.75" customHeight="1">
      <c r="A355" s="1"/>
      <c r="B355" s="83"/>
      <c r="C355" s="83"/>
      <c r="D355" s="84"/>
      <c r="E355" s="84"/>
      <c r="F355" s="84"/>
      <c r="G355" s="84"/>
      <c r="H355" s="85"/>
      <c r="I355" s="85"/>
      <c r="J355" s="1"/>
      <c r="K355" s="1"/>
    </row>
    <row r="356" spans="1:11" ht="18.75" customHeight="1">
      <c r="A356" s="1"/>
      <c r="B356" s="83"/>
      <c r="C356" s="83"/>
      <c r="D356" s="84"/>
      <c r="E356" s="84"/>
      <c r="F356" s="84"/>
      <c r="G356" s="84"/>
      <c r="H356" s="85"/>
      <c r="I356" s="85"/>
      <c r="J356" s="1"/>
      <c r="K356" s="1"/>
    </row>
    <row r="357" spans="1:11" ht="18.75" customHeight="1">
      <c r="A357" s="1"/>
      <c r="B357" s="83"/>
      <c r="C357" s="83"/>
      <c r="D357" s="84"/>
      <c r="E357" s="84"/>
      <c r="F357" s="84"/>
      <c r="G357" s="84"/>
      <c r="H357" s="85"/>
      <c r="I357" s="85"/>
      <c r="J357" s="1"/>
      <c r="K357" s="1"/>
    </row>
    <row r="358" spans="1:11" ht="18.75" customHeight="1">
      <c r="A358" s="1"/>
      <c r="B358" s="83"/>
      <c r="C358" s="83"/>
      <c r="D358" s="84"/>
      <c r="E358" s="84"/>
      <c r="F358" s="84"/>
      <c r="G358" s="84"/>
      <c r="H358" s="85"/>
      <c r="I358" s="85"/>
      <c r="J358" s="1"/>
      <c r="K358" s="1"/>
    </row>
    <row r="359" spans="1:11" ht="18.75" customHeight="1">
      <c r="A359" s="1"/>
      <c r="B359" s="83"/>
      <c r="C359" s="83"/>
      <c r="D359" s="84"/>
      <c r="E359" s="84"/>
      <c r="F359" s="84"/>
      <c r="G359" s="84"/>
      <c r="H359" s="85"/>
      <c r="I359" s="85"/>
      <c r="J359" s="1"/>
      <c r="K359" s="1"/>
    </row>
    <row r="360" spans="1:11" ht="18.75" customHeight="1">
      <c r="A360" s="1"/>
      <c r="B360" s="83"/>
      <c r="C360" s="83"/>
      <c r="D360" s="84"/>
      <c r="E360" s="84"/>
      <c r="F360" s="84"/>
      <c r="G360" s="84"/>
      <c r="H360" s="85"/>
      <c r="I360" s="85"/>
      <c r="J360" s="1"/>
      <c r="K360" s="1"/>
    </row>
    <row r="361" spans="1:11" ht="18.75" customHeight="1">
      <c r="A361" s="1"/>
      <c r="B361" s="83"/>
      <c r="C361" s="83"/>
      <c r="D361" s="84"/>
      <c r="E361" s="84"/>
      <c r="F361" s="84"/>
      <c r="G361" s="84"/>
      <c r="H361" s="85"/>
      <c r="I361" s="85"/>
      <c r="J361" s="1"/>
      <c r="K361" s="1"/>
    </row>
    <row r="362" spans="1:11" ht="18.75" customHeight="1">
      <c r="A362" s="1"/>
      <c r="B362" s="83"/>
      <c r="C362" s="83"/>
      <c r="D362" s="84"/>
      <c r="E362" s="84"/>
      <c r="F362" s="84"/>
      <c r="G362" s="84"/>
      <c r="H362" s="85"/>
      <c r="I362" s="85"/>
      <c r="J362" s="1"/>
      <c r="K362" s="1"/>
    </row>
    <row r="363" spans="1:11" ht="18.75" customHeight="1">
      <c r="A363" s="1"/>
      <c r="B363" s="83"/>
      <c r="C363" s="83"/>
      <c r="D363" s="84"/>
      <c r="E363" s="84"/>
      <c r="F363" s="84"/>
      <c r="G363" s="84"/>
      <c r="H363" s="85"/>
      <c r="I363" s="85"/>
      <c r="J363" s="1"/>
      <c r="K363" s="1"/>
    </row>
    <row r="364" spans="1:11" ht="18.75" customHeight="1">
      <c r="A364" s="1"/>
      <c r="B364" s="83"/>
      <c r="C364" s="83"/>
      <c r="D364" s="84"/>
      <c r="E364" s="84"/>
      <c r="F364" s="84"/>
      <c r="G364" s="84"/>
      <c r="H364" s="85"/>
      <c r="I364" s="85"/>
      <c r="J364" s="1"/>
      <c r="K364" s="1"/>
    </row>
    <row r="365" spans="1:11" ht="18.75" customHeight="1">
      <c r="A365" s="1"/>
      <c r="B365" s="83"/>
      <c r="C365" s="83"/>
      <c r="D365" s="84"/>
      <c r="E365" s="84"/>
      <c r="F365" s="84"/>
      <c r="G365" s="84"/>
      <c r="H365" s="85"/>
      <c r="I365" s="85"/>
      <c r="J365" s="1"/>
      <c r="K365" s="1"/>
    </row>
    <row r="366" spans="1:11" ht="18.75" customHeight="1">
      <c r="A366" s="1"/>
      <c r="B366" s="83"/>
      <c r="C366" s="83"/>
      <c r="D366" s="84"/>
      <c r="E366" s="84"/>
      <c r="F366" s="84"/>
      <c r="G366" s="84"/>
      <c r="H366" s="85"/>
      <c r="I366" s="85"/>
      <c r="J366" s="1"/>
      <c r="K366" s="1"/>
    </row>
    <row r="367" spans="1:11" ht="18.75" customHeight="1">
      <c r="A367" s="1"/>
      <c r="B367" s="83"/>
      <c r="C367" s="83"/>
      <c r="D367" s="84"/>
      <c r="E367" s="84"/>
      <c r="F367" s="84"/>
      <c r="G367" s="84"/>
      <c r="H367" s="85"/>
      <c r="I367" s="85"/>
      <c r="J367" s="1"/>
      <c r="K367" s="1"/>
    </row>
    <row r="368" spans="1:11" ht="18.75" customHeight="1">
      <c r="A368" s="1"/>
      <c r="B368" s="83"/>
      <c r="C368" s="83"/>
      <c r="D368" s="84"/>
      <c r="E368" s="84"/>
      <c r="F368" s="84"/>
      <c r="G368" s="84"/>
      <c r="H368" s="85"/>
      <c r="I368" s="85"/>
      <c r="J368" s="1"/>
      <c r="K368" s="1"/>
    </row>
    <row r="369" spans="1:11" ht="18.75" customHeight="1">
      <c r="A369" s="1"/>
      <c r="B369" s="83"/>
      <c r="C369" s="83"/>
      <c r="D369" s="84"/>
      <c r="E369" s="84"/>
      <c r="F369" s="84"/>
      <c r="G369" s="84"/>
      <c r="H369" s="85"/>
      <c r="I369" s="85"/>
      <c r="J369" s="1"/>
      <c r="K369" s="1"/>
    </row>
    <row r="370" spans="1:11" ht="18.75" customHeight="1">
      <c r="A370" s="1"/>
      <c r="B370" s="83"/>
      <c r="C370" s="83"/>
      <c r="D370" s="84"/>
      <c r="E370" s="84"/>
      <c r="F370" s="84"/>
      <c r="G370" s="84"/>
      <c r="H370" s="85"/>
      <c r="I370" s="85"/>
      <c r="J370" s="1"/>
      <c r="K370" s="1"/>
    </row>
    <row r="371" spans="1:11" ht="18.75" customHeight="1">
      <c r="A371" s="1"/>
      <c r="B371" s="83"/>
      <c r="C371" s="83"/>
      <c r="D371" s="84"/>
      <c r="E371" s="84"/>
      <c r="F371" s="84"/>
      <c r="G371" s="84"/>
      <c r="H371" s="85"/>
      <c r="I371" s="85"/>
      <c r="J371" s="1"/>
      <c r="K371" s="1"/>
    </row>
    <row r="372" spans="1:11" ht="18.75" customHeight="1">
      <c r="A372" s="1"/>
      <c r="B372" s="83"/>
      <c r="C372" s="83"/>
      <c r="D372" s="84"/>
      <c r="E372" s="84"/>
      <c r="F372" s="84"/>
      <c r="G372" s="84"/>
      <c r="H372" s="85"/>
      <c r="I372" s="85"/>
      <c r="J372" s="1"/>
      <c r="K372" s="1"/>
    </row>
    <row r="373" spans="1:11" ht="18.75" customHeight="1">
      <c r="A373" s="1"/>
      <c r="B373" s="83"/>
      <c r="C373" s="83"/>
      <c r="D373" s="84"/>
      <c r="E373" s="84"/>
      <c r="F373" s="84"/>
      <c r="G373" s="84"/>
      <c r="H373" s="85"/>
      <c r="I373" s="85"/>
      <c r="J373" s="1"/>
      <c r="K373" s="1"/>
    </row>
    <row r="374" spans="1:11" ht="18.75" customHeight="1">
      <c r="A374" s="1"/>
      <c r="B374" s="83"/>
      <c r="C374" s="83"/>
      <c r="D374" s="84"/>
      <c r="E374" s="84"/>
      <c r="F374" s="84"/>
      <c r="G374" s="84"/>
      <c r="H374" s="85"/>
      <c r="I374" s="85"/>
      <c r="J374" s="1"/>
      <c r="K374" s="1"/>
    </row>
    <row r="375" spans="1:11" ht="18.75" customHeight="1">
      <c r="A375" s="1"/>
      <c r="B375" s="83"/>
      <c r="C375" s="83"/>
      <c r="D375" s="84"/>
      <c r="E375" s="84"/>
      <c r="F375" s="84"/>
      <c r="G375" s="84"/>
      <c r="H375" s="85"/>
      <c r="I375" s="85"/>
      <c r="J375" s="1"/>
      <c r="K375" s="1"/>
    </row>
    <row r="376" spans="1:11" ht="18.75" customHeight="1">
      <c r="A376" s="1"/>
      <c r="B376" s="83"/>
      <c r="C376" s="83"/>
      <c r="D376" s="84"/>
      <c r="E376" s="84"/>
      <c r="F376" s="84"/>
      <c r="G376" s="84"/>
      <c r="H376" s="85"/>
      <c r="I376" s="85"/>
      <c r="J376" s="1"/>
      <c r="K376" s="1"/>
    </row>
    <row r="377" spans="1:11" ht="18.75" customHeight="1">
      <c r="A377" s="1"/>
      <c r="B377" s="83"/>
      <c r="C377" s="83"/>
      <c r="D377" s="84"/>
      <c r="E377" s="84"/>
      <c r="F377" s="84"/>
      <c r="G377" s="84"/>
      <c r="H377" s="85"/>
      <c r="I377" s="85"/>
      <c r="J377" s="1"/>
      <c r="K377" s="1"/>
    </row>
    <row r="378" spans="1:11" ht="18.75" customHeight="1">
      <c r="A378" s="1"/>
      <c r="B378" s="83"/>
      <c r="C378" s="83"/>
      <c r="D378" s="84"/>
      <c r="E378" s="84"/>
      <c r="F378" s="84"/>
      <c r="G378" s="84"/>
      <c r="H378" s="85"/>
      <c r="I378" s="85"/>
      <c r="J378" s="1"/>
      <c r="K378" s="1"/>
    </row>
    <row r="379" spans="1:11" ht="18.75" customHeight="1">
      <c r="A379" s="1"/>
      <c r="B379" s="83"/>
      <c r="C379" s="83"/>
      <c r="D379" s="84"/>
      <c r="E379" s="84"/>
      <c r="F379" s="84"/>
      <c r="G379" s="84"/>
      <c r="H379" s="85"/>
      <c r="I379" s="85"/>
      <c r="J379" s="1"/>
      <c r="K379" s="1"/>
    </row>
    <row r="380" spans="1:11" ht="18.75" customHeight="1">
      <c r="A380" s="1"/>
      <c r="B380" s="83"/>
      <c r="C380" s="83"/>
      <c r="D380" s="84"/>
      <c r="E380" s="84"/>
      <c r="F380" s="84"/>
      <c r="G380" s="84"/>
      <c r="H380" s="85"/>
      <c r="I380" s="85"/>
      <c r="J380" s="1"/>
      <c r="K380" s="1"/>
    </row>
    <row r="381" spans="1:11" ht="18.75" customHeight="1">
      <c r="A381" s="1"/>
      <c r="B381" s="83"/>
      <c r="C381" s="83"/>
      <c r="D381" s="84"/>
      <c r="E381" s="84"/>
      <c r="F381" s="84"/>
      <c r="G381" s="84"/>
      <c r="H381" s="85"/>
      <c r="I381" s="85"/>
      <c r="J381" s="1"/>
      <c r="K381" s="1"/>
    </row>
    <row r="382" spans="1:11" ht="18.75" customHeight="1">
      <c r="A382" s="1"/>
      <c r="B382" s="83"/>
      <c r="C382" s="83"/>
      <c r="D382" s="84"/>
      <c r="E382" s="84"/>
      <c r="F382" s="84"/>
      <c r="G382" s="84"/>
      <c r="H382" s="85"/>
      <c r="I382" s="85"/>
      <c r="J382" s="1"/>
      <c r="K382" s="1"/>
    </row>
    <row r="383" spans="1:11" ht="18.75" customHeight="1">
      <c r="A383" s="1"/>
      <c r="B383" s="83"/>
      <c r="C383" s="83"/>
      <c r="D383" s="84"/>
      <c r="E383" s="84"/>
      <c r="F383" s="84"/>
      <c r="G383" s="84"/>
      <c r="H383" s="85"/>
      <c r="I383" s="85"/>
      <c r="J383" s="1"/>
      <c r="K383" s="1"/>
    </row>
    <row r="384" spans="1:11" ht="18.75" customHeight="1">
      <c r="A384" s="1"/>
      <c r="B384" s="83"/>
      <c r="C384" s="83"/>
      <c r="D384" s="84"/>
      <c r="E384" s="84"/>
      <c r="F384" s="84"/>
      <c r="G384" s="84"/>
      <c r="H384" s="85"/>
      <c r="I384" s="85"/>
      <c r="J384" s="1"/>
      <c r="K384" s="1"/>
    </row>
    <row r="385" spans="1:11" ht="18.75" customHeight="1">
      <c r="A385" s="1"/>
      <c r="B385" s="83"/>
      <c r="C385" s="83"/>
      <c r="D385" s="84"/>
      <c r="E385" s="84"/>
      <c r="F385" s="84"/>
      <c r="G385" s="84"/>
      <c r="H385" s="85"/>
      <c r="I385" s="85"/>
      <c r="J385" s="1"/>
      <c r="K385" s="1"/>
    </row>
    <row r="386" spans="1:11" ht="18.75" customHeight="1">
      <c r="A386" s="1"/>
      <c r="B386" s="83"/>
      <c r="C386" s="83"/>
      <c r="D386" s="84"/>
      <c r="E386" s="84"/>
      <c r="F386" s="84"/>
      <c r="G386" s="84"/>
      <c r="H386" s="85"/>
      <c r="I386" s="85"/>
      <c r="J386" s="1"/>
      <c r="K386" s="1"/>
    </row>
    <row r="387" spans="1:11" ht="15.75" customHeight="1"/>
    <row r="388" spans="1:11" ht="15.75" customHeight="1"/>
    <row r="389" spans="1:11" ht="15.75" customHeight="1"/>
    <row r="390" spans="1:11" ht="15.75" customHeight="1"/>
    <row r="391" spans="1:11" ht="15.75" customHeight="1"/>
    <row r="392" spans="1:11" ht="15.75" customHeight="1"/>
    <row r="393" spans="1:11" ht="15.75" customHeight="1"/>
    <row r="394" spans="1:11" ht="15.75" customHeight="1"/>
    <row r="395" spans="1:11" ht="15.75" customHeight="1"/>
    <row r="396" spans="1:11" ht="15.75" customHeight="1"/>
    <row r="397" spans="1:11" ht="15.75" customHeight="1"/>
    <row r="398" spans="1:11" ht="15.75" customHeight="1"/>
    <row r="399" spans="1:11" ht="15.75" customHeight="1"/>
    <row r="400" spans="1:11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9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Z1000"/>
  <sheetViews>
    <sheetView zoomScale="70" zoomScaleNormal="70" workbookViewId="0">
      <pane ySplit="2" topLeftCell="A830" activePane="bottomLeft" state="frozen"/>
      <selection activeCell="B337" sqref="B337"/>
      <selection pane="bottomLeft" activeCell="J843" sqref="J843"/>
    </sheetView>
  </sheetViews>
  <sheetFormatPr defaultColWidth="14.44140625" defaultRowHeight="15" customHeight="1"/>
  <cols>
    <col min="1" max="1" width="17.88671875" customWidth="1"/>
    <col min="2" max="2" width="19.6640625" customWidth="1"/>
    <col min="3" max="3" width="38.5546875" customWidth="1"/>
    <col min="4" max="4" width="28.44140625" customWidth="1"/>
    <col min="5" max="5" width="78.6640625" customWidth="1"/>
    <col min="6" max="7" width="13" hidden="1" customWidth="1"/>
    <col min="8" max="8" width="13" customWidth="1"/>
    <col min="9" max="9" width="12.5546875" customWidth="1"/>
    <col min="10" max="10" width="23.33203125" customWidth="1"/>
    <col min="11" max="11" width="22.109375" customWidth="1"/>
    <col min="12" max="15" width="8.6640625" customWidth="1"/>
    <col min="16" max="16" width="11.44140625" customWidth="1"/>
    <col min="17" max="17" width="14" customWidth="1"/>
    <col min="18" max="26" width="8.6640625" customWidth="1"/>
  </cols>
  <sheetData>
    <row r="1" spans="1:26" ht="14.4">
      <c r="F1" s="29"/>
      <c r="G1" s="29"/>
      <c r="H1" s="29"/>
      <c r="I1" s="29"/>
      <c r="J1" s="103"/>
      <c r="K1" s="68"/>
    </row>
    <row r="2" spans="1:26" ht="34.5" customHeight="1">
      <c r="A2" s="30" t="s">
        <v>200</v>
      </c>
      <c r="B2" s="30" t="s">
        <v>1627</v>
      </c>
      <c r="C2" s="30" t="s">
        <v>908</v>
      </c>
      <c r="D2" s="30" t="s">
        <v>194</v>
      </c>
      <c r="E2" s="30" t="s">
        <v>195</v>
      </c>
      <c r="F2" s="31" t="s">
        <v>196</v>
      </c>
      <c r="G2" s="31" t="s">
        <v>197</v>
      </c>
      <c r="H2" s="31" t="s">
        <v>198</v>
      </c>
      <c r="I2" s="31" t="s">
        <v>199</v>
      </c>
      <c r="J2" s="30" t="s">
        <v>201</v>
      </c>
      <c r="K2" s="30" t="s">
        <v>202</v>
      </c>
      <c r="L2" s="30" t="s">
        <v>204</v>
      </c>
      <c r="M2" s="30" t="s">
        <v>205</v>
      </c>
      <c r="N2" s="55" t="s">
        <v>206</v>
      </c>
      <c r="O2" s="56" t="s">
        <v>207</v>
      </c>
      <c r="P2" s="56" t="s">
        <v>208</v>
      </c>
      <c r="Q2" s="57" t="s">
        <v>209</v>
      </c>
      <c r="R2" s="104"/>
      <c r="S2" s="104"/>
      <c r="T2" s="104"/>
      <c r="U2" s="104"/>
      <c r="V2" s="104"/>
      <c r="W2" s="104"/>
      <c r="X2" s="104"/>
      <c r="Y2" s="104"/>
      <c r="Z2" s="104"/>
    </row>
    <row r="3" spans="1:26" ht="20.100000000000001" customHeight="1">
      <c r="F3" s="29"/>
      <c r="G3" s="29"/>
      <c r="H3" s="29"/>
      <c r="I3" s="29"/>
      <c r="J3" s="103"/>
      <c r="K3" s="68"/>
      <c r="L3" s="59"/>
      <c r="M3" s="58"/>
      <c r="N3" s="47">
        <f t="shared" ref="N3:N950" si="0">M3*2</f>
        <v>0</v>
      </c>
      <c r="O3" s="47">
        <f t="shared" ref="O3:O950" si="1">N3*0.6</f>
        <v>0</v>
      </c>
      <c r="P3" s="47">
        <f t="shared" ref="P3:P950" si="2">O3*0.95</f>
        <v>0</v>
      </c>
      <c r="Q3" s="47">
        <f t="shared" ref="Q3:Q950" si="3">P3*0.85</f>
        <v>0</v>
      </c>
    </row>
    <row r="4" spans="1:26" ht="20.100000000000001" customHeight="1">
      <c r="A4" s="105" t="s">
        <v>974</v>
      </c>
      <c r="B4" s="106" t="s">
        <v>1787</v>
      </c>
      <c r="C4" s="67" t="s">
        <v>1788</v>
      </c>
      <c r="D4" s="102" t="s">
        <v>1789</v>
      </c>
      <c r="F4" s="29"/>
      <c r="G4" s="29"/>
      <c r="H4" s="29"/>
      <c r="I4" s="29"/>
      <c r="J4" s="103"/>
      <c r="K4" s="68"/>
      <c r="L4" s="59"/>
      <c r="M4" s="64"/>
      <c r="N4" s="49">
        <f t="shared" si="0"/>
        <v>0</v>
      </c>
      <c r="O4" s="49">
        <f t="shared" si="1"/>
        <v>0</v>
      </c>
      <c r="P4" s="49">
        <f t="shared" si="2"/>
        <v>0</v>
      </c>
      <c r="Q4" s="49">
        <f t="shared" si="3"/>
        <v>0</v>
      </c>
    </row>
    <row r="5" spans="1:26" ht="20.100000000000001" customHeight="1">
      <c r="D5" s="1" t="s">
        <v>1790</v>
      </c>
      <c r="E5" s="1" t="s">
        <v>1791</v>
      </c>
      <c r="F5" s="29">
        <v>2.1545999999999998</v>
      </c>
      <c r="G5" s="29">
        <v>2.6599999999999997</v>
      </c>
      <c r="H5" s="607">
        <f>I5*0.6</f>
        <v>2.6999999999999997</v>
      </c>
      <c r="I5" s="608">
        <v>4.5</v>
      </c>
      <c r="J5" s="107" t="s">
        <v>1792</v>
      </c>
      <c r="K5" s="68"/>
      <c r="N5" s="47">
        <f t="shared" si="0"/>
        <v>0</v>
      </c>
      <c r="O5" s="47">
        <f t="shared" si="1"/>
        <v>0</v>
      </c>
      <c r="P5" s="47">
        <f t="shared" si="2"/>
        <v>0</v>
      </c>
      <c r="Q5" s="47">
        <f t="shared" si="3"/>
        <v>0</v>
      </c>
    </row>
    <row r="6" spans="1:26" ht="20.100000000000001" customHeight="1">
      <c r="D6" s="1" t="s">
        <v>1793</v>
      </c>
      <c r="E6" s="1" t="s">
        <v>1794</v>
      </c>
      <c r="F6" s="29">
        <v>6.4637999999999991</v>
      </c>
      <c r="G6" s="29">
        <v>7.9799999999999986</v>
      </c>
      <c r="H6" s="607">
        <f t="shared" ref="H6:H8" si="4">I6*0.6</f>
        <v>8.4</v>
      </c>
      <c r="I6" s="608">
        <v>14</v>
      </c>
      <c r="J6" s="107" t="s">
        <v>1792</v>
      </c>
      <c r="K6" s="68"/>
      <c r="N6" s="49">
        <f t="shared" si="0"/>
        <v>0</v>
      </c>
      <c r="O6" s="49">
        <f t="shared" si="1"/>
        <v>0</v>
      </c>
      <c r="P6" s="49">
        <f t="shared" si="2"/>
        <v>0</v>
      </c>
      <c r="Q6" s="49">
        <f t="shared" si="3"/>
        <v>0</v>
      </c>
    </row>
    <row r="7" spans="1:26" ht="20.100000000000001" customHeight="1">
      <c r="D7" s="1" t="s">
        <v>1795</v>
      </c>
      <c r="E7" s="1" t="s">
        <v>1796</v>
      </c>
      <c r="F7" s="29">
        <v>3.2318999999999996</v>
      </c>
      <c r="G7" s="29">
        <v>3.9899999999999993</v>
      </c>
      <c r="H7" s="607">
        <f t="shared" si="4"/>
        <v>4.2</v>
      </c>
      <c r="I7" s="608">
        <v>7</v>
      </c>
      <c r="J7" s="107" t="s">
        <v>1792</v>
      </c>
      <c r="K7" s="68"/>
      <c r="N7" s="47">
        <f t="shared" si="0"/>
        <v>0</v>
      </c>
      <c r="O7" s="47">
        <f t="shared" si="1"/>
        <v>0</v>
      </c>
      <c r="P7" s="47">
        <f t="shared" si="2"/>
        <v>0</v>
      </c>
      <c r="Q7" s="47">
        <f t="shared" si="3"/>
        <v>0</v>
      </c>
    </row>
    <row r="8" spans="1:26" ht="20.100000000000001" customHeight="1">
      <c r="D8" s="1" t="s">
        <v>1797</v>
      </c>
      <c r="E8" s="1" t="s">
        <v>1798</v>
      </c>
      <c r="F8" s="29">
        <v>7.5411000000000001</v>
      </c>
      <c r="G8" s="29">
        <v>9.3099999999999987</v>
      </c>
      <c r="H8" s="607">
        <f t="shared" si="4"/>
        <v>9.9</v>
      </c>
      <c r="I8" s="608">
        <v>16.5</v>
      </c>
      <c r="J8" s="107" t="s">
        <v>1792</v>
      </c>
      <c r="K8" s="108"/>
      <c r="N8" s="49">
        <f t="shared" si="0"/>
        <v>0</v>
      </c>
      <c r="O8" s="49">
        <f t="shared" si="1"/>
        <v>0</v>
      </c>
      <c r="P8" s="49">
        <f t="shared" si="2"/>
        <v>0</v>
      </c>
      <c r="Q8" s="49">
        <f t="shared" si="3"/>
        <v>0</v>
      </c>
    </row>
    <row r="9" spans="1:26" ht="20.100000000000001" customHeight="1">
      <c r="F9" s="29"/>
      <c r="G9" s="29"/>
      <c r="H9" s="29"/>
      <c r="I9" s="29"/>
      <c r="J9" s="103"/>
      <c r="K9" s="108"/>
      <c r="N9" s="47">
        <f t="shared" si="0"/>
        <v>0</v>
      </c>
      <c r="O9" s="47">
        <f t="shared" si="1"/>
        <v>0</v>
      </c>
      <c r="P9" s="47">
        <f t="shared" si="2"/>
        <v>0</v>
      </c>
      <c r="Q9" s="47">
        <f t="shared" si="3"/>
        <v>0</v>
      </c>
    </row>
    <row r="10" spans="1:26" ht="20.100000000000001" customHeight="1">
      <c r="D10" s="102" t="s">
        <v>1799</v>
      </c>
      <c r="F10" s="29"/>
      <c r="G10" s="29"/>
      <c r="H10" s="609"/>
      <c r="I10" s="609"/>
      <c r="J10" s="103"/>
      <c r="K10" s="108"/>
      <c r="N10" s="49">
        <f t="shared" si="0"/>
        <v>0</v>
      </c>
      <c r="O10" s="49">
        <f t="shared" si="1"/>
        <v>0</v>
      </c>
      <c r="P10" s="49">
        <f t="shared" si="2"/>
        <v>0</v>
      </c>
      <c r="Q10" s="49">
        <f t="shared" si="3"/>
        <v>0</v>
      </c>
    </row>
    <row r="11" spans="1:26" ht="20.100000000000001" customHeight="1">
      <c r="D11" s="1" t="s">
        <v>1800</v>
      </c>
      <c r="E11" s="1" t="s">
        <v>1801</v>
      </c>
      <c r="F11" s="29">
        <v>10.773</v>
      </c>
      <c r="G11" s="29">
        <v>13.299999999999999</v>
      </c>
      <c r="H11" s="607">
        <f t="shared" ref="H11:H14" si="5">I11*0.6</f>
        <v>14.1</v>
      </c>
      <c r="I11" s="608">
        <v>23.5</v>
      </c>
      <c r="J11" s="107" t="s">
        <v>1792</v>
      </c>
      <c r="K11" s="108"/>
      <c r="N11" s="47">
        <f t="shared" si="0"/>
        <v>0</v>
      </c>
      <c r="O11" s="47">
        <f t="shared" si="1"/>
        <v>0</v>
      </c>
      <c r="P11" s="47">
        <f t="shared" si="2"/>
        <v>0</v>
      </c>
      <c r="Q11" s="47">
        <f t="shared" si="3"/>
        <v>0</v>
      </c>
    </row>
    <row r="12" spans="1:26" ht="20.100000000000001" customHeight="1">
      <c r="D12" s="1" t="s">
        <v>1802</v>
      </c>
      <c r="E12" s="1" t="s">
        <v>1803</v>
      </c>
      <c r="F12" s="29">
        <v>16.159499999999998</v>
      </c>
      <c r="G12" s="29">
        <v>19.95</v>
      </c>
      <c r="H12" s="607">
        <f t="shared" si="5"/>
        <v>21</v>
      </c>
      <c r="I12" s="608">
        <v>35</v>
      </c>
      <c r="J12" s="107" t="s">
        <v>1792</v>
      </c>
      <c r="K12" s="108"/>
      <c r="N12" s="49">
        <f t="shared" si="0"/>
        <v>0</v>
      </c>
      <c r="O12" s="49">
        <f t="shared" si="1"/>
        <v>0</v>
      </c>
      <c r="P12" s="49">
        <f t="shared" si="2"/>
        <v>0</v>
      </c>
      <c r="Q12" s="49">
        <f t="shared" si="3"/>
        <v>0</v>
      </c>
    </row>
    <row r="13" spans="1:26" ht="20.100000000000001" customHeight="1">
      <c r="D13" s="1" t="s">
        <v>1804</v>
      </c>
      <c r="E13" s="1" t="s">
        <v>1805</v>
      </c>
      <c r="F13" s="29">
        <v>18.85275</v>
      </c>
      <c r="G13" s="29">
        <v>23.274999999999999</v>
      </c>
      <c r="H13" s="607">
        <f t="shared" si="5"/>
        <v>24</v>
      </c>
      <c r="I13" s="608">
        <v>40</v>
      </c>
      <c r="J13" s="107" t="s">
        <v>1792</v>
      </c>
      <c r="K13" s="108"/>
      <c r="N13" s="47">
        <f t="shared" si="0"/>
        <v>0</v>
      </c>
      <c r="O13" s="47">
        <f t="shared" si="1"/>
        <v>0</v>
      </c>
      <c r="P13" s="47">
        <f t="shared" si="2"/>
        <v>0</v>
      </c>
      <c r="Q13" s="47">
        <f t="shared" si="3"/>
        <v>0</v>
      </c>
    </row>
    <row r="14" spans="1:26" ht="20.100000000000001" customHeight="1">
      <c r="D14" s="1" t="s">
        <v>1806</v>
      </c>
      <c r="E14" s="1" t="s">
        <v>1807</v>
      </c>
      <c r="F14" s="29">
        <v>32.318999999999996</v>
      </c>
      <c r="G14" s="29">
        <v>39.9</v>
      </c>
      <c r="H14" s="607">
        <f t="shared" si="5"/>
        <v>42</v>
      </c>
      <c r="I14" s="608">
        <v>70</v>
      </c>
      <c r="J14" s="107" t="s">
        <v>1792</v>
      </c>
      <c r="K14" s="108"/>
      <c r="N14" s="49">
        <f t="shared" si="0"/>
        <v>0</v>
      </c>
      <c r="O14" s="49">
        <f t="shared" si="1"/>
        <v>0</v>
      </c>
      <c r="P14" s="49">
        <f t="shared" si="2"/>
        <v>0</v>
      </c>
      <c r="Q14" s="49">
        <f t="shared" si="3"/>
        <v>0</v>
      </c>
    </row>
    <row r="15" spans="1:26" ht="20.100000000000001" customHeight="1">
      <c r="F15" s="29"/>
      <c r="G15" s="29"/>
      <c r="H15" s="609"/>
      <c r="I15" s="609"/>
      <c r="J15" s="103"/>
      <c r="K15" s="108"/>
      <c r="N15" s="47">
        <f t="shared" si="0"/>
        <v>0</v>
      </c>
      <c r="O15" s="47">
        <f t="shared" si="1"/>
        <v>0</v>
      </c>
      <c r="P15" s="47">
        <f t="shared" si="2"/>
        <v>0</v>
      </c>
      <c r="Q15" s="47">
        <f t="shared" si="3"/>
        <v>0</v>
      </c>
    </row>
    <row r="16" spans="1:26" ht="20.100000000000001" customHeight="1">
      <c r="C16" s="67" t="s">
        <v>1808</v>
      </c>
      <c r="D16" s="102" t="s">
        <v>1809</v>
      </c>
      <c r="F16" s="29"/>
      <c r="G16" s="29"/>
      <c r="H16" s="609"/>
      <c r="I16" s="609"/>
      <c r="J16" s="103"/>
      <c r="K16" s="108"/>
      <c r="N16" s="49">
        <f t="shared" si="0"/>
        <v>0</v>
      </c>
      <c r="O16" s="49">
        <f t="shared" si="1"/>
        <v>0</v>
      </c>
      <c r="P16" s="49">
        <f t="shared" si="2"/>
        <v>0</v>
      </c>
      <c r="Q16" s="49">
        <f t="shared" si="3"/>
        <v>0</v>
      </c>
    </row>
    <row r="17" spans="3:17" ht="20.100000000000001" customHeight="1">
      <c r="C17" s="67"/>
      <c r="D17" s="23" t="s">
        <v>1810</v>
      </c>
      <c r="F17" s="29"/>
      <c r="G17" s="29"/>
      <c r="H17" s="609"/>
      <c r="I17" s="609"/>
      <c r="J17" s="103"/>
      <c r="K17" s="108"/>
      <c r="N17" s="47">
        <f t="shared" si="0"/>
        <v>0</v>
      </c>
      <c r="O17" s="47">
        <f t="shared" si="1"/>
        <v>0</v>
      </c>
      <c r="P17" s="47">
        <f t="shared" si="2"/>
        <v>0</v>
      </c>
      <c r="Q17" s="47">
        <f t="shared" si="3"/>
        <v>0</v>
      </c>
    </row>
    <row r="18" spans="3:17" ht="20.100000000000001" customHeight="1">
      <c r="D18" s="1" t="s">
        <v>1811</v>
      </c>
      <c r="E18" s="1" t="s">
        <v>1812</v>
      </c>
      <c r="F18" s="29">
        <v>5.3864999999999998</v>
      </c>
      <c r="G18" s="29">
        <v>6.6499999999999995</v>
      </c>
      <c r="H18" s="607">
        <f t="shared" ref="H18:H23" si="6">I18*0.6</f>
        <v>8.4</v>
      </c>
      <c r="I18" s="610">
        <v>14</v>
      </c>
      <c r="J18" s="107" t="s">
        <v>1792</v>
      </c>
      <c r="K18" s="109" t="s">
        <v>1813</v>
      </c>
      <c r="N18" s="49">
        <f t="shared" si="0"/>
        <v>0</v>
      </c>
      <c r="O18" s="49">
        <f t="shared" si="1"/>
        <v>0</v>
      </c>
      <c r="P18" s="49">
        <f t="shared" si="2"/>
        <v>0</v>
      </c>
      <c r="Q18" s="49">
        <f t="shared" si="3"/>
        <v>0</v>
      </c>
    </row>
    <row r="19" spans="3:17" ht="20.100000000000001" customHeight="1">
      <c r="D19" s="1" t="s">
        <v>1814</v>
      </c>
      <c r="E19" s="1" t="s">
        <v>1815</v>
      </c>
      <c r="F19" s="29">
        <v>6.4637999999999991</v>
      </c>
      <c r="G19" s="29">
        <v>7.9799999999999986</v>
      </c>
      <c r="H19" s="607">
        <f t="shared" si="6"/>
        <v>9</v>
      </c>
      <c r="I19" s="608">
        <v>15</v>
      </c>
      <c r="J19" s="107" t="s">
        <v>1792</v>
      </c>
      <c r="K19" s="109" t="s">
        <v>1816</v>
      </c>
      <c r="N19" s="47">
        <f t="shared" si="0"/>
        <v>0</v>
      </c>
      <c r="O19" s="47">
        <f t="shared" si="1"/>
        <v>0</v>
      </c>
      <c r="P19" s="47">
        <f t="shared" si="2"/>
        <v>0</v>
      </c>
      <c r="Q19" s="47">
        <f t="shared" si="3"/>
        <v>0</v>
      </c>
    </row>
    <row r="20" spans="3:17" ht="20.100000000000001" customHeight="1">
      <c r="D20" s="1" t="s">
        <v>1817</v>
      </c>
      <c r="E20" s="1" t="s">
        <v>1818</v>
      </c>
      <c r="F20" s="29">
        <v>8.6183999999999994</v>
      </c>
      <c r="G20" s="29">
        <v>10.639999999999999</v>
      </c>
      <c r="H20" s="607">
        <f t="shared" si="6"/>
        <v>12</v>
      </c>
      <c r="I20" s="608">
        <v>20</v>
      </c>
      <c r="J20" s="107" t="s">
        <v>1792</v>
      </c>
      <c r="K20" s="109" t="s">
        <v>1819</v>
      </c>
      <c r="N20" s="49">
        <f t="shared" si="0"/>
        <v>0</v>
      </c>
      <c r="O20" s="49">
        <f t="shared" si="1"/>
        <v>0</v>
      </c>
      <c r="P20" s="49">
        <f t="shared" si="2"/>
        <v>0</v>
      </c>
      <c r="Q20" s="49">
        <f t="shared" si="3"/>
        <v>0</v>
      </c>
    </row>
    <row r="21" spans="3:17" ht="20.100000000000001" customHeight="1">
      <c r="D21" s="1" t="s">
        <v>1820</v>
      </c>
      <c r="E21" s="1" t="s">
        <v>1821</v>
      </c>
      <c r="F21" s="29">
        <v>8.6183999999999994</v>
      </c>
      <c r="G21" s="29">
        <v>10.639999999999999</v>
      </c>
      <c r="H21" s="607">
        <f t="shared" si="6"/>
        <v>12</v>
      </c>
      <c r="I21" s="608">
        <v>20</v>
      </c>
      <c r="J21" s="107" t="s">
        <v>1792</v>
      </c>
      <c r="K21" s="109" t="s">
        <v>1822</v>
      </c>
      <c r="N21" s="47">
        <f t="shared" si="0"/>
        <v>0</v>
      </c>
      <c r="O21" s="47">
        <f t="shared" si="1"/>
        <v>0</v>
      </c>
      <c r="P21" s="47">
        <f t="shared" si="2"/>
        <v>0</v>
      </c>
      <c r="Q21" s="47">
        <f t="shared" si="3"/>
        <v>0</v>
      </c>
    </row>
    <row r="22" spans="3:17" ht="20.100000000000001" customHeight="1">
      <c r="D22" s="1" t="s">
        <v>1823</v>
      </c>
      <c r="E22" s="1" t="s">
        <v>1824</v>
      </c>
      <c r="F22" s="29">
        <v>10.773</v>
      </c>
      <c r="G22" s="29">
        <v>13.299999999999999</v>
      </c>
      <c r="H22" s="607">
        <f t="shared" si="6"/>
        <v>14.399999999999999</v>
      </c>
      <c r="I22" s="608">
        <v>24</v>
      </c>
      <c r="J22" s="107" t="s">
        <v>1792</v>
      </c>
      <c r="K22" s="109" t="s">
        <v>1825</v>
      </c>
      <c r="N22" s="49">
        <f t="shared" si="0"/>
        <v>0</v>
      </c>
      <c r="O22" s="49">
        <f t="shared" si="1"/>
        <v>0</v>
      </c>
      <c r="P22" s="49">
        <f t="shared" si="2"/>
        <v>0</v>
      </c>
      <c r="Q22" s="49">
        <f t="shared" si="3"/>
        <v>0</v>
      </c>
    </row>
    <row r="23" spans="3:17" ht="20.100000000000001" customHeight="1">
      <c r="D23" s="1" t="s">
        <v>1826</v>
      </c>
      <c r="E23" s="1" t="s">
        <v>1827</v>
      </c>
      <c r="F23" s="29">
        <v>16.159499999999998</v>
      </c>
      <c r="G23" s="29">
        <v>19.95</v>
      </c>
      <c r="H23" s="607">
        <f t="shared" si="6"/>
        <v>21</v>
      </c>
      <c r="I23" s="608">
        <v>35</v>
      </c>
      <c r="J23" s="107" t="s">
        <v>1792</v>
      </c>
      <c r="K23" s="109" t="s">
        <v>1828</v>
      </c>
      <c r="N23" s="47">
        <f t="shared" si="0"/>
        <v>0</v>
      </c>
      <c r="O23" s="47">
        <f t="shared" si="1"/>
        <v>0</v>
      </c>
      <c r="P23" s="47">
        <f t="shared" si="2"/>
        <v>0</v>
      </c>
      <c r="Q23" s="47">
        <f t="shared" si="3"/>
        <v>0</v>
      </c>
    </row>
    <row r="24" spans="3:17" ht="20.100000000000001" customHeight="1">
      <c r="D24" s="23" t="s">
        <v>1829</v>
      </c>
      <c r="F24" s="29"/>
      <c r="G24" s="29"/>
      <c r="H24" s="609"/>
      <c r="I24" s="609"/>
      <c r="J24" s="103"/>
      <c r="K24" s="110"/>
      <c r="N24" s="49">
        <f t="shared" si="0"/>
        <v>0</v>
      </c>
      <c r="O24" s="49">
        <f t="shared" si="1"/>
        <v>0</v>
      </c>
      <c r="P24" s="49">
        <f t="shared" si="2"/>
        <v>0</v>
      </c>
      <c r="Q24" s="49">
        <f t="shared" si="3"/>
        <v>0</v>
      </c>
    </row>
    <row r="25" spans="3:17" ht="20.100000000000001" customHeight="1">
      <c r="D25" s="1" t="s">
        <v>1830</v>
      </c>
      <c r="E25" s="1" t="s">
        <v>1831</v>
      </c>
      <c r="F25" s="29"/>
      <c r="G25" s="29"/>
      <c r="H25" s="609"/>
      <c r="I25" s="609"/>
      <c r="J25" s="107" t="s">
        <v>1792</v>
      </c>
      <c r="K25" s="110"/>
      <c r="N25" s="47">
        <f t="shared" si="0"/>
        <v>0</v>
      </c>
      <c r="O25" s="47">
        <f t="shared" si="1"/>
        <v>0</v>
      </c>
      <c r="P25" s="47">
        <f t="shared" si="2"/>
        <v>0</v>
      </c>
      <c r="Q25" s="47">
        <f t="shared" si="3"/>
        <v>0</v>
      </c>
    </row>
    <row r="26" spans="3:17" ht="20.100000000000001" customHeight="1">
      <c r="D26" s="1" t="s">
        <v>1830</v>
      </c>
      <c r="E26" s="1" t="s">
        <v>1832</v>
      </c>
      <c r="F26" s="29"/>
      <c r="G26" s="29"/>
      <c r="H26" s="609"/>
      <c r="I26" s="609"/>
      <c r="J26" s="107" t="s">
        <v>1792</v>
      </c>
      <c r="K26" s="110"/>
      <c r="N26" s="49">
        <f t="shared" si="0"/>
        <v>0</v>
      </c>
      <c r="O26" s="49">
        <f t="shared" si="1"/>
        <v>0</v>
      </c>
      <c r="P26" s="49">
        <f t="shared" si="2"/>
        <v>0</v>
      </c>
      <c r="Q26" s="49">
        <f t="shared" si="3"/>
        <v>0</v>
      </c>
    </row>
    <row r="27" spans="3:17" ht="20.100000000000001" customHeight="1">
      <c r="D27" s="1" t="s">
        <v>1833</v>
      </c>
      <c r="E27" s="1" t="s">
        <v>1834</v>
      </c>
      <c r="F27" s="29"/>
      <c r="G27" s="29"/>
      <c r="H27" s="609"/>
      <c r="I27" s="609"/>
      <c r="J27" s="107" t="s">
        <v>1792</v>
      </c>
      <c r="K27" s="110"/>
      <c r="N27" s="47">
        <f t="shared" si="0"/>
        <v>0</v>
      </c>
      <c r="O27" s="47">
        <f t="shared" si="1"/>
        <v>0</v>
      </c>
      <c r="P27" s="47">
        <f t="shared" si="2"/>
        <v>0</v>
      </c>
      <c r="Q27" s="47">
        <f t="shared" si="3"/>
        <v>0</v>
      </c>
    </row>
    <row r="28" spans="3:17" ht="20.100000000000001" customHeight="1">
      <c r="D28" s="1" t="s">
        <v>1835</v>
      </c>
      <c r="E28" s="1" t="s">
        <v>1836</v>
      </c>
      <c r="F28" s="29"/>
      <c r="G28" s="29"/>
      <c r="H28" s="609"/>
      <c r="I28" s="609"/>
      <c r="J28" s="107" t="s">
        <v>1792</v>
      </c>
      <c r="K28" s="110"/>
      <c r="N28" s="49">
        <f t="shared" si="0"/>
        <v>0</v>
      </c>
      <c r="O28" s="49">
        <f t="shared" si="1"/>
        <v>0</v>
      </c>
      <c r="P28" s="49">
        <f t="shared" si="2"/>
        <v>0</v>
      </c>
      <c r="Q28" s="49">
        <f t="shared" si="3"/>
        <v>0</v>
      </c>
    </row>
    <row r="29" spans="3:17" ht="20.100000000000001" customHeight="1">
      <c r="D29" s="1" t="s">
        <v>1837</v>
      </c>
      <c r="E29" s="1" t="s">
        <v>1838</v>
      </c>
      <c r="F29" s="29"/>
      <c r="G29" s="29"/>
      <c r="H29" s="609"/>
      <c r="I29" s="609"/>
      <c r="J29" s="107" t="s">
        <v>1792</v>
      </c>
      <c r="K29" s="110"/>
      <c r="N29" s="47">
        <f t="shared" si="0"/>
        <v>0</v>
      </c>
      <c r="O29" s="47">
        <f t="shared" si="1"/>
        <v>0</v>
      </c>
      <c r="P29" s="47">
        <f t="shared" si="2"/>
        <v>0</v>
      </c>
      <c r="Q29" s="47">
        <f t="shared" si="3"/>
        <v>0</v>
      </c>
    </row>
    <row r="30" spans="3:17" ht="20.100000000000001" customHeight="1">
      <c r="D30" s="1" t="s">
        <v>1839</v>
      </c>
      <c r="E30" s="1" t="s">
        <v>1840</v>
      </c>
      <c r="F30" s="29"/>
      <c r="G30" s="29"/>
      <c r="H30" s="609"/>
      <c r="I30" s="609"/>
      <c r="J30" s="107" t="s">
        <v>1792</v>
      </c>
      <c r="K30" s="110"/>
      <c r="N30" s="49">
        <f t="shared" si="0"/>
        <v>0</v>
      </c>
      <c r="O30" s="49">
        <f t="shared" si="1"/>
        <v>0</v>
      </c>
      <c r="P30" s="49">
        <f t="shared" si="2"/>
        <v>0</v>
      </c>
      <c r="Q30" s="49">
        <f t="shared" si="3"/>
        <v>0</v>
      </c>
    </row>
    <row r="31" spans="3:17" ht="20.100000000000001" customHeight="1">
      <c r="D31" s="23" t="s">
        <v>1841</v>
      </c>
      <c r="F31" s="29"/>
      <c r="G31" s="29"/>
      <c r="H31" s="609"/>
      <c r="I31" s="609"/>
      <c r="J31" s="103"/>
      <c r="K31" s="110"/>
      <c r="N31" s="47">
        <f t="shared" si="0"/>
        <v>0</v>
      </c>
      <c r="O31" s="47">
        <f t="shared" si="1"/>
        <v>0</v>
      </c>
      <c r="P31" s="47">
        <f t="shared" si="2"/>
        <v>0</v>
      </c>
      <c r="Q31" s="47">
        <f t="shared" si="3"/>
        <v>0</v>
      </c>
    </row>
    <row r="32" spans="3:17" ht="20.100000000000001" customHeight="1">
      <c r="D32" s="1" t="s">
        <v>1842</v>
      </c>
      <c r="E32" s="1" t="s">
        <v>1843</v>
      </c>
      <c r="F32" s="29"/>
      <c r="G32" s="29"/>
      <c r="H32" s="609"/>
      <c r="I32" s="609"/>
      <c r="J32" s="107" t="s">
        <v>1792</v>
      </c>
      <c r="K32" s="110"/>
      <c r="N32" s="49">
        <f t="shared" si="0"/>
        <v>0</v>
      </c>
      <c r="O32" s="49">
        <f t="shared" si="1"/>
        <v>0</v>
      </c>
      <c r="P32" s="49">
        <f t="shared" si="2"/>
        <v>0</v>
      </c>
      <c r="Q32" s="49">
        <f t="shared" si="3"/>
        <v>0</v>
      </c>
    </row>
    <row r="33" spans="3:17" ht="20.100000000000001" customHeight="1">
      <c r="D33" s="1" t="s">
        <v>1844</v>
      </c>
      <c r="E33" s="1" t="s">
        <v>1845</v>
      </c>
      <c r="F33" s="29"/>
      <c r="G33" s="29"/>
      <c r="H33" s="609"/>
      <c r="I33" s="609"/>
      <c r="J33" s="107" t="s">
        <v>1792</v>
      </c>
      <c r="K33" s="110"/>
      <c r="N33" s="47">
        <f t="shared" si="0"/>
        <v>0</v>
      </c>
      <c r="O33" s="47">
        <f t="shared" si="1"/>
        <v>0</v>
      </c>
      <c r="P33" s="47">
        <f t="shared" si="2"/>
        <v>0</v>
      </c>
      <c r="Q33" s="47">
        <f t="shared" si="3"/>
        <v>0</v>
      </c>
    </row>
    <row r="34" spans="3:17" ht="20.100000000000001" customHeight="1">
      <c r="D34" s="1" t="s">
        <v>1846</v>
      </c>
      <c r="E34" s="1" t="s">
        <v>1847</v>
      </c>
      <c r="F34" s="29"/>
      <c r="G34" s="29"/>
      <c r="H34" s="609"/>
      <c r="I34" s="609"/>
      <c r="J34" s="107" t="s">
        <v>1792</v>
      </c>
      <c r="K34" s="110"/>
      <c r="N34" s="49">
        <f t="shared" si="0"/>
        <v>0</v>
      </c>
      <c r="O34" s="49">
        <f t="shared" si="1"/>
        <v>0</v>
      </c>
      <c r="P34" s="49">
        <f t="shared" si="2"/>
        <v>0</v>
      </c>
      <c r="Q34" s="49">
        <f t="shared" si="3"/>
        <v>0</v>
      </c>
    </row>
    <row r="35" spans="3:17" ht="20.100000000000001" customHeight="1">
      <c r="D35" s="1" t="s">
        <v>1848</v>
      </c>
      <c r="E35" s="1" t="s">
        <v>1849</v>
      </c>
      <c r="F35" s="29"/>
      <c r="G35" s="29"/>
      <c r="H35" s="609"/>
      <c r="I35" s="609"/>
      <c r="J35" s="107" t="s">
        <v>1792</v>
      </c>
      <c r="K35" s="110"/>
      <c r="N35" s="47">
        <f t="shared" si="0"/>
        <v>0</v>
      </c>
      <c r="O35" s="47">
        <f t="shared" si="1"/>
        <v>0</v>
      </c>
      <c r="P35" s="47">
        <f t="shared" si="2"/>
        <v>0</v>
      </c>
      <c r="Q35" s="47">
        <f t="shared" si="3"/>
        <v>0</v>
      </c>
    </row>
    <row r="36" spans="3:17" ht="20.100000000000001" customHeight="1">
      <c r="D36" s="1" t="s">
        <v>1850</v>
      </c>
      <c r="E36" s="1" t="s">
        <v>1851</v>
      </c>
      <c r="F36" s="29"/>
      <c r="G36" s="29"/>
      <c r="H36" s="609"/>
      <c r="I36" s="609"/>
      <c r="J36" s="107" t="s">
        <v>1792</v>
      </c>
      <c r="K36" s="110"/>
      <c r="N36" s="49">
        <f t="shared" si="0"/>
        <v>0</v>
      </c>
      <c r="O36" s="49">
        <f t="shared" si="1"/>
        <v>0</v>
      </c>
      <c r="P36" s="49">
        <f t="shared" si="2"/>
        <v>0</v>
      </c>
      <c r="Q36" s="49">
        <f t="shared" si="3"/>
        <v>0</v>
      </c>
    </row>
    <row r="37" spans="3:17" ht="20.100000000000001" customHeight="1">
      <c r="D37" s="1" t="s">
        <v>1852</v>
      </c>
      <c r="E37" s="1" t="s">
        <v>1853</v>
      </c>
      <c r="F37" s="29"/>
      <c r="G37" s="29"/>
      <c r="H37" s="609"/>
      <c r="I37" s="609"/>
      <c r="J37" s="107" t="s">
        <v>1792</v>
      </c>
      <c r="K37" s="110"/>
      <c r="N37" s="47">
        <f t="shared" si="0"/>
        <v>0</v>
      </c>
      <c r="O37" s="47">
        <f t="shared" si="1"/>
        <v>0</v>
      </c>
      <c r="P37" s="47">
        <f t="shared" si="2"/>
        <v>0</v>
      </c>
      <c r="Q37" s="47">
        <f t="shared" si="3"/>
        <v>0</v>
      </c>
    </row>
    <row r="38" spans="3:17" ht="20.100000000000001" customHeight="1">
      <c r="F38" s="29"/>
      <c r="G38" s="29"/>
      <c r="H38" s="609"/>
      <c r="I38" s="609"/>
      <c r="J38" s="103"/>
      <c r="K38" s="108"/>
      <c r="N38" s="49">
        <f t="shared" si="0"/>
        <v>0</v>
      </c>
      <c r="O38" s="49">
        <f t="shared" si="1"/>
        <v>0</v>
      </c>
      <c r="P38" s="49">
        <f t="shared" si="2"/>
        <v>0</v>
      </c>
      <c r="Q38" s="49">
        <f t="shared" si="3"/>
        <v>0</v>
      </c>
    </row>
    <row r="39" spans="3:17" ht="20.100000000000001" customHeight="1">
      <c r="C39" s="67" t="s">
        <v>1854</v>
      </c>
      <c r="D39" s="102" t="s">
        <v>1855</v>
      </c>
      <c r="F39" s="29"/>
      <c r="G39" s="29"/>
      <c r="H39" s="609"/>
      <c r="I39" s="609"/>
      <c r="J39" s="103"/>
      <c r="K39" s="108"/>
      <c r="N39" s="47">
        <f t="shared" si="0"/>
        <v>0</v>
      </c>
      <c r="O39" s="47">
        <f t="shared" si="1"/>
        <v>0</v>
      </c>
      <c r="P39" s="47">
        <f t="shared" si="2"/>
        <v>0</v>
      </c>
      <c r="Q39" s="47">
        <f t="shared" si="3"/>
        <v>0</v>
      </c>
    </row>
    <row r="40" spans="3:17" ht="20.100000000000001" customHeight="1">
      <c r="C40" s="67"/>
      <c r="D40" s="23" t="s">
        <v>1810</v>
      </c>
      <c r="F40" s="29"/>
      <c r="G40" s="29"/>
      <c r="H40" s="609"/>
      <c r="I40" s="609"/>
      <c r="J40" s="103"/>
      <c r="K40" s="108"/>
      <c r="N40" s="49">
        <f t="shared" si="0"/>
        <v>0</v>
      </c>
      <c r="O40" s="49">
        <f t="shared" si="1"/>
        <v>0</v>
      </c>
      <c r="P40" s="49">
        <f t="shared" si="2"/>
        <v>0</v>
      </c>
      <c r="Q40" s="49">
        <f t="shared" si="3"/>
        <v>0</v>
      </c>
    </row>
    <row r="41" spans="3:17" ht="20.100000000000001" customHeight="1">
      <c r="D41" s="1" t="s">
        <v>1856</v>
      </c>
      <c r="E41" s="1" t="s">
        <v>1857</v>
      </c>
      <c r="F41" s="29">
        <v>6.4637999999999991</v>
      </c>
      <c r="G41" s="29">
        <v>7.9799999999999986</v>
      </c>
      <c r="H41" s="607">
        <f t="shared" ref="H41:H42" si="7">I41*0.6</f>
        <v>8.4</v>
      </c>
      <c r="I41" s="608">
        <v>14</v>
      </c>
      <c r="J41" s="107" t="s">
        <v>1792</v>
      </c>
      <c r="K41" s="108" t="s">
        <v>1858</v>
      </c>
      <c r="N41" s="47">
        <f t="shared" si="0"/>
        <v>0</v>
      </c>
      <c r="O41" s="47">
        <f t="shared" si="1"/>
        <v>0</v>
      </c>
      <c r="P41" s="47">
        <f t="shared" si="2"/>
        <v>0</v>
      </c>
      <c r="Q41" s="47">
        <f t="shared" si="3"/>
        <v>0</v>
      </c>
    </row>
    <row r="42" spans="3:17" ht="20.100000000000001" customHeight="1">
      <c r="D42" s="1" t="s">
        <v>1859</v>
      </c>
      <c r="E42" s="1" t="s">
        <v>1860</v>
      </c>
      <c r="F42" s="29">
        <v>7.5411000000000001</v>
      </c>
      <c r="G42" s="29">
        <v>9.3099999999999987</v>
      </c>
      <c r="H42" s="607">
        <f t="shared" si="7"/>
        <v>10.199999999999999</v>
      </c>
      <c r="I42" s="608">
        <v>17</v>
      </c>
      <c r="J42" s="107" t="s">
        <v>1792</v>
      </c>
      <c r="K42" s="108" t="s">
        <v>1861</v>
      </c>
      <c r="N42" s="49">
        <f t="shared" si="0"/>
        <v>0</v>
      </c>
      <c r="O42" s="49">
        <f t="shared" si="1"/>
        <v>0</v>
      </c>
      <c r="P42" s="49">
        <f t="shared" si="2"/>
        <v>0</v>
      </c>
      <c r="Q42" s="49">
        <f t="shared" si="3"/>
        <v>0</v>
      </c>
    </row>
    <row r="43" spans="3:17" ht="20.100000000000001" customHeight="1">
      <c r="D43" s="1" t="s">
        <v>1862</v>
      </c>
      <c r="E43" s="1" t="s">
        <v>1863</v>
      </c>
      <c r="F43" s="29">
        <v>9.6957000000000004</v>
      </c>
      <c r="G43" s="29">
        <v>11.969999999999999</v>
      </c>
      <c r="H43" s="607">
        <f>I43*0.6</f>
        <v>12</v>
      </c>
      <c r="I43" s="608">
        <v>20</v>
      </c>
      <c r="J43" s="107" t="s">
        <v>1792</v>
      </c>
      <c r="K43" s="108" t="s">
        <v>1864</v>
      </c>
      <c r="N43" s="47">
        <f t="shared" si="0"/>
        <v>0</v>
      </c>
      <c r="O43" s="47">
        <f t="shared" si="1"/>
        <v>0</v>
      </c>
      <c r="P43" s="47">
        <f t="shared" si="2"/>
        <v>0</v>
      </c>
      <c r="Q43" s="47">
        <f t="shared" si="3"/>
        <v>0</v>
      </c>
    </row>
    <row r="44" spans="3:17" ht="20.100000000000001" customHeight="1">
      <c r="D44" s="1" t="s">
        <v>1865</v>
      </c>
      <c r="E44" s="1" t="s">
        <v>1866</v>
      </c>
      <c r="F44" s="29">
        <v>9.6957000000000004</v>
      </c>
      <c r="G44" s="29">
        <v>11.969999999999999</v>
      </c>
      <c r="H44" s="607">
        <f t="shared" ref="H44:H46" si="8">I44*0.6</f>
        <v>12</v>
      </c>
      <c r="I44" s="608">
        <v>20</v>
      </c>
      <c r="J44" s="107" t="s">
        <v>1792</v>
      </c>
      <c r="K44" s="108" t="s">
        <v>1867</v>
      </c>
      <c r="N44" s="49">
        <f t="shared" si="0"/>
        <v>0</v>
      </c>
      <c r="O44" s="49">
        <f t="shared" si="1"/>
        <v>0</v>
      </c>
      <c r="P44" s="49">
        <f t="shared" si="2"/>
        <v>0</v>
      </c>
      <c r="Q44" s="49">
        <f t="shared" si="3"/>
        <v>0</v>
      </c>
    </row>
    <row r="45" spans="3:17" ht="20.100000000000001" customHeight="1">
      <c r="D45" s="1" t="s">
        <v>1868</v>
      </c>
      <c r="E45" s="1" t="s">
        <v>1869</v>
      </c>
      <c r="F45" s="29">
        <v>11.850299999999999</v>
      </c>
      <c r="G45" s="29">
        <v>14.629999999999997</v>
      </c>
      <c r="H45" s="607">
        <f t="shared" si="8"/>
        <v>15</v>
      </c>
      <c r="I45" s="608">
        <v>25</v>
      </c>
      <c r="J45" s="107" t="s">
        <v>1792</v>
      </c>
      <c r="K45" s="108" t="s">
        <v>1870</v>
      </c>
      <c r="N45" s="47">
        <f t="shared" si="0"/>
        <v>0</v>
      </c>
      <c r="O45" s="47">
        <f t="shared" si="1"/>
        <v>0</v>
      </c>
      <c r="P45" s="47">
        <f t="shared" si="2"/>
        <v>0</v>
      </c>
      <c r="Q45" s="47">
        <f t="shared" si="3"/>
        <v>0</v>
      </c>
    </row>
    <row r="46" spans="3:17" ht="20.100000000000001" customHeight="1">
      <c r="D46" s="1" t="s">
        <v>1871</v>
      </c>
      <c r="E46" s="1" t="s">
        <v>1872</v>
      </c>
      <c r="F46" s="29">
        <v>18.314099999999996</v>
      </c>
      <c r="G46" s="29">
        <v>22.609999999999996</v>
      </c>
      <c r="H46" s="607">
        <f t="shared" si="8"/>
        <v>24</v>
      </c>
      <c r="I46" s="608">
        <v>40</v>
      </c>
      <c r="J46" s="107" t="s">
        <v>1792</v>
      </c>
      <c r="K46" s="108" t="s">
        <v>1873</v>
      </c>
      <c r="N46" s="49">
        <f t="shared" si="0"/>
        <v>0</v>
      </c>
      <c r="O46" s="49">
        <f t="shared" si="1"/>
        <v>0</v>
      </c>
      <c r="P46" s="49">
        <f t="shared" si="2"/>
        <v>0</v>
      </c>
      <c r="Q46" s="49">
        <f t="shared" si="3"/>
        <v>0</v>
      </c>
    </row>
    <row r="47" spans="3:17" ht="20.100000000000001" customHeight="1">
      <c r="D47" s="23" t="s">
        <v>1829</v>
      </c>
      <c r="F47" s="29"/>
      <c r="G47" s="29"/>
      <c r="H47" s="609"/>
      <c r="I47" s="609"/>
      <c r="J47" s="103"/>
      <c r="K47" s="108"/>
      <c r="N47" s="47">
        <f t="shared" si="0"/>
        <v>0</v>
      </c>
      <c r="O47" s="47">
        <f t="shared" si="1"/>
        <v>0</v>
      </c>
      <c r="P47" s="47">
        <f t="shared" si="2"/>
        <v>0</v>
      </c>
      <c r="Q47" s="47">
        <f t="shared" si="3"/>
        <v>0</v>
      </c>
    </row>
    <row r="48" spans="3:17" ht="20.100000000000001" customHeight="1">
      <c r="D48" s="1" t="s">
        <v>1874</v>
      </c>
      <c r="E48" s="1" t="s">
        <v>1875</v>
      </c>
      <c r="F48" s="29"/>
      <c r="G48" s="29"/>
      <c r="H48" s="609"/>
      <c r="I48" s="609"/>
      <c r="J48" s="107" t="s">
        <v>1792</v>
      </c>
      <c r="K48" s="108"/>
      <c r="N48" s="49">
        <f t="shared" si="0"/>
        <v>0</v>
      </c>
      <c r="O48" s="49">
        <f t="shared" si="1"/>
        <v>0</v>
      </c>
      <c r="P48" s="49">
        <f t="shared" si="2"/>
        <v>0</v>
      </c>
      <c r="Q48" s="49">
        <f t="shared" si="3"/>
        <v>0</v>
      </c>
    </row>
    <row r="49" spans="3:17" ht="20.100000000000001" customHeight="1">
      <c r="D49" s="1" t="s">
        <v>1876</v>
      </c>
      <c r="E49" s="1" t="s">
        <v>1877</v>
      </c>
      <c r="F49" s="29"/>
      <c r="G49" s="29"/>
      <c r="H49" s="609"/>
      <c r="I49" s="609"/>
      <c r="J49" s="107" t="s">
        <v>1792</v>
      </c>
      <c r="K49" s="108"/>
      <c r="N49" s="47">
        <f t="shared" si="0"/>
        <v>0</v>
      </c>
      <c r="O49" s="47">
        <f t="shared" si="1"/>
        <v>0</v>
      </c>
      <c r="P49" s="47">
        <f t="shared" si="2"/>
        <v>0</v>
      </c>
      <c r="Q49" s="47">
        <f t="shared" si="3"/>
        <v>0</v>
      </c>
    </row>
    <row r="50" spans="3:17" ht="20.100000000000001" customHeight="1">
      <c r="D50" s="1" t="s">
        <v>1878</v>
      </c>
      <c r="E50" s="1" t="s">
        <v>1879</v>
      </c>
      <c r="F50" s="29"/>
      <c r="G50" s="29"/>
      <c r="H50" s="609"/>
      <c r="I50" s="609"/>
      <c r="J50" s="107" t="s">
        <v>1792</v>
      </c>
      <c r="K50" s="108"/>
      <c r="N50" s="49">
        <f t="shared" si="0"/>
        <v>0</v>
      </c>
      <c r="O50" s="49">
        <f t="shared" si="1"/>
        <v>0</v>
      </c>
      <c r="P50" s="49">
        <f t="shared" si="2"/>
        <v>0</v>
      </c>
      <c r="Q50" s="49">
        <f t="shared" si="3"/>
        <v>0</v>
      </c>
    </row>
    <row r="51" spans="3:17" ht="20.100000000000001" customHeight="1">
      <c r="D51" s="1" t="s">
        <v>1880</v>
      </c>
      <c r="E51" s="1" t="s">
        <v>1881</v>
      </c>
      <c r="F51" s="29"/>
      <c r="G51" s="29"/>
      <c r="H51" s="609"/>
      <c r="I51" s="609"/>
      <c r="J51" s="107" t="s">
        <v>1792</v>
      </c>
      <c r="K51" s="108"/>
      <c r="N51" s="47">
        <f t="shared" si="0"/>
        <v>0</v>
      </c>
      <c r="O51" s="47">
        <f t="shared" si="1"/>
        <v>0</v>
      </c>
      <c r="P51" s="47">
        <f t="shared" si="2"/>
        <v>0</v>
      </c>
      <c r="Q51" s="47">
        <f t="shared" si="3"/>
        <v>0</v>
      </c>
    </row>
    <row r="52" spans="3:17" ht="20.100000000000001" customHeight="1">
      <c r="D52" s="1" t="s">
        <v>1882</v>
      </c>
      <c r="E52" s="1" t="s">
        <v>1883</v>
      </c>
      <c r="F52" s="29"/>
      <c r="G52" s="29"/>
      <c r="H52" s="609"/>
      <c r="I52" s="609"/>
      <c r="J52" s="107" t="s">
        <v>1792</v>
      </c>
      <c r="K52" s="108"/>
      <c r="N52" s="49">
        <f t="shared" si="0"/>
        <v>0</v>
      </c>
      <c r="O52" s="49">
        <f t="shared" si="1"/>
        <v>0</v>
      </c>
      <c r="P52" s="49">
        <f t="shared" si="2"/>
        <v>0</v>
      </c>
      <c r="Q52" s="49">
        <f t="shared" si="3"/>
        <v>0</v>
      </c>
    </row>
    <row r="53" spans="3:17" ht="20.100000000000001" customHeight="1">
      <c r="D53" s="1" t="s">
        <v>1884</v>
      </c>
      <c r="E53" s="1" t="s">
        <v>1885</v>
      </c>
      <c r="F53" s="29"/>
      <c r="G53" s="29"/>
      <c r="H53" s="609"/>
      <c r="I53" s="609"/>
      <c r="J53" s="107" t="s">
        <v>1792</v>
      </c>
      <c r="K53" s="108"/>
      <c r="N53" s="47">
        <f t="shared" si="0"/>
        <v>0</v>
      </c>
      <c r="O53" s="47">
        <f t="shared" si="1"/>
        <v>0</v>
      </c>
      <c r="P53" s="47">
        <f t="shared" si="2"/>
        <v>0</v>
      </c>
      <c r="Q53" s="47">
        <f t="shared" si="3"/>
        <v>0</v>
      </c>
    </row>
    <row r="54" spans="3:17" ht="20.100000000000001" customHeight="1">
      <c r="D54" s="23" t="s">
        <v>1841</v>
      </c>
      <c r="F54" s="29"/>
      <c r="G54" s="29"/>
      <c r="H54" s="609"/>
      <c r="I54" s="609"/>
      <c r="J54" s="103"/>
      <c r="K54" s="108"/>
      <c r="N54" s="49">
        <f t="shared" si="0"/>
        <v>0</v>
      </c>
      <c r="O54" s="49">
        <f t="shared" si="1"/>
        <v>0</v>
      </c>
      <c r="P54" s="49">
        <f t="shared" si="2"/>
        <v>0</v>
      </c>
      <c r="Q54" s="49">
        <f t="shared" si="3"/>
        <v>0</v>
      </c>
    </row>
    <row r="55" spans="3:17" ht="20.100000000000001" customHeight="1">
      <c r="D55" s="1" t="s">
        <v>1886</v>
      </c>
      <c r="E55" s="1" t="s">
        <v>1887</v>
      </c>
      <c r="F55" s="29"/>
      <c r="G55" s="29"/>
      <c r="H55" s="609"/>
      <c r="I55" s="609"/>
      <c r="J55" s="107" t="s">
        <v>1792</v>
      </c>
      <c r="K55" s="108"/>
      <c r="N55" s="47">
        <f t="shared" si="0"/>
        <v>0</v>
      </c>
      <c r="O55" s="47">
        <f t="shared" si="1"/>
        <v>0</v>
      </c>
      <c r="P55" s="47">
        <f t="shared" si="2"/>
        <v>0</v>
      </c>
      <c r="Q55" s="47">
        <f t="shared" si="3"/>
        <v>0</v>
      </c>
    </row>
    <row r="56" spans="3:17" ht="20.100000000000001" customHeight="1">
      <c r="D56" s="1" t="s">
        <v>1888</v>
      </c>
      <c r="E56" s="1" t="s">
        <v>1889</v>
      </c>
      <c r="F56" s="29"/>
      <c r="G56" s="29"/>
      <c r="H56" s="609"/>
      <c r="I56" s="609"/>
      <c r="J56" s="107" t="s">
        <v>1792</v>
      </c>
      <c r="K56" s="108"/>
      <c r="N56" s="49">
        <f t="shared" si="0"/>
        <v>0</v>
      </c>
      <c r="O56" s="49">
        <f t="shared" si="1"/>
        <v>0</v>
      </c>
      <c r="P56" s="49">
        <f t="shared" si="2"/>
        <v>0</v>
      </c>
      <c r="Q56" s="49">
        <f t="shared" si="3"/>
        <v>0</v>
      </c>
    </row>
    <row r="57" spans="3:17" ht="20.100000000000001" customHeight="1">
      <c r="D57" s="1" t="s">
        <v>1890</v>
      </c>
      <c r="E57" s="1" t="s">
        <v>1891</v>
      </c>
      <c r="F57" s="29"/>
      <c r="G57" s="29"/>
      <c r="H57" s="609"/>
      <c r="I57" s="609"/>
      <c r="J57" s="107" t="s">
        <v>1792</v>
      </c>
      <c r="K57" s="108"/>
      <c r="N57" s="47">
        <f t="shared" si="0"/>
        <v>0</v>
      </c>
      <c r="O57" s="47">
        <f t="shared" si="1"/>
        <v>0</v>
      </c>
      <c r="P57" s="47">
        <f t="shared" si="2"/>
        <v>0</v>
      </c>
      <c r="Q57" s="47">
        <f t="shared" si="3"/>
        <v>0</v>
      </c>
    </row>
    <row r="58" spans="3:17" ht="20.100000000000001" customHeight="1">
      <c r="D58" s="1" t="s">
        <v>1892</v>
      </c>
      <c r="E58" s="1" t="s">
        <v>1893</v>
      </c>
      <c r="F58" s="29"/>
      <c r="G58" s="29"/>
      <c r="H58" s="609"/>
      <c r="I58" s="609"/>
      <c r="J58" s="107" t="s">
        <v>1792</v>
      </c>
      <c r="K58" s="108"/>
      <c r="N58" s="49">
        <f t="shared" si="0"/>
        <v>0</v>
      </c>
      <c r="O58" s="49">
        <f t="shared" si="1"/>
        <v>0</v>
      </c>
      <c r="P58" s="49">
        <f t="shared" si="2"/>
        <v>0</v>
      </c>
      <c r="Q58" s="49">
        <f t="shared" si="3"/>
        <v>0</v>
      </c>
    </row>
    <row r="59" spans="3:17" ht="20.100000000000001" customHeight="1">
      <c r="D59" s="1" t="s">
        <v>1894</v>
      </c>
      <c r="E59" s="1" t="s">
        <v>1895</v>
      </c>
      <c r="F59" s="29"/>
      <c r="G59" s="29"/>
      <c r="H59" s="609"/>
      <c r="I59" s="609"/>
      <c r="J59" s="107" t="s">
        <v>1792</v>
      </c>
      <c r="K59" s="108"/>
      <c r="N59" s="47">
        <f t="shared" si="0"/>
        <v>0</v>
      </c>
      <c r="O59" s="47">
        <f t="shared" si="1"/>
        <v>0</v>
      </c>
      <c r="P59" s="47">
        <f t="shared" si="2"/>
        <v>0</v>
      </c>
      <c r="Q59" s="47">
        <f t="shared" si="3"/>
        <v>0</v>
      </c>
    </row>
    <row r="60" spans="3:17" ht="20.100000000000001" customHeight="1">
      <c r="D60" s="1" t="s">
        <v>1896</v>
      </c>
      <c r="E60" s="1" t="s">
        <v>1897</v>
      </c>
      <c r="F60" s="29"/>
      <c r="G60" s="29"/>
      <c r="H60" s="609"/>
      <c r="I60" s="609"/>
      <c r="J60" s="107" t="s">
        <v>1792</v>
      </c>
      <c r="K60" s="108"/>
      <c r="N60" s="49">
        <f t="shared" si="0"/>
        <v>0</v>
      </c>
      <c r="O60" s="49">
        <f t="shared" si="1"/>
        <v>0</v>
      </c>
      <c r="P60" s="49">
        <f t="shared" si="2"/>
        <v>0</v>
      </c>
      <c r="Q60" s="49">
        <f t="shared" si="3"/>
        <v>0</v>
      </c>
    </row>
    <row r="61" spans="3:17" ht="20.100000000000001" customHeight="1">
      <c r="F61" s="29"/>
      <c r="G61" s="29"/>
      <c r="H61" s="609"/>
      <c r="I61" s="609"/>
      <c r="J61" s="103"/>
      <c r="K61" s="108"/>
      <c r="N61" s="47">
        <f t="shared" si="0"/>
        <v>0</v>
      </c>
      <c r="O61" s="47">
        <f t="shared" si="1"/>
        <v>0</v>
      </c>
      <c r="P61" s="47">
        <f t="shared" si="2"/>
        <v>0</v>
      </c>
      <c r="Q61" s="47">
        <f t="shared" si="3"/>
        <v>0</v>
      </c>
    </row>
    <row r="62" spans="3:17" ht="20.100000000000001" customHeight="1">
      <c r="C62" s="67" t="s">
        <v>1898</v>
      </c>
      <c r="D62" s="102" t="s">
        <v>1899</v>
      </c>
      <c r="F62" s="29"/>
      <c r="G62" s="29"/>
      <c r="H62" s="609"/>
      <c r="I62" s="609"/>
      <c r="J62" s="103"/>
      <c r="K62" s="108"/>
      <c r="N62" s="49">
        <f t="shared" si="0"/>
        <v>0</v>
      </c>
      <c r="O62" s="49">
        <f t="shared" si="1"/>
        <v>0</v>
      </c>
      <c r="P62" s="49">
        <f t="shared" si="2"/>
        <v>0</v>
      </c>
      <c r="Q62" s="49">
        <f t="shared" si="3"/>
        <v>0</v>
      </c>
    </row>
    <row r="63" spans="3:17" ht="20.100000000000001" customHeight="1">
      <c r="C63" s="67"/>
      <c r="D63" s="23" t="s">
        <v>1810</v>
      </c>
      <c r="F63" s="29"/>
      <c r="G63" s="29"/>
      <c r="H63" s="609"/>
      <c r="I63" s="609"/>
      <c r="J63" s="103"/>
      <c r="K63" s="108"/>
      <c r="N63" s="47">
        <f t="shared" si="0"/>
        <v>0</v>
      </c>
      <c r="O63" s="47">
        <f t="shared" si="1"/>
        <v>0</v>
      </c>
      <c r="P63" s="47">
        <f t="shared" si="2"/>
        <v>0</v>
      </c>
      <c r="Q63" s="47">
        <f t="shared" si="3"/>
        <v>0</v>
      </c>
    </row>
    <row r="64" spans="3:17" ht="20.100000000000001" customHeight="1">
      <c r="D64" s="1" t="s">
        <v>1900</v>
      </c>
      <c r="E64" s="1" t="s">
        <v>1901</v>
      </c>
      <c r="F64" s="29">
        <v>12.927599999999998</v>
      </c>
      <c r="G64" s="29">
        <v>15.959999999999997</v>
      </c>
      <c r="H64" s="607">
        <f t="shared" ref="H64:H67" si="9">I64*0.6</f>
        <v>16.8</v>
      </c>
      <c r="I64" s="608">
        <v>28</v>
      </c>
      <c r="J64" s="107" t="s">
        <v>1792</v>
      </c>
      <c r="K64" s="108" t="s">
        <v>1902</v>
      </c>
      <c r="N64" s="49">
        <f t="shared" si="0"/>
        <v>0</v>
      </c>
      <c r="O64" s="49">
        <f t="shared" si="1"/>
        <v>0</v>
      </c>
      <c r="P64" s="49">
        <f t="shared" si="2"/>
        <v>0</v>
      </c>
      <c r="Q64" s="49">
        <f t="shared" si="3"/>
        <v>0</v>
      </c>
    </row>
    <row r="65" spans="3:17" ht="20.100000000000001" customHeight="1">
      <c r="D65" s="1" t="s">
        <v>1903</v>
      </c>
      <c r="E65" s="1" t="s">
        <v>1904</v>
      </c>
      <c r="F65" s="29">
        <v>17.236799999999999</v>
      </c>
      <c r="G65" s="29">
        <v>21.279999999999998</v>
      </c>
      <c r="H65" s="607">
        <f t="shared" si="9"/>
        <v>22.8</v>
      </c>
      <c r="I65" s="608">
        <v>38</v>
      </c>
      <c r="J65" s="107" t="s">
        <v>1792</v>
      </c>
      <c r="K65" s="108" t="s">
        <v>1905</v>
      </c>
      <c r="N65" s="47">
        <f t="shared" si="0"/>
        <v>0</v>
      </c>
      <c r="O65" s="47">
        <f t="shared" si="1"/>
        <v>0</v>
      </c>
      <c r="P65" s="47">
        <f t="shared" si="2"/>
        <v>0</v>
      </c>
      <c r="Q65" s="47">
        <f t="shared" si="3"/>
        <v>0</v>
      </c>
    </row>
    <row r="66" spans="3:17" ht="20.100000000000001" customHeight="1">
      <c r="D66" s="1" t="s">
        <v>1906</v>
      </c>
      <c r="E66" s="1" t="s">
        <v>1907</v>
      </c>
      <c r="F66" s="29">
        <v>22.623299999999997</v>
      </c>
      <c r="G66" s="29">
        <v>27.929999999999996</v>
      </c>
      <c r="H66" s="607">
        <f t="shared" si="9"/>
        <v>30</v>
      </c>
      <c r="I66" s="608">
        <v>50</v>
      </c>
      <c r="J66" s="107" t="s">
        <v>1792</v>
      </c>
      <c r="K66" s="108" t="s">
        <v>1908</v>
      </c>
      <c r="N66" s="49">
        <f t="shared" si="0"/>
        <v>0</v>
      </c>
      <c r="O66" s="49">
        <f t="shared" si="1"/>
        <v>0</v>
      </c>
      <c r="P66" s="49">
        <f t="shared" si="2"/>
        <v>0</v>
      </c>
      <c r="Q66" s="49">
        <f t="shared" si="3"/>
        <v>0</v>
      </c>
    </row>
    <row r="67" spans="3:17" ht="20.100000000000001" customHeight="1">
      <c r="D67" s="1" t="s">
        <v>1909</v>
      </c>
      <c r="E67" s="1" t="s">
        <v>1910</v>
      </c>
      <c r="F67" s="29">
        <v>33.396300000000004</v>
      </c>
      <c r="G67" s="29">
        <v>41.23</v>
      </c>
      <c r="H67" s="607">
        <f t="shared" si="9"/>
        <v>43.199999999999996</v>
      </c>
      <c r="I67" s="608">
        <v>72</v>
      </c>
      <c r="J67" s="107" t="s">
        <v>1792</v>
      </c>
      <c r="K67" s="108" t="s">
        <v>1911</v>
      </c>
      <c r="N67" s="47">
        <f t="shared" si="0"/>
        <v>0</v>
      </c>
      <c r="O67" s="47">
        <f t="shared" si="1"/>
        <v>0</v>
      </c>
      <c r="P67" s="47">
        <f t="shared" si="2"/>
        <v>0</v>
      </c>
      <c r="Q67" s="47">
        <f t="shared" si="3"/>
        <v>0</v>
      </c>
    </row>
    <row r="68" spans="3:17" ht="20.100000000000001" customHeight="1">
      <c r="D68" s="23" t="s">
        <v>1829</v>
      </c>
      <c r="F68" s="29"/>
      <c r="G68" s="29"/>
      <c r="H68" s="609"/>
      <c r="I68" s="609"/>
      <c r="J68" s="107"/>
      <c r="K68" s="108"/>
      <c r="N68" s="49">
        <f t="shared" si="0"/>
        <v>0</v>
      </c>
      <c r="O68" s="49">
        <f t="shared" si="1"/>
        <v>0</v>
      </c>
      <c r="P68" s="49">
        <f t="shared" si="2"/>
        <v>0</v>
      </c>
      <c r="Q68" s="49">
        <f t="shared" si="3"/>
        <v>0</v>
      </c>
    </row>
    <row r="69" spans="3:17" ht="20.100000000000001" customHeight="1">
      <c r="D69" s="1" t="s">
        <v>1912</v>
      </c>
      <c r="E69" s="1" t="s">
        <v>1913</v>
      </c>
      <c r="F69" s="29"/>
      <c r="G69" s="29"/>
      <c r="H69" s="609"/>
      <c r="I69" s="609"/>
      <c r="J69" s="107" t="s">
        <v>1792</v>
      </c>
      <c r="K69" s="108"/>
      <c r="N69" s="47">
        <f t="shared" si="0"/>
        <v>0</v>
      </c>
      <c r="O69" s="47">
        <f t="shared" si="1"/>
        <v>0</v>
      </c>
      <c r="P69" s="47">
        <f t="shared" si="2"/>
        <v>0</v>
      </c>
      <c r="Q69" s="47">
        <f t="shared" si="3"/>
        <v>0</v>
      </c>
    </row>
    <row r="70" spans="3:17" ht="20.100000000000001" customHeight="1">
      <c r="D70" s="1" t="s">
        <v>1914</v>
      </c>
      <c r="E70" s="1" t="s">
        <v>1915</v>
      </c>
      <c r="F70" s="29"/>
      <c r="G70" s="29"/>
      <c r="H70" s="609"/>
      <c r="I70" s="609"/>
      <c r="J70" s="107" t="s">
        <v>1792</v>
      </c>
      <c r="K70" s="108"/>
      <c r="N70" s="49">
        <f t="shared" si="0"/>
        <v>0</v>
      </c>
      <c r="O70" s="49">
        <f t="shared" si="1"/>
        <v>0</v>
      </c>
      <c r="P70" s="49">
        <f t="shared" si="2"/>
        <v>0</v>
      </c>
      <c r="Q70" s="49">
        <f t="shared" si="3"/>
        <v>0</v>
      </c>
    </row>
    <row r="71" spans="3:17" ht="20.100000000000001" customHeight="1">
      <c r="D71" s="1" t="s">
        <v>1916</v>
      </c>
      <c r="E71" s="1" t="s">
        <v>1917</v>
      </c>
      <c r="F71" s="29"/>
      <c r="G71" s="29"/>
      <c r="H71" s="609"/>
      <c r="I71" s="609"/>
      <c r="J71" s="107" t="s">
        <v>1792</v>
      </c>
      <c r="K71" s="108"/>
      <c r="N71" s="47">
        <f t="shared" si="0"/>
        <v>0</v>
      </c>
      <c r="O71" s="47">
        <f t="shared" si="1"/>
        <v>0</v>
      </c>
      <c r="P71" s="47">
        <f t="shared" si="2"/>
        <v>0</v>
      </c>
      <c r="Q71" s="47">
        <f t="shared" si="3"/>
        <v>0</v>
      </c>
    </row>
    <row r="72" spans="3:17" ht="20.100000000000001" customHeight="1">
      <c r="D72" s="1" t="s">
        <v>1918</v>
      </c>
      <c r="E72" s="1" t="s">
        <v>1919</v>
      </c>
      <c r="F72" s="29"/>
      <c r="G72" s="29"/>
      <c r="H72" s="609"/>
      <c r="I72" s="609"/>
      <c r="J72" s="107" t="s">
        <v>1792</v>
      </c>
      <c r="K72" s="108"/>
      <c r="N72" s="49">
        <f t="shared" si="0"/>
        <v>0</v>
      </c>
      <c r="O72" s="49">
        <f t="shared" si="1"/>
        <v>0</v>
      </c>
      <c r="P72" s="49">
        <f t="shared" si="2"/>
        <v>0</v>
      </c>
      <c r="Q72" s="49">
        <f t="shared" si="3"/>
        <v>0</v>
      </c>
    </row>
    <row r="73" spans="3:17" ht="20.100000000000001" customHeight="1">
      <c r="D73" s="23" t="s">
        <v>1841</v>
      </c>
      <c r="F73" s="29"/>
      <c r="G73" s="29"/>
      <c r="H73" s="609"/>
      <c r="I73" s="609"/>
      <c r="J73" s="103"/>
      <c r="K73" s="108"/>
      <c r="N73" s="47">
        <f t="shared" si="0"/>
        <v>0</v>
      </c>
      <c r="O73" s="47">
        <f t="shared" si="1"/>
        <v>0</v>
      </c>
      <c r="P73" s="47">
        <f t="shared" si="2"/>
        <v>0</v>
      </c>
      <c r="Q73" s="47">
        <f t="shared" si="3"/>
        <v>0</v>
      </c>
    </row>
    <row r="74" spans="3:17" ht="20.100000000000001" customHeight="1">
      <c r="D74" s="1" t="s">
        <v>1920</v>
      </c>
      <c r="E74" s="1" t="s">
        <v>1921</v>
      </c>
      <c r="F74" s="29"/>
      <c r="G74" s="29"/>
      <c r="H74" s="609"/>
      <c r="I74" s="609"/>
      <c r="J74" s="107" t="s">
        <v>1792</v>
      </c>
      <c r="K74" s="108"/>
      <c r="N74" s="49">
        <f t="shared" si="0"/>
        <v>0</v>
      </c>
      <c r="O74" s="49">
        <f t="shared" si="1"/>
        <v>0</v>
      </c>
      <c r="P74" s="49">
        <f t="shared" si="2"/>
        <v>0</v>
      </c>
      <c r="Q74" s="49">
        <f t="shared" si="3"/>
        <v>0</v>
      </c>
    </row>
    <row r="75" spans="3:17" ht="20.100000000000001" customHeight="1">
      <c r="D75" s="1" t="s">
        <v>1922</v>
      </c>
      <c r="E75" s="1" t="s">
        <v>1923</v>
      </c>
      <c r="F75" s="29"/>
      <c r="G75" s="29"/>
      <c r="H75" s="609"/>
      <c r="I75" s="609"/>
      <c r="J75" s="107" t="s">
        <v>1792</v>
      </c>
      <c r="K75" s="108"/>
      <c r="N75" s="47">
        <f t="shared" si="0"/>
        <v>0</v>
      </c>
      <c r="O75" s="47">
        <f t="shared" si="1"/>
        <v>0</v>
      </c>
      <c r="P75" s="47">
        <f t="shared" si="2"/>
        <v>0</v>
      </c>
      <c r="Q75" s="47">
        <f t="shared" si="3"/>
        <v>0</v>
      </c>
    </row>
    <row r="76" spans="3:17" ht="20.100000000000001" customHeight="1">
      <c r="D76" s="1" t="s">
        <v>1924</v>
      </c>
      <c r="E76" s="1" t="s">
        <v>1925</v>
      </c>
      <c r="F76" s="29"/>
      <c r="G76" s="29"/>
      <c r="H76" s="609"/>
      <c r="I76" s="609"/>
      <c r="J76" s="107" t="s">
        <v>1792</v>
      </c>
      <c r="K76" s="108"/>
      <c r="N76" s="49">
        <f t="shared" si="0"/>
        <v>0</v>
      </c>
      <c r="O76" s="49">
        <f t="shared" si="1"/>
        <v>0</v>
      </c>
      <c r="P76" s="49">
        <f t="shared" si="2"/>
        <v>0</v>
      </c>
      <c r="Q76" s="49">
        <f t="shared" si="3"/>
        <v>0</v>
      </c>
    </row>
    <row r="77" spans="3:17" ht="20.100000000000001" customHeight="1">
      <c r="D77" s="1" t="s">
        <v>1926</v>
      </c>
      <c r="E77" s="1" t="s">
        <v>1927</v>
      </c>
      <c r="F77" s="29"/>
      <c r="G77" s="29"/>
      <c r="H77" s="609"/>
      <c r="I77" s="609"/>
      <c r="J77" s="107" t="s">
        <v>1792</v>
      </c>
      <c r="K77" s="108"/>
      <c r="N77" s="47">
        <f t="shared" si="0"/>
        <v>0</v>
      </c>
      <c r="O77" s="47">
        <f t="shared" si="1"/>
        <v>0</v>
      </c>
      <c r="P77" s="47">
        <f t="shared" si="2"/>
        <v>0</v>
      </c>
      <c r="Q77" s="47">
        <f t="shared" si="3"/>
        <v>0</v>
      </c>
    </row>
    <row r="78" spans="3:17" ht="20.100000000000001" customHeight="1">
      <c r="F78" s="29"/>
      <c r="G78" s="29"/>
      <c r="H78" s="609"/>
      <c r="I78" s="609"/>
      <c r="J78" s="103"/>
      <c r="K78" s="108"/>
      <c r="N78" s="49">
        <f t="shared" si="0"/>
        <v>0</v>
      </c>
      <c r="O78" s="49">
        <f t="shared" si="1"/>
        <v>0</v>
      </c>
      <c r="P78" s="49">
        <f t="shared" si="2"/>
        <v>0</v>
      </c>
      <c r="Q78" s="49">
        <f t="shared" si="3"/>
        <v>0</v>
      </c>
    </row>
    <row r="79" spans="3:17" ht="20.100000000000001" customHeight="1">
      <c r="C79" s="67" t="s">
        <v>1928</v>
      </c>
      <c r="D79" s="102" t="s">
        <v>1929</v>
      </c>
      <c r="F79" s="29"/>
      <c r="G79" s="29"/>
      <c r="H79" s="609"/>
      <c r="I79" s="609"/>
      <c r="J79" s="103"/>
      <c r="K79" s="108"/>
      <c r="N79" s="47">
        <f t="shared" si="0"/>
        <v>0</v>
      </c>
      <c r="O79" s="47">
        <f t="shared" si="1"/>
        <v>0</v>
      </c>
      <c r="P79" s="47">
        <f t="shared" si="2"/>
        <v>0</v>
      </c>
      <c r="Q79" s="47">
        <f t="shared" si="3"/>
        <v>0</v>
      </c>
    </row>
    <row r="80" spans="3:17" ht="20.100000000000001" customHeight="1">
      <c r="C80" s="67"/>
      <c r="D80" s="23" t="s">
        <v>1810</v>
      </c>
      <c r="F80" s="29"/>
      <c r="G80" s="29"/>
      <c r="H80" s="609"/>
      <c r="I80" s="609"/>
      <c r="J80" s="103"/>
      <c r="K80" s="108"/>
      <c r="N80" s="49">
        <f t="shared" si="0"/>
        <v>0</v>
      </c>
      <c r="O80" s="49">
        <f t="shared" si="1"/>
        <v>0</v>
      </c>
      <c r="P80" s="49">
        <f t="shared" si="2"/>
        <v>0</v>
      </c>
      <c r="Q80" s="49">
        <f t="shared" si="3"/>
        <v>0</v>
      </c>
    </row>
    <row r="81" spans="3:17" ht="20.100000000000001" customHeight="1">
      <c r="D81" s="1" t="s">
        <v>1930</v>
      </c>
      <c r="E81" s="1" t="s">
        <v>1931</v>
      </c>
      <c r="F81" s="29">
        <v>13.46625</v>
      </c>
      <c r="G81" s="29">
        <v>16.625</v>
      </c>
      <c r="H81" s="607">
        <f t="shared" ref="H81:H83" si="10">I81*0.6</f>
        <v>18</v>
      </c>
      <c r="I81" s="608">
        <v>30</v>
      </c>
      <c r="J81" s="107" t="s">
        <v>1792</v>
      </c>
      <c r="K81" s="108" t="s">
        <v>1932</v>
      </c>
      <c r="N81" s="47">
        <f t="shared" si="0"/>
        <v>0</v>
      </c>
      <c r="O81" s="47">
        <f t="shared" si="1"/>
        <v>0</v>
      </c>
      <c r="P81" s="47">
        <f t="shared" si="2"/>
        <v>0</v>
      </c>
      <c r="Q81" s="47">
        <f t="shared" si="3"/>
        <v>0</v>
      </c>
    </row>
    <row r="82" spans="3:17" ht="20.100000000000001" customHeight="1">
      <c r="D82" s="1" t="s">
        <v>1933</v>
      </c>
      <c r="E82" s="1" t="s">
        <v>1934</v>
      </c>
      <c r="F82" s="29">
        <v>18.85275</v>
      </c>
      <c r="G82" s="29">
        <v>23.274999999999999</v>
      </c>
      <c r="H82" s="607">
        <f t="shared" si="10"/>
        <v>24</v>
      </c>
      <c r="I82" s="608">
        <v>40</v>
      </c>
      <c r="J82" s="107" t="s">
        <v>1792</v>
      </c>
      <c r="K82" s="108" t="s">
        <v>1935</v>
      </c>
      <c r="N82" s="49">
        <f t="shared" si="0"/>
        <v>0</v>
      </c>
      <c r="O82" s="49">
        <f t="shared" si="1"/>
        <v>0</v>
      </c>
      <c r="P82" s="49">
        <f t="shared" si="2"/>
        <v>0</v>
      </c>
      <c r="Q82" s="49">
        <f t="shared" si="3"/>
        <v>0</v>
      </c>
    </row>
    <row r="83" spans="3:17" ht="20.100000000000001" customHeight="1">
      <c r="D83" s="1" t="s">
        <v>1936</v>
      </c>
      <c r="E83" s="1" t="s">
        <v>1937</v>
      </c>
      <c r="F83" s="29">
        <v>24.239249999999995</v>
      </c>
      <c r="G83" s="29">
        <v>29.924999999999994</v>
      </c>
      <c r="H83" s="607">
        <f t="shared" si="10"/>
        <v>31.799999999999997</v>
      </c>
      <c r="I83" s="608">
        <v>53</v>
      </c>
      <c r="J83" s="107" t="s">
        <v>1792</v>
      </c>
      <c r="K83" s="108" t="s">
        <v>1938</v>
      </c>
      <c r="N83" s="47">
        <f t="shared" si="0"/>
        <v>0</v>
      </c>
      <c r="O83" s="47">
        <f t="shared" si="1"/>
        <v>0</v>
      </c>
      <c r="P83" s="47">
        <f t="shared" si="2"/>
        <v>0</v>
      </c>
      <c r="Q83" s="47">
        <f t="shared" si="3"/>
        <v>0</v>
      </c>
    </row>
    <row r="84" spans="3:17" ht="20.100000000000001" customHeight="1">
      <c r="D84" s="1" t="s">
        <v>1939</v>
      </c>
      <c r="E84" s="1" t="s">
        <v>1940</v>
      </c>
      <c r="F84" s="29">
        <v>37.705500000000001</v>
      </c>
      <c r="G84" s="29">
        <v>46.55</v>
      </c>
      <c r="H84" s="607">
        <f>I84*0.6</f>
        <v>49.8</v>
      </c>
      <c r="I84" s="611">
        <v>83</v>
      </c>
      <c r="J84" s="107" t="s">
        <v>1792</v>
      </c>
      <c r="K84" s="108" t="s">
        <v>1941</v>
      </c>
      <c r="N84" s="49">
        <f t="shared" si="0"/>
        <v>0</v>
      </c>
      <c r="O84" s="49">
        <f t="shared" si="1"/>
        <v>0</v>
      </c>
      <c r="P84" s="49">
        <f t="shared" si="2"/>
        <v>0</v>
      </c>
      <c r="Q84" s="49">
        <f t="shared" si="3"/>
        <v>0</v>
      </c>
    </row>
    <row r="85" spans="3:17" ht="20.100000000000001" customHeight="1">
      <c r="D85" s="23" t="s">
        <v>1829</v>
      </c>
      <c r="F85" s="29"/>
      <c r="G85" s="29"/>
      <c r="H85" s="609"/>
      <c r="I85" s="609"/>
      <c r="J85" s="103"/>
      <c r="K85" s="108"/>
      <c r="N85" s="47">
        <f t="shared" si="0"/>
        <v>0</v>
      </c>
      <c r="O85" s="47">
        <f t="shared" si="1"/>
        <v>0</v>
      </c>
      <c r="P85" s="47">
        <f t="shared" si="2"/>
        <v>0</v>
      </c>
      <c r="Q85" s="47">
        <f t="shared" si="3"/>
        <v>0</v>
      </c>
    </row>
    <row r="86" spans="3:17" ht="20.100000000000001" customHeight="1">
      <c r="D86" s="1" t="s">
        <v>1942</v>
      </c>
      <c r="E86" s="1" t="s">
        <v>1943</v>
      </c>
      <c r="F86" s="29"/>
      <c r="G86" s="29"/>
      <c r="H86" s="609"/>
      <c r="I86" s="609"/>
      <c r="J86" s="107" t="s">
        <v>1792</v>
      </c>
      <c r="K86" s="108"/>
      <c r="N86" s="49">
        <f t="shared" si="0"/>
        <v>0</v>
      </c>
      <c r="O86" s="49">
        <f t="shared" si="1"/>
        <v>0</v>
      </c>
      <c r="P86" s="49">
        <f t="shared" si="2"/>
        <v>0</v>
      </c>
      <c r="Q86" s="49">
        <f t="shared" si="3"/>
        <v>0</v>
      </c>
    </row>
    <row r="87" spans="3:17" ht="20.100000000000001" customHeight="1">
      <c r="D87" s="1" t="s">
        <v>1944</v>
      </c>
      <c r="E87" s="1" t="s">
        <v>1945</v>
      </c>
      <c r="F87" s="29"/>
      <c r="G87" s="29"/>
      <c r="H87" s="609"/>
      <c r="I87" s="609"/>
      <c r="J87" s="107" t="s">
        <v>1792</v>
      </c>
      <c r="K87" s="108"/>
      <c r="N87" s="47">
        <f t="shared" si="0"/>
        <v>0</v>
      </c>
      <c r="O87" s="47">
        <f t="shared" si="1"/>
        <v>0</v>
      </c>
      <c r="P87" s="47">
        <f t="shared" si="2"/>
        <v>0</v>
      </c>
      <c r="Q87" s="47">
        <f t="shared" si="3"/>
        <v>0</v>
      </c>
    </row>
    <row r="88" spans="3:17" ht="20.100000000000001" customHeight="1">
      <c r="D88" s="1" t="s">
        <v>1946</v>
      </c>
      <c r="E88" s="1" t="s">
        <v>1947</v>
      </c>
      <c r="F88" s="29"/>
      <c r="G88" s="29"/>
      <c r="H88" s="609"/>
      <c r="I88" s="609"/>
      <c r="J88" s="107" t="s">
        <v>1792</v>
      </c>
      <c r="K88" s="108"/>
      <c r="N88" s="49">
        <f t="shared" si="0"/>
        <v>0</v>
      </c>
      <c r="O88" s="49">
        <f t="shared" si="1"/>
        <v>0</v>
      </c>
      <c r="P88" s="49">
        <f t="shared" si="2"/>
        <v>0</v>
      </c>
      <c r="Q88" s="49">
        <f t="shared" si="3"/>
        <v>0</v>
      </c>
    </row>
    <row r="89" spans="3:17" ht="20.100000000000001" customHeight="1">
      <c r="D89" s="1" t="s">
        <v>1948</v>
      </c>
      <c r="E89" s="1" t="s">
        <v>1949</v>
      </c>
      <c r="F89" s="29"/>
      <c r="G89" s="29"/>
      <c r="H89" s="609"/>
      <c r="I89" s="609"/>
      <c r="J89" s="107" t="s">
        <v>1792</v>
      </c>
      <c r="K89" s="108"/>
      <c r="N89" s="47">
        <f t="shared" si="0"/>
        <v>0</v>
      </c>
      <c r="O89" s="47">
        <f t="shared" si="1"/>
        <v>0</v>
      </c>
      <c r="P89" s="47">
        <f t="shared" si="2"/>
        <v>0</v>
      </c>
      <c r="Q89" s="47">
        <f t="shared" si="3"/>
        <v>0</v>
      </c>
    </row>
    <row r="90" spans="3:17" ht="20.100000000000001" customHeight="1">
      <c r="D90" s="23" t="s">
        <v>1841</v>
      </c>
      <c r="F90" s="29"/>
      <c r="G90" s="29"/>
      <c r="H90" s="609"/>
      <c r="I90" s="609"/>
      <c r="J90" s="103"/>
      <c r="K90" s="108"/>
      <c r="N90" s="49">
        <f t="shared" si="0"/>
        <v>0</v>
      </c>
      <c r="O90" s="49">
        <f t="shared" si="1"/>
        <v>0</v>
      </c>
      <c r="P90" s="49">
        <f t="shared" si="2"/>
        <v>0</v>
      </c>
      <c r="Q90" s="49">
        <f t="shared" si="3"/>
        <v>0</v>
      </c>
    </row>
    <row r="91" spans="3:17" ht="20.100000000000001" customHeight="1">
      <c r="D91" s="1" t="s">
        <v>1950</v>
      </c>
      <c r="E91" s="1" t="s">
        <v>1951</v>
      </c>
      <c r="F91" s="29"/>
      <c r="G91" s="29"/>
      <c r="H91" s="609"/>
      <c r="I91" s="609"/>
      <c r="J91" s="107" t="s">
        <v>1792</v>
      </c>
      <c r="K91" s="108"/>
      <c r="N91" s="47">
        <f t="shared" si="0"/>
        <v>0</v>
      </c>
      <c r="O91" s="47">
        <f t="shared" si="1"/>
        <v>0</v>
      </c>
      <c r="P91" s="47">
        <f t="shared" si="2"/>
        <v>0</v>
      </c>
      <c r="Q91" s="47">
        <f t="shared" si="3"/>
        <v>0</v>
      </c>
    </row>
    <row r="92" spans="3:17" ht="20.100000000000001" customHeight="1">
      <c r="D92" s="1" t="s">
        <v>1952</v>
      </c>
      <c r="E92" s="1" t="s">
        <v>1953</v>
      </c>
      <c r="F92" s="29"/>
      <c r="G92" s="29"/>
      <c r="H92" s="609"/>
      <c r="I92" s="609"/>
      <c r="J92" s="107" t="s">
        <v>1792</v>
      </c>
      <c r="K92" s="108"/>
      <c r="N92" s="49">
        <f t="shared" si="0"/>
        <v>0</v>
      </c>
      <c r="O92" s="49">
        <f t="shared" si="1"/>
        <v>0</v>
      </c>
      <c r="P92" s="49">
        <f t="shared" si="2"/>
        <v>0</v>
      </c>
      <c r="Q92" s="49">
        <f t="shared" si="3"/>
        <v>0</v>
      </c>
    </row>
    <row r="93" spans="3:17" ht="20.100000000000001" customHeight="1">
      <c r="D93" s="1" t="s">
        <v>1954</v>
      </c>
      <c r="E93" s="1" t="s">
        <v>1955</v>
      </c>
      <c r="F93" s="29"/>
      <c r="G93" s="29"/>
      <c r="H93" s="609"/>
      <c r="I93" s="609"/>
      <c r="J93" s="107" t="s">
        <v>1792</v>
      </c>
      <c r="K93" s="108"/>
      <c r="N93" s="47">
        <f t="shared" si="0"/>
        <v>0</v>
      </c>
      <c r="O93" s="47">
        <f t="shared" si="1"/>
        <v>0</v>
      </c>
      <c r="P93" s="47">
        <f t="shared" si="2"/>
        <v>0</v>
      </c>
      <c r="Q93" s="47">
        <f t="shared" si="3"/>
        <v>0</v>
      </c>
    </row>
    <row r="94" spans="3:17" ht="20.100000000000001" customHeight="1">
      <c r="D94" s="1" t="s">
        <v>1956</v>
      </c>
      <c r="E94" s="1" t="s">
        <v>1957</v>
      </c>
      <c r="F94" s="29"/>
      <c r="G94" s="29"/>
      <c r="H94" s="609"/>
      <c r="I94" s="609"/>
      <c r="J94" s="107" t="s">
        <v>1792</v>
      </c>
      <c r="K94" s="108"/>
      <c r="N94" s="49">
        <f t="shared" si="0"/>
        <v>0</v>
      </c>
      <c r="O94" s="49">
        <f t="shared" si="1"/>
        <v>0</v>
      </c>
      <c r="P94" s="49">
        <f t="shared" si="2"/>
        <v>0</v>
      </c>
      <c r="Q94" s="49">
        <f t="shared" si="3"/>
        <v>0</v>
      </c>
    </row>
    <row r="95" spans="3:17" ht="20.100000000000001" customHeight="1">
      <c r="F95" s="29"/>
      <c r="G95" s="29"/>
      <c r="H95" s="609"/>
      <c r="I95" s="609"/>
      <c r="J95" s="103"/>
      <c r="K95" s="108"/>
      <c r="N95" s="47">
        <f t="shared" si="0"/>
        <v>0</v>
      </c>
      <c r="O95" s="47">
        <f t="shared" si="1"/>
        <v>0</v>
      </c>
      <c r="P95" s="47">
        <f t="shared" si="2"/>
        <v>0</v>
      </c>
      <c r="Q95" s="47">
        <f t="shared" si="3"/>
        <v>0</v>
      </c>
    </row>
    <row r="96" spans="3:17" ht="20.100000000000001" customHeight="1">
      <c r="C96" s="67" t="s">
        <v>1958</v>
      </c>
      <c r="D96" s="102" t="s">
        <v>1959</v>
      </c>
      <c r="F96" s="29"/>
      <c r="G96" s="29"/>
      <c r="H96" s="609"/>
      <c r="I96" s="609"/>
      <c r="J96" s="103"/>
      <c r="K96" s="108"/>
      <c r="N96" s="49">
        <f t="shared" si="0"/>
        <v>0</v>
      </c>
      <c r="O96" s="49">
        <f t="shared" si="1"/>
        <v>0</v>
      </c>
      <c r="P96" s="49">
        <f t="shared" si="2"/>
        <v>0</v>
      </c>
      <c r="Q96" s="49">
        <f t="shared" si="3"/>
        <v>0</v>
      </c>
    </row>
    <row r="97" spans="3:17" ht="20.100000000000001" customHeight="1">
      <c r="C97" s="67"/>
      <c r="D97" s="23" t="s">
        <v>1810</v>
      </c>
      <c r="F97" s="29"/>
      <c r="G97" s="29"/>
      <c r="H97" s="609"/>
      <c r="I97" s="609"/>
      <c r="J97" s="103"/>
      <c r="K97" s="108"/>
      <c r="N97" s="47">
        <f t="shared" si="0"/>
        <v>0</v>
      </c>
      <c r="O97" s="47">
        <f t="shared" si="1"/>
        <v>0</v>
      </c>
      <c r="P97" s="47">
        <f t="shared" si="2"/>
        <v>0</v>
      </c>
      <c r="Q97" s="47">
        <f t="shared" si="3"/>
        <v>0</v>
      </c>
    </row>
    <row r="98" spans="3:17" ht="20.100000000000001" customHeight="1">
      <c r="D98" s="1" t="s">
        <v>1960</v>
      </c>
      <c r="E98" s="1" t="s">
        <v>1961</v>
      </c>
      <c r="F98" s="29">
        <v>5.3864999999999998</v>
      </c>
      <c r="G98" s="29">
        <v>6.6499999999999995</v>
      </c>
      <c r="H98" s="607">
        <f t="shared" ref="H98:H101" si="11">I98*0.6</f>
        <v>7.1999999999999993</v>
      </c>
      <c r="I98" s="610">
        <v>12</v>
      </c>
      <c r="J98" s="107" t="s">
        <v>1792</v>
      </c>
      <c r="K98" s="108" t="s">
        <v>1962</v>
      </c>
      <c r="N98" s="49">
        <f t="shared" si="0"/>
        <v>0</v>
      </c>
      <c r="O98" s="49">
        <f t="shared" si="1"/>
        <v>0</v>
      </c>
      <c r="P98" s="49">
        <f t="shared" si="2"/>
        <v>0</v>
      </c>
      <c r="Q98" s="49">
        <f t="shared" si="3"/>
        <v>0</v>
      </c>
    </row>
    <row r="99" spans="3:17" ht="20.100000000000001" customHeight="1">
      <c r="D99" s="1" t="s">
        <v>1963</v>
      </c>
      <c r="E99" s="1" t="s">
        <v>1964</v>
      </c>
      <c r="F99" s="29">
        <v>6.4637999999999991</v>
      </c>
      <c r="G99" s="29">
        <v>7.9799999999999986</v>
      </c>
      <c r="H99" s="607">
        <f t="shared" si="11"/>
        <v>8.4</v>
      </c>
      <c r="I99" s="610">
        <v>14</v>
      </c>
      <c r="J99" s="107" t="s">
        <v>1792</v>
      </c>
      <c r="K99" s="108" t="s">
        <v>1965</v>
      </c>
      <c r="N99" s="47">
        <f t="shared" si="0"/>
        <v>0</v>
      </c>
      <c r="O99" s="47">
        <f t="shared" si="1"/>
        <v>0</v>
      </c>
      <c r="P99" s="47">
        <f t="shared" si="2"/>
        <v>0</v>
      </c>
      <c r="Q99" s="47">
        <f t="shared" si="3"/>
        <v>0</v>
      </c>
    </row>
    <row r="100" spans="3:17" ht="20.100000000000001" customHeight="1">
      <c r="D100" s="1" t="s">
        <v>1966</v>
      </c>
      <c r="E100" s="1" t="s">
        <v>1967</v>
      </c>
      <c r="F100" s="29">
        <v>7.5411000000000001</v>
      </c>
      <c r="G100" s="29">
        <v>9.3099999999999987</v>
      </c>
      <c r="H100" s="607">
        <f t="shared" si="11"/>
        <v>10.199999999999999</v>
      </c>
      <c r="I100" s="608">
        <v>17</v>
      </c>
      <c r="J100" s="107" t="s">
        <v>1792</v>
      </c>
      <c r="K100" s="108" t="s">
        <v>1968</v>
      </c>
      <c r="N100" s="49">
        <f t="shared" si="0"/>
        <v>0</v>
      </c>
      <c r="O100" s="49">
        <f t="shared" si="1"/>
        <v>0</v>
      </c>
      <c r="P100" s="49">
        <f t="shared" si="2"/>
        <v>0</v>
      </c>
      <c r="Q100" s="49">
        <f t="shared" si="3"/>
        <v>0</v>
      </c>
    </row>
    <row r="101" spans="3:17" ht="20.100000000000001" customHeight="1">
      <c r="D101" s="1" t="s">
        <v>1969</v>
      </c>
      <c r="E101" s="1" t="s">
        <v>1970</v>
      </c>
      <c r="F101" s="29">
        <v>10.773</v>
      </c>
      <c r="G101" s="29">
        <v>13.299999999999999</v>
      </c>
      <c r="H101" s="607">
        <f t="shared" si="11"/>
        <v>14.399999999999999</v>
      </c>
      <c r="I101" s="608">
        <v>24</v>
      </c>
      <c r="J101" s="107" t="s">
        <v>1792</v>
      </c>
      <c r="K101" s="108" t="s">
        <v>1971</v>
      </c>
      <c r="N101" s="47">
        <f t="shared" si="0"/>
        <v>0</v>
      </c>
      <c r="O101" s="47">
        <f t="shared" si="1"/>
        <v>0</v>
      </c>
      <c r="P101" s="47">
        <f t="shared" si="2"/>
        <v>0</v>
      </c>
      <c r="Q101" s="47">
        <f t="shared" si="3"/>
        <v>0</v>
      </c>
    </row>
    <row r="102" spans="3:17" ht="20.100000000000001" customHeight="1">
      <c r="D102" s="23" t="s">
        <v>1829</v>
      </c>
      <c r="F102" s="29"/>
      <c r="G102" s="29"/>
      <c r="H102" s="609"/>
      <c r="I102" s="609"/>
      <c r="J102" s="103"/>
      <c r="K102" s="108"/>
      <c r="N102" s="49">
        <f t="shared" si="0"/>
        <v>0</v>
      </c>
      <c r="O102" s="49">
        <f t="shared" si="1"/>
        <v>0</v>
      </c>
      <c r="P102" s="49">
        <f t="shared" si="2"/>
        <v>0</v>
      </c>
      <c r="Q102" s="49">
        <f t="shared" si="3"/>
        <v>0</v>
      </c>
    </row>
    <row r="103" spans="3:17" ht="20.100000000000001" customHeight="1">
      <c r="D103" s="1" t="s">
        <v>1972</v>
      </c>
      <c r="E103" s="1" t="s">
        <v>1973</v>
      </c>
      <c r="F103" s="29"/>
      <c r="G103" s="29"/>
      <c r="H103" s="609"/>
      <c r="I103" s="609"/>
      <c r="J103" s="107" t="s">
        <v>1792</v>
      </c>
      <c r="K103" s="108"/>
      <c r="N103" s="47">
        <f t="shared" si="0"/>
        <v>0</v>
      </c>
      <c r="O103" s="47">
        <f t="shared" si="1"/>
        <v>0</v>
      </c>
      <c r="P103" s="47">
        <f t="shared" si="2"/>
        <v>0</v>
      </c>
      <c r="Q103" s="47">
        <f t="shared" si="3"/>
        <v>0</v>
      </c>
    </row>
    <row r="104" spans="3:17" ht="20.100000000000001" customHeight="1">
      <c r="D104" s="1" t="s">
        <v>1974</v>
      </c>
      <c r="E104" s="1" t="s">
        <v>1975</v>
      </c>
      <c r="F104" s="29"/>
      <c r="G104" s="29"/>
      <c r="H104" s="609"/>
      <c r="I104" s="609"/>
      <c r="J104" s="107" t="s">
        <v>1792</v>
      </c>
      <c r="K104" s="108"/>
      <c r="N104" s="49">
        <f t="shared" si="0"/>
        <v>0</v>
      </c>
      <c r="O104" s="49">
        <f t="shared" si="1"/>
        <v>0</v>
      </c>
      <c r="P104" s="49">
        <f t="shared" si="2"/>
        <v>0</v>
      </c>
      <c r="Q104" s="49">
        <f t="shared" si="3"/>
        <v>0</v>
      </c>
    </row>
    <row r="105" spans="3:17" ht="20.100000000000001" customHeight="1">
      <c r="D105" s="1" t="s">
        <v>1976</v>
      </c>
      <c r="E105" s="1" t="s">
        <v>1977</v>
      </c>
      <c r="F105" s="29"/>
      <c r="G105" s="29"/>
      <c r="H105" s="609"/>
      <c r="I105" s="609"/>
      <c r="J105" s="107" t="s">
        <v>1792</v>
      </c>
      <c r="K105" s="108"/>
      <c r="N105" s="47">
        <f t="shared" si="0"/>
        <v>0</v>
      </c>
      <c r="O105" s="47">
        <f t="shared" si="1"/>
        <v>0</v>
      </c>
      <c r="P105" s="47">
        <f t="shared" si="2"/>
        <v>0</v>
      </c>
      <c r="Q105" s="47">
        <f t="shared" si="3"/>
        <v>0</v>
      </c>
    </row>
    <row r="106" spans="3:17" ht="20.100000000000001" customHeight="1">
      <c r="D106" s="1" t="s">
        <v>1978</v>
      </c>
      <c r="E106" s="1" t="s">
        <v>1979</v>
      </c>
      <c r="F106" s="29"/>
      <c r="G106" s="29"/>
      <c r="H106" s="609"/>
      <c r="I106" s="609"/>
      <c r="J106" s="107" t="s">
        <v>1792</v>
      </c>
      <c r="K106" s="108"/>
      <c r="N106" s="49">
        <f t="shared" si="0"/>
        <v>0</v>
      </c>
      <c r="O106" s="49">
        <f t="shared" si="1"/>
        <v>0</v>
      </c>
      <c r="P106" s="49">
        <f t="shared" si="2"/>
        <v>0</v>
      </c>
      <c r="Q106" s="49">
        <f t="shared" si="3"/>
        <v>0</v>
      </c>
    </row>
    <row r="107" spans="3:17" ht="20.100000000000001" customHeight="1">
      <c r="D107" s="23" t="s">
        <v>1841</v>
      </c>
      <c r="F107" s="29"/>
      <c r="G107" s="29"/>
      <c r="H107" s="609"/>
      <c r="I107" s="609"/>
      <c r="J107" s="103"/>
      <c r="K107" s="108"/>
      <c r="N107" s="47">
        <f t="shared" si="0"/>
        <v>0</v>
      </c>
      <c r="O107" s="47">
        <f t="shared" si="1"/>
        <v>0</v>
      </c>
      <c r="P107" s="47">
        <f t="shared" si="2"/>
        <v>0</v>
      </c>
      <c r="Q107" s="47">
        <f t="shared" si="3"/>
        <v>0</v>
      </c>
    </row>
    <row r="108" spans="3:17" ht="20.100000000000001" customHeight="1">
      <c r="D108" s="1" t="s">
        <v>1980</v>
      </c>
      <c r="E108" s="1" t="s">
        <v>1981</v>
      </c>
      <c r="F108" s="29"/>
      <c r="G108" s="29"/>
      <c r="H108" s="609"/>
      <c r="I108" s="609"/>
      <c r="J108" s="107" t="s">
        <v>1792</v>
      </c>
      <c r="K108" s="108"/>
      <c r="N108" s="49">
        <f t="shared" si="0"/>
        <v>0</v>
      </c>
      <c r="O108" s="49">
        <f t="shared" si="1"/>
        <v>0</v>
      </c>
      <c r="P108" s="49">
        <f t="shared" si="2"/>
        <v>0</v>
      </c>
      <c r="Q108" s="49">
        <f t="shared" si="3"/>
        <v>0</v>
      </c>
    </row>
    <row r="109" spans="3:17" ht="20.100000000000001" customHeight="1">
      <c r="D109" s="1" t="s">
        <v>1982</v>
      </c>
      <c r="E109" s="1" t="s">
        <v>1983</v>
      </c>
      <c r="F109" s="29"/>
      <c r="G109" s="29"/>
      <c r="H109" s="609"/>
      <c r="I109" s="609"/>
      <c r="J109" s="107" t="s">
        <v>1792</v>
      </c>
      <c r="K109" s="108"/>
      <c r="N109" s="47">
        <f t="shared" si="0"/>
        <v>0</v>
      </c>
      <c r="O109" s="47">
        <f t="shared" si="1"/>
        <v>0</v>
      </c>
      <c r="P109" s="47">
        <f t="shared" si="2"/>
        <v>0</v>
      </c>
      <c r="Q109" s="47">
        <f t="shared" si="3"/>
        <v>0</v>
      </c>
    </row>
    <row r="110" spans="3:17" ht="20.100000000000001" customHeight="1">
      <c r="D110" s="1" t="s">
        <v>1984</v>
      </c>
      <c r="E110" s="1" t="s">
        <v>1985</v>
      </c>
      <c r="F110" s="29"/>
      <c r="G110" s="29"/>
      <c r="H110" s="609"/>
      <c r="I110" s="609"/>
      <c r="J110" s="107" t="s">
        <v>1792</v>
      </c>
      <c r="K110" s="108"/>
      <c r="N110" s="49">
        <f t="shared" si="0"/>
        <v>0</v>
      </c>
      <c r="O110" s="49">
        <f t="shared" si="1"/>
        <v>0</v>
      </c>
      <c r="P110" s="49">
        <f t="shared" si="2"/>
        <v>0</v>
      </c>
      <c r="Q110" s="49">
        <f t="shared" si="3"/>
        <v>0</v>
      </c>
    </row>
    <row r="111" spans="3:17" ht="20.100000000000001" customHeight="1">
      <c r="D111" s="1" t="s">
        <v>1986</v>
      </c>
      <c r="E111" s="1" t="s">
        <v>1987</v>
      </c>
      <c r="F111" s="29"/>
      <c r="G111" s="29"/>
      <c r="H111" s="609"/>
      <c r="I111" s="609"/>
      <c r="J111" s="107" t="s">
        <v>1792</v>
      </c>
      <c r="K111" s="108"/>
      <c r="N111" s="47">
        <f t="shared" si="0"/>
        <v>0</v>
      </c>
      <c r="O111" s="47">
        <f t="shared" si="1"/>
        <v>0</v>
      </c>
      <c r="P111" s="47">
        <f t="shared" si="2"/>
        <v>0</v>
      </c>
      <c r="Q111" s="47">
        <f t="shared" si="3"/>
        <v>0</v>
      </c>
    </row>
    <row r="112" spans="3:17" ht="20.100000000000001" customHeight="1">
      <c r="F112" s="29"/>
      <c r="G112" s="29"/>
      <c r="H112" s="609"/>
      <c r="I112" s="609"/>
      <c r="J112" s="103"/>
      <c r="K112" s="108"/>
      <c r="N112" s="49">
        <f t="shared" si="0"/>
        <v>0</v>
      </c>
      <c r="O112" s="49">
        <f t="shared" si="1"/>
        <v>0</v>
      </c>
      <c r="P112" s="49">
        <f t="shared" si="2"/>
        <v>0</v>
      </c>
      <c r="Q112" s="49">
        <f t="shared" si="3"/>
        <v>0</v>
      </c>
    </row>
    <row r="113" spans="4:17" ht="20.100000000000001" customHeight="1">
      <c r="D113" s="102" t="s">
        <v>1988</v>
      </c>
      <c r="F113" s="29"/>
      <c r="G113" s="29"/>
      <c r="H113" s="609"/>
      <c r="I113" s="609"/>
      <c r="J113" s="103"/>
      <c r="K113" s="108"/>
      <c r="N113" s="47">
        <f t="shared" si="0"/>
        <v>0</v>
      </c>
      <c r="O113" s="47">
        <f t="shared" si="1"/>
        <v>0</v>
      </c>
      <c r="P113" s="47">
        <f t="shared" si="2"/>
        <v>0</v>
      </c>
      <c r="Q113" s="47">
        <f t="shared" si="3"/>
        <v>0</v>
      </c>
    </row>
    <row r="114" spans="4:17" ht="20.100000000000001" customHeight="1">
      <c r="D114" s="23" t="s">
        <v>1810</v>
      </c>
      <c r="F114" s="29"/>
      <c r="G114" s="29"/>
      <c r="H114" s="609"/>
      <c r="I114" s="609"/>
      <c r="J114" s="103"/>
      <c r="K114" s="108"/>
      <c r="N114" s="49">
        <f t="shared" si="0"/>
        <v>0</v>
      </c>
      <c r="O114" s="49">
        <f t="shared" si="1"/>
        <v>0</v>
      </c>
      <c r="P114" s="49">
        <f t="shared" si="2"/>
        <v>0</v>
      </c>
      <c r="Q114" s="49">
        <f t="shared" si="3"/>
        <v>0</v>
      </c>
    </row>
    <row r="115" spans="4:17" ht="20.100000000000001" customHeight="1">
      <c r="D115" s="1" t="s">
        <v>1989</v>
      </c>
      <c r="E115" s="1" t="s">
        <v>1961</v>
      </c>
      <c r="F115" s="29">
        <v>8.6183999999999994</v>
      </c>
      <c r="G115" s="29">
        <v>10.639999999999999</v>
      </c>
      <c r="H115" s="607">
        <f t="shared" ref="H115:H121" si="12">I115*0.6</f>
        <v>11.4</v>
      </c>
      <c r="I115" s="610">
        <v>19</v>
      </c>
      <c r="J115" s="107" t="s">
        <v>1792</v>
      </c>
      <c r="K115" s="108" t="s">
        <v>1990</v>
      </c>
      <c r="N115" s="47">
        <f t="shared" si="0"/>
        <v>0</v>
      </c>
      <c r="O115" s="47">
        <f t="shared" si="1"/>
        <v>0</v>
      </c>
      <c r="P115" s="47">
        <f t="shared" si="2"/>
        <v>0</v>
      </c>
      <c r="Q115" s="47">
        <f t="shared" si="3"/>
        <v>0</v>
      </c>
    </row>
    <row r="116" spans="4:17" ht="20.100000000000001" customHeight="1">
      <c r="D116" s="1" t="s">
        <v>1991</v>
      </c>
      <c r="E116" s="1" t="s">
        <v>1964</v>
      </c>
      <c r="F116" s="29">
        <v>10.773</v>
      </c>
      <c r="G116" s="29">
        <v>13.299999999999999</v>
      </c>
      <c r="H116" s="607">
        <f t="shared" si="12"/>
        <v>14.399999999999999</v>
      </c>
      <c r="I116" s="610">
        <v>24</v>
      </c>
      <c r="J116" s="107" t="s">
        <v>1792</v>
      </c>
      <c r="K116" s="108" t="s">
        <v>1992</v>
      </c>
      <c r="N116" s="49">
        <f t="shared" si="0"/>
        <v>0</v>
      </c>
      <c r="O116" s="49">
        <f t="shared" si="1"/>
        <v>0</v>
      </c>
      <c r="P116" s="49">
        <f t="shared" si="2"/>
        <v>0</v>
      </c>
      <c r="Q116" s="49">
        <f t="shared" si="3"/>
        <v>0</v>
      </c>
    </row>
    <row r="117" spans="4:17" ht="20.100000000000001" customHeight="1">
      <c r="D117" s="1" t="s">
        <v>1993</v>
      </c>
      <c r="E117" s="1" t="s">
        <v>1967</v>
      </c>
      <c r="F117" s="29">
        <v>11.850299999999999</v>
      </c>
      <c r="G117" s="29">
        <v>14.629999999999997</v>
      </c>
      <c r="H117" s="607">
        <f t="shared" si="12"/>
        <v>15.6</v>
      </c>
      <c r="I117" s="608">
        <v>26</v>
      </c>
      <c r="J117" s="107" t="s">
        <v>1792</v>
      </c>
      <c r="K117" s="108" t="s">
        <v>1994</v>
      </c>
      <c r="N117" s="47">
        <f t="shared" si="0"/>
        <v>0</v>
      </c>
      <c r="O117" s="47">
        <f t="shared" si="1"/>
        <v>0</v>
      </c>
      <c r="P117" s="47">
        <f t="shared" si="2"/>
        <v>0</v>
      </c>
      <c r="Q117" s="47">
        <f t="shared" si="3"/>
        <v>0</v>
      </c>
    </row>
    <row r="118" spans="4:17" ht="20.100000000000001" customHeight="1">
      <c r="D118" s="1" t="s">
        <v>1995</v>
      </c>
      <c r="E118" s="1" t="s">
        <v>1970</v>
      </c>
      <c r="F118" s="29">
        <v>14.004900000000001</v>
      </c>
      <c r="G118" s="29">
        <v>17.29</v>
      </c>
      <c r="H118" s="607">
        <f t="shared" si="12"/>
        <v>18</v>
      </c>
      <c r="I118" s="608">
        <v>30</v>
      </c>
      <c r="J118" s="107" t="s">
        <v>1792</v>
      </c>
      <c r="K118" s="108" t="s">
        <v>1996</v>
      </c>
      <c r="N118" s="49">
        <f t="shared" si="0"/>
        <v>0</v>
      </c>
      <c r="O118" s="49">
        <f t="shared" si="1"/>
        <v>0</v>
      </c>
      <c r="P118" s="49">
        <f t="shared" si="2"/>
        <v>0</v>
      </c>
      <c r="Q118" s="49">
        <f t="shared" si="3"/>
        <v>0</v>
      </c>
    </row>
    <row r="119" spans="4:17" ht="20.100000000000001" customHeight="1">
      <c r="D119" s="1" t="s">
        <v>1997</v>
      </c>
      <c r="E119" s="1" t="s">
        <v>1998</v>
      </c>
      <c r="F119" s="29">
        <v>20.468699999999998</v>
      </c>
      <c r="G119" s="29">
        <v>25.269999999999996</v>
      </c>
      <c r="H119" s="607">
        <f t="shared" si="12"/>
        <v>27</v>
      </c>
      <c r="I119" s="608">
        <v>45</v>
      </c>
      <c r="J119" s="107" t="s">
        <v>1792</v>
      </c>
      <c r="K119" s="108" t="s">
        <v>1999</v>
      </c>
      <c r="N119" s="47">
        <f t="shared" si="0"/>
        <v>0</v>
      </c>
      <c r="O119" s="47">
        <f t="shared" si="1"/>
        <v>0</v>
      </c>
      <c r="P119" s="47">
        <f t="shared" si="2"/>
        <v>0</v>
      </c>
      <c r="Q119" s="47">
        <f t="shared" si="3"/>
        <v>0</v>
      </c>
    </row>
    <row r="120" spans="4:17" ht="20.100000000000001" customHeight="1">
      <c r="D120" s="1" t="s">
        <v>2000</v>
      </c>
      <c r="E120" s="1" t="s">
        <v>2001</v>
      </c>
      <c r="F120" s="29">
        <v>32.318999999999996</v>
      </c>
      <c r="G120" s="29">
        <v>39.9</v>
      </c>
      <c r="H120" s="607">
        <f t="shared" si="12"/>
        <v>42</v>
      </c>
      <c r="I120" s="608">
        <v>70</v>
      </c>
      <c r="J120" s="107" t="s">
        <v>1792</v>
      </c>
      <c r="K120" s="108" t="s">
        <v>2002</v>
      </c>
      <c r="N120" s="49">
        <f t="shared" si="0"/>
        <v>0</v>
      </c>
      <c r="O120" s="49">
        <f t="shared" si="1"/>
        <v>0</v>
      </c>
      <c r="P120" s="49">
        <f t="shared" si="2"/>
        <v>0</v>
      </c>
      <c r="Q120" s="49">
        <f t="shared" si="3"/>
        <v>0</v>
      </c>
    </row>
    <row r="121" spans="4:17" ht="20.100000000000001" customHeight="1">
      <c r="D121" s="1" t="s">
        <v>2003</v>
      </c>
      <c r="E121" s="1" t="s">
        <v>2004</v>
      </c>
      <c r="F121" s="29">
        <v>43.091999999999999</v>
      </c>
      <c r="G121" s="29">
        <v>53.199999999999996</v>
      </c>
      <c r="H121" s="607">
        <f t="shared" si="12"/>
        <v>57</v>
      </c>
      <c r="I121" s="608">
        <v>95</v>
      </c>
      <c r="J121" s="107" t="s">
        <v>1792</v>
      </c>
      <c r="K121" s="108" t="s">
        <v>2005</v>
      </c>
      <c r="N121" s="47">
        <f t="shared" si="0"/>
        <v>0</v>
      </c>
      <c r="O121" s="47">
        <f t="shared" si="1"/>
        <v>0</v>
      </c>
      <c r="P121" s="47">
        <f t="shared" si="2"/>
        <v>0</v>
      </c>
      <c r="Q121" s="47">
        <f t="shared" si="3"/>
        <v>0</v>
      </c>
    </row>
    <row r="122" spans="4:17" ht="20.100000000000001" customHeight="1">
      <c r="D122" s="23" t="s">
        <v>1829</v>
      </c>
      <c r="F122" s="29"/>
      <c r="G122" s="29"/>
      <c r="H122" s="609"/>
      <c r="I122" s="609"/>
      <c r="J122" s="103"/>
      <c r="K122" s="108"/>
      <c r="N122" s="49">
        <f t="shared" si="0"/>
        <v>0</v>
      </c>
      <c r="O122" s="49">
        <f t="shared" si="1"/>
        <v>0</v>
      </c>
      <c r="P122" s="49">
        <f t="shared" si="2"/>
        <v>0</v>
      </c>
      <c r="Q122" s="49">
        <f t="shared" si="3"/>
        <v>0</v>
      </c>
    </row>
    <row r="123" spans="4:17" ht="20.100000000000001" customHeight="1">
      <c r="D123" s="1" t="s">
        <v>2006</v>
      </c>
      <c r="E123" s="1" t="s">
        <v>1973</v>
      </c>
      <c r="F123" s="29"/>
      <c r="G123" s="29"/>
      <c r="H123" s="609"/>
      <c r="I123" s="609"/>
      <c r="J123" s="107" t="s">
        <v>1792</v>
      </c>
      <c r="K123" s="108"/>
      <c r="N123" s="47">
        <f t="shared" si="0"/>
        <v>0</v>
      </c>
      <c r="O123" s="47">
        <f t="shared" si="1"/>
        <v>0</v>
      </c>
      <c r="P123" s="47">
        <f t="shared" si="2"/>
        <v>0</v>
      </c>
      <c r="Q123" s="47">
        <f t="shared" si="3"/>
        <v>0</v>
      </c>
    </row>
    <row r="124" spans="4:17" ht="20.100000000000001" customHeight="1">
      <c r="D124" s="1" t="s">
        <v>2007</v>
      </c>
      <c r="E124" s="1" t="s">
        <v>1975</v>
      </c>
      <c r="F124" s="29"/>
      <c r="G124" s="29"/>
      <c r="H124" s="609"/>
      <c r="I124" s="609"/>
      <c r="J124" s="107" t="s">
        <v>1792</v>
      </c>
      <c r="K124" s="108"/>
      <c r="N124" s="49">
        <f t="shared" si="0"/>
        <v>0</v>
      </c>
      <c r="O124" s="49">
        <f t="shared" si="1"/>
        <v>0</v>
      </c>
      <c r="P124" s="49">
        <f t="shared" si="2"/>
        <v>0</v>
      </c>
      <c r="Q124" s="49">
        <f t="shared" si="3"/>
        <v>0</v>
      </c>
    </row>
    <row r="125" spans="4:17" ht="20.100000000000001" customHeight="1">
      <c r="D125" s="1" t="s">
        <v>2008</v>
      </c>
      <c r="E125" s="1" t="s">
        <v>1977</v>
      </c>
      <c r="F125" s="29"/>
      <c r="G125" s="29"/>
      <c r="H125" s="609"/>
      <c r="I125" s="609"/>
      <c r="J125" s="107" t="s">
        <v>1792</v>
      </c>
      <c r="K125" s="108"/>
      <c r="N125" s="47">
        <f t="shared" si="0"/>
        <v>0</v>
      </c>
      <c r="O125" s="47">
        <f t="shared" si="1"/>
        <v>0</v>
      </c>
      <c r="P125" s="47">
        <f t="shared" si="2"/>
        <v>0</v>
      </c>
      <c r="Q125" s="47">
        <f t="shared" si="3"/>
        <v>0</v>
      </c>
    </row>
    <row r="126" spans="4:17" ht="20.100000000000001" customHeight="1">
      <c r="D126" s="1" t="s">
        <v>2009</v>
      </c>
      <c r="E126" s="1" t="s">
        <v>1979</v>
      </c>
      <c r="F126" s="29"/>
      <c r="G126" s="29"/>
      <c r="H126" s="609"/>
      <c r="I126" s="609"/>
      <c r="J126" s="107" t="s">
        <v>1792</v>
      </c>
      <c r="K126" s="108"/>
      <c r="N126" s="49">
        <f t="shared" si="0"/>
        <v>0</v>
      </c>
      <c r="O126" s="49">
        <f t="shared" si="1"/>
        <v>0</v>
      </c>
      <c r="P126" s="49">
        <f t="shared" si="2"/>
        <v>0</v>
      </c>
      <c r="Q126" s="49">
        <f t="shared" si="3"/>
        <v>0</v>
      </c>
    </row>
    <row r="127" spans="4:17" ht="20.100000000000001" customHeight="1">
      <c r="D127" s="1" t="s">
        <v>2010</v>
      </c>
      <c r="E127" s="1" t="s">
        <v>2011</v>
      </c>
      <c r="F127" s="29"/>
      <c r="G127" s="29"/>
      <c r="H127" s="609"/>
      <c r="I127" s="609"/>
      <c r="J127" s="107" t="s">
        <v>1792</v>
      </c>
      <c r="K127" s="108"/>
      <c r="N127" s="47">
        <f t="shared" si="0"/>
        <v>0</v>
      </c>
      <c r="O127" s="47">
        <f t="shared" si="1"/>
        <v>0</v>
      </c>
      <c r="P127" s="47">
        <f t="shared" si="2"/>
        <v>0</v>
      </c>
      <c r="Q127" s="47">
        <f t="shared" si="3"/>
        <v>0</v>
      </c>
    </row>
    <row r="128" spans="4:17" ht="20.100000000000001" customHeight="1">
      <c r="D128" s="1" t="s">
        <v>2012</v>
      </c>
      <c r="E128" s="1" t="s">
        <v>2013</v>
      </c>
      <c r="F128" s="29"/>
      <c r="G128" s="29"/>
      <c r="H128" s="609"/>
      <c r="I128" s="609"/>
      <c r="J128" s="107" t="s">
        <v>1792</v>
      </c>
      <c r="K128" s="108"/>
      <c r="N128" s="49">
        <f t="shared" si="0"/>
        <v>0</v>
      </c>
      <c r="O128" s="49">
        <f t="shared" si="1"/>
        <v>0</v>
      </c>
      <c r="P128" s="49">
        <f t="shared" si="2"/>
        <v>0</v>
      </c>
      <c r="Q128" s="49">
        <f t="shared" si="3"/>
        <v>0</v>
      </c>
    </row>
    <row r="129" spans="4:17" ht="20.100000000000001" customHeight="1">
      <c r="D129" s="1" t="s">
        <v>2014</v>
      </c>
      <c r="E129" s="1" t="s">
        <v>2015</v>
      </c>
      <c r="F129" s="29"/>
      <c r="G129" s="29"/>
      <c r="H129" s="609"/>
      <c r="I129" s="609"/>
      <c r="J129" s="107" t="s">
        <v>1792</v>
      </c>
      <c r="K129" s="108"/>
      <c r="N129" s="47">
        <f t="shared" si="0"/>
        <v>0</v>
      </c>
      <c r="O129" s="47">
        <f t="shared" si="1"/>
        <v>0</v>
      </c>
      <c r="P129" s="47">
        <f t="shared" si="2"/>
        <v>0</v>
      </c>
      <c r="Q129" s="47">
        <f t="shared" si="3"/>
        <v>0</v>
      </c>
    </row>
    <row r="130" spans="4:17" ht="20.100000000000001" customHeight="1">
      <c r="D130" s="23" t="s">
        <v>1841</v>
      </c>
      <c r="F130" s="29"/>
      <c r="G130" s="29"/>
      <c r="H130" s="609"/>
      <c r="I130" s="609"/>
      <c r="J130" s="103"/>
      <c r="K130" s="108"/>
      <c r="N130" s="49">
        <f t="shared" si="0"/>
        <v>0</v>
      </c>
      <c r="O130" s="49">
        <f t="shared" si="1"/>
        <v>0</v>
      </c>
      <c r="P130" s="49">
        <f t="shared" si="2"/>
        <v>0</v>
      </c>
      <c r="Q130" s="49">
        <f t="shared" si="3"/>
        <v>0</v>
      </c>
    </row>
    <row r="131" spans="4:17" ht="20.100000000000001" customHeight="1">
      <c r="D131" s="1" t="s">
        <v>2016</v>
      </c>
      <c r="E131" s="1" t="s">
        <v>2017</v>
      </c>
      <c r="F131" s="29">
        <v>10</v>
      </c>
      <c r="G131" s="29">
        <v>12.634999999999998</v>
      </c>
      <c r="H131" s="607">
        <f t="shared" ref="H131:H137" si="13">I131*0.6</f>
        <v>13.2</v>
      </c>
      <c r="I131" s="610">
        <v>22</v>
      </c>
      <c r="J131" s="107" t="s">
        <v>1792</v>
      </c>
      <c r="K131" s="108" t="s">
        <v>2018</v>
      </c>
      <c r="N131" s="47">
        <f t="shared" si="0"/>
        <v>0</v>
      </c>
      <c r="O131" s="47">
        <f t="shared" si="1"/>
        <v>0</v>
      </c>
      <c r="P131" s="47">
        <f t="shared" si="2"/>
        <v>0</v>
      </c>
      <c r="Q131" s="47">
        <f t="shared" si="3"/>
        <v>0</v>
      </c>
    </row>
    <row r="132" spans="4:17" ht="20.100000000000001" customHeight="1">
      <c r="D132" s="1" t="s">
        <v>2019</v>
      </c>
      <c r="E132" s="1" t="s">
        <v>2020</v>
      </c>
      <c r="F132" s="29">
        <v>12.388949999999998</v>
      </c>
      <c r="G132" s="29">
        <v>15.294999999999996</v>
      </c>
      <c r="H132" s="607">
        <f t="shared" si="13"/>
        <v>16.2</v>
      </c>
      <c r="I132" s="610">
        <v>27</v>
      </c>
      <c r="J132" s="107" t="s">
        <v>1792</v>
      </c>
      <c r="K132" s="108" t="s">
        <v>2021</v>
      </c>
      <c r="N132" s="49">
        <f t="shared" si="0"/>
        <v>0</v>
      </c>
      <c r="O132" s="49">
        <f t="shared" si="1"/>
        <v>0</v>
      </c>
      <c r="P132" s="49">
        <f t="shared" si="2"/>
        <v>0</v>
      </c>
      <c r="Q132" s="49">
        <f t="shared" si="3"/>
        <v>0</v>
      </c>
    </row>
    <row r="133" spans="4:17" ht="20.100000000000001" customHeight="1">
      <c r="D133" s="1" t="s">
        <v>2022</v>
      </c>
      <c r="E133" s="1" t="s">
        <v>2023</v>
      </c>
      <c r="F133" s="29">
        <v>14.004900000000001</v>
      </c>
      <c r="G133" s="29">
        <v>17.29</v>
      </c>
      <c r="H133" s="607">
        <f t="shared" si="13"/>
        <v>18</v>
      </c>
      <c r="I133" s="608">
        <v>30</v>
      </c>
      <c r="J133" s="107" t="s">
        <v>1792</v>
      </c>
      <c r="K133" s="108" t="s">
        <v>2024</v>
      </c>
      <c r="N133" s="47">
        <f t="shared" si="0"/>
        <v>0</v>
      </c>
      <c r="O133" s="47">
        <f t="shared" si="1"/>
        <v>0</v>
      </c>
      <c r="P133" s="47">
        <f t="shared" si="2"/>
        <v>0</v>
      </c>
      <c r="Q133" s="47">
        <f t="shared" si="3"/>
        <v>0</v>
      </c>
    </row>
    <row r="134" spans="4:17" ht="20.100000000000001" customHeight="1">
      <c r="D134" s="1" t="s">
        <v>2025</v>
      </c>
      <c r="E134" s="1" t="s">
        <v>2026</v>
      </c>
      <c r="F134" s="29">
        <v>16.159499999999998</v>
      </c>
      <c r="G134" s="29">
        <v>19.95</v>
      </c>
      <c r="H134" s="607">
        <f t="shared" si="13"/>
        <v>21</v>
      </c>
      <c r="I134" s="608">
        <v>35</v>
      </c>
      <c r="J134" s="107" t="s">
        <v>1792</v>
      </c>
      <c r="K134" s="108" t="s">
        <v>2027</v>
      </c>
      <c r="N134" s="49">
        <f t="shared" si="0"/>
        <v>0</v>
      </c>
      <c r="O134" s="49">
        <f t="shared" si="1"/>
        <v>0</v>
      </c>
      <c r="P134" s="49">
        <f t="shared" si="2"/>
        <v>0</v>
      </c>
      <c r="Q134" s="49">
        <f t="shared" si="3"/>
        <v>0</v>
      </c>
    </row>
    <row r="135" spans="4:17" ht="20.100000000000001" customHeight="1">
      <c r="D135" s="1" t="s">
        <v>2028</v>
      </c>
      <c r="E135" s="1" t="s">
        <v>2029</v>
      </c>
      <c r="F135" s="29">
        <v>22.623299999999997</v>
      </c>
      <c r="G135" s="29">
        <v>27.929999999999996</v>
      </c>
      <c r="H135" s="607">
        <f t="shared" si="13"/>
        <v>30</v>
      </c>
      <c r="I135" s="608">
        <v>50</v>
      </c>
      <c r="J135" s="107" t="s">
        <v>1792</v>
      </c>
      <c r="K135" s="108" t="s">
        <v>2030</v>
      </c>
      <c r="N135" s="47">
        <f t="shared" si="0"/>
        <v>0</v>
      </c>
      <c r="O135" s="47">
        <f t="shared" si="1"/>
        <v>0</v>
      </c>
      <c r="P135" s="47">
        <f t="shared" si="2"/>
        <v>0</v>
      </c>
      <c r="Q135" s="47">
        <f t="shared" si="3"/>
        <v>0</v>
      </c>
    </row>
    <row r="136" spans="4:17" ht="20.100000000000001" customHeight="1">
      <c r="D136" s="1" t="s">
        <v>2031</v>
      </c>
      <c r="E136" s="1" t="s">
        <v>2032</v>
      </c>
      <c r="F136" s="29">
        <v>35.550899999999999</v>
      </c>
      <c r="G136" s="29">
        <v>43.889999999999993</v>
      </c>
      <c r="H136" s="607">
        <f t="shared" si="13"/>
        <v>46.8</v>
      </c>
      <c r="I136" s="608">
        <v>78</v>
      </c>
      <c r="J136" s="107" t="s">
        <v>1792</v>
      </c>
      <c r="K136" s="108" t="s">
        <v>2033</v>
      </c>
      <c r="N136" s="49">
        <f t="shared" si="0"/>
        <v>0</v>
      </c>
      <c r="O136" s="49">
        <f t="shared" si="1"/>
        <v>0</v>
      </c>
      <c r="P136" s="49">
        <f t="shared" si="2"/>
        <v>0</v>
      </c>
      <c r="Q136" s="49">
        <f t="shared" si="3"/>
        <v>0</v>
      </c>
    </row>
    <row r="137" spans="4:17" ht="20.100000000000001" customHeight="1">
      <c r="D137" s="1" t="s">
        <v>2034</v>
      </c>
      <c r="E137" s="1" t="s">
        <v>2035</v>
      </c>
      <c r="F137" s="29">
        <v>45.246599999999994</v>
      </c>
      <c r="G137" s="29">
        <v>55.859999999999992</v>
      </c>
      <c r="H137" s="607">
        <f t="shared" si="13"/>
        <v>60</v>
      </c>
      <c r="I137" s="608">
        <v>100</v>
      </c>
      <c r="J137" s="107" t="s">
        <v>1792</v>
      </c>
      <c r="K137" s="108" t="s">
        <v>2036</v>
      </c>
      <c r="N137" s="47">
        <f t="shared" si="0"/>
        <v>0</v>
      </c>
      <c r="O137" s="47">
        <f t="shared" si="1"/>
        <v>0</v>
      </c>
      <c r="P137" s="47">
        <f t="shared" si="2"/>
        <v>0</v>
      </c>
      <c r="Q137" s="47">
        <f t="shared" si="3"/>
        <v>0</v>
      </c>
    </row>
    <row r="138" spans="4:17" ht="20.100000000000001" customHeight="1">
      <c r="F138" s="29"/>
      <c r="G138" s="29"/>
      <c r="H138" s="609"/>
      <c r="I138" s="609"/>
      <c r="J138" s="103"/>
      <c r="K138" s="108"/>
      <c r="N138" s="49">
        <f t="shared" si="0"/>
        <v>0</v>
      </c>
      <c r="O138" s="49">
        <f t="shared" si="1"/>
        <v>0</v>
      </c>
      <c r="P138" s="49">
        <f t="shared" si="2"/>
        <v>0</v>
      </c>
      <c r="Q138" s="49">
        <f t="shared" si="3"/>
        <v>0</v>
      </c>
    </row>
    <row r="139" spans="4:17" ht="20.100000000000001" customHeight="1">
      <c r="D139" s="102" t="s">
        <v>2037</v>
      </c>
      <c r="F139" s="29"/>
      <c r="G139" s="29"/>
      <c r="H139" s="609"/>
      <c r="I139" s="609"/>
      <c r="J139" s="103"/>
      <c r="K139" s="108"/>
      <c r="N139" s="47">
        <f t="shared" si="0"/>
        <v>0</v>
      </c>
      <c r="O139" s="47">
        <f t="shared" si="1"/>
        <v>0</v>
      </c>
      <c r="P139" s="47">
        <f t="shared" si="2"/>
        <v>0</v>
      </c>
      <c r="Q139" s="47">
        <f t="shared" si="3"/>
        <v>0</v>
      </c>
    </row>
    <row r="140" spans="4:17" ht="20.100000000000001" customHeight="1">
      <c r="D140" s="23" t="s">
        <v>1810</v>
      </c>
      <c r="F140" s="29"/>
      <c r="G140" s="29"/>
      <c r="H140" s="609"/>
      <c r="I140" s="609"/>
      <c r="J140" s="103"/>
      <c r="K140" s="108"/>
      <c r="N140" s="49">
        <f t="shared" si="0"/>
        <v>0</v>
      </c>
      <c r="O140" s="49">
        <f t="shared" si="1"/>
        <v>0</v>
      </c>
      <c r="P140" s="49">
        <f t="shared" si="2"/>
        <v>0</v>
      </c>
      <c r="Q140" s="49">
        <f t="shared" si="3"/>
        <v>0</v>
      </c>
    </row>
    <row r="141" spans="4:17" ht="20.100000000000001" customHeight="1">
      <c r="D141" s="1" t="s">
        <v>2038</v>
      </c>
      <c r="E141" s="1" t="s">
        <v>2039</v>
      </c>
      <c r="F141" s="29">
        <v>9.1570499999999981</v>
      </c>
      <c r="G141" s="29">
        <v>11.304999999999998</v>
      </c>
      <c r="H141" s="607">
        <f t="shared" ref="H141:H147" si="14">I141*0.6</f>
        <v>12</v>
      </c>
      <c r="I141" s="608">
        <v>20</v>
      </c>
      <c r="J141" s="107" t="s">
        <v>1792</v>
      </c>
      <c r="K141" s="108" t="s">
        <v>2040</v>
      </c>
      <c r="N141" s="47">
        <f t="shared" si="0"/>
        <v>0</v>
      </c>
      <c r="O141" s="47">
        <f t="shared" si="1"/>
        <v>0</v>
      </c>
      <c r="P141" s="47">
        <f t="shared" si="2"/>
        <v>0</v>
      </c>
      <c r="Q141" s="47">
        <f t="shared" si="3"/>
        <v>0</v>
      </c>
    </row>
    <row r="142" spans="4:17" ht="20.100000000000001" customHeight="1">
      <c r="D142" s="1" t="s">
        <v>2041</v>
      </c>
      <c r="E142" s="1" t="s">
        <v>2042</v>
      </c>
      <c r="F142" s="29">
        <v>11.311649999999998</v>
      </c>
      <c r="G142" s="29">
        <v>13.964999999999998</v>
      </c>
      <c r="H142" s="607">
        <f t="shared" si="14"/>
        <v>15</v>
      </c>
      <c r="I142" s="608">
        <v>25</v>
      </c>
      <c r="J142" s="107" t="s">
        <v>1792</v>
      </c>
      <c r="K142" s="108" t="s">
        <v>2043</v>
      </c>
      <c r="N142" s="49">
        <f t="shared" si="0"/>
        <v>0</v>
      </c>
      <c r="O142" s="49">
        <f t="shared" si="1"/>
        <v>0</v>
      </c>
      <c r="P142" s="49">
        <f t="shared" si="2"/>
        <v>0</v>
      </c>
      <c r="Q142" s="49">
        <f t="shared" si="3"/>
        <v>0</v>
      </c>
    </row>
    <row r="143" spans="4:17" ht="20.100000000000001" customHeight="1">
      <c r="D143" s="1" t="s">
        <v>2044</v>
      </c>
      <c r="E143" s="1" t="s">
        <v>2045</v>
      </c>
      <c r="F143" s="29">
        <v>12.927599999999998</v>
      </c>
      <c r="G143" s="29">
        <v>15.959999999999997</v>
      </c>
      <c r="H143" s="607">
        <f t="shared" si="14"/>
        <v>17.399999999999999</v>
      </c>
      <c r="I143" s="608">
        <v>29</v>
      </c>
      <c r="J143" s="107" t="s">
        <v>1792</v>
      </c>
      <c r="K143" s="108" t="s">
        <v>2046</v>
      </c>
      <c r="N143" s="47">
        <f t="shared" si="0"/>
        <v>0</v>
      </c>
      <c r="O143" s="47">
        <f t="shared" si="1"/>
        <v>0</v>
      </c>
      <c r="P143" s="47">
        <f t="shared" si="2"/>
        <v>0</v>
      </c>
      <c r="Q143" s="47">
        <f t="shared" si="3"/>
        <v>0</v>
      </c>
    </row>
    <row r="144" spans="4:17" ht="20.100000000000001" customHeight="1">
      <c r="D144" s="1" t="s">
        <v>2047</v>
      </c>
      <c r="E144" s="1" t="s">
        <v>2048</v>
      </c>
      <c r="F144" s="29">
        <v>15.0822</v>
      </c>
      <c r="G144" s="29">
        <v>18.619999999999997</v>
      </c>
      <c r="H144" s="607">
        <f t="shared" si="14"/>
        <v>19.8</v>
      </c>
      <c r="I144" s="608">
        <v>33</v>
      </c>
      <c r="J144" s="107" t="s">
        <v>1792</v>
      </c>
      <c r="K144" s="108" t="s">
        <v>2049</v>
      </c>
      <c r="N144" s="49">
        <f t="shared" si="0"/>
        <v>0</v>
      </c>
      <c r="O144" s="49">
        <f t="shared" si="1"/>
        <v>0</v>
      </c>
      <c r="P144" s="49">
        <f t="shared" si="2"/>
        <v>0</v>
      </c>
      <c r="Q144" s="49">
        <f t="shared" si="3"/>
        <v>0</v>
      </c>
    </row>
    <row r="145" spans="4:17" ht="20.100000000000001" customHeight="1">
      <c r="D145" s="1" t="s">
        <v>2050</v>
      </c>
      <c r="E145" s="1" t="s">
        <v>2051</v>
      </c>
      <c r="F145" s="29">
        <v>21.545999999999999</v>
      </c>
      <c r="G145" s="29">
        <v>26.599999999999998</v>
      </c>
      <c r="H145" s="607">
        <f t="shared" si="14"/>
        <v>28.2</v>
      </c>
      <c r="I145" s="608">
        <v>47</v>
      </c>
      <c r="J145" s="107" t="s">
        <v>1792</v>
      </c>
      <c r="K145" s="108" t="s">
        <v>2052</v>
      </c>
      <c r="N145" s="47">
        <f t="shared" si="0"/>
        <v>0</v>
      </c>
      <c r="O145" s="47">
        <f t="shared" si="1"/>
        <v>0</v>
      </c>
      <c r="P145" s="47">
        <f t="shared" si="2"/>
        <v>0</v>
      </c>
      <c r="Q145" s="47">
        <f t="shared" si="3"/>
        <v>0</v>
      </c>
    </row>
    <row r="146" spans="4:17" ht="20.100000000000001" customHeight="1">
      <c r="D146" s="1" t="s">
        <v>2053</v>
      </c>
      <c r="E146" s="1" t="s">
        <v>2054</v>
      </c>
      <c r="F146" s="29">
        <v>24.239249999999995</v>
      </c>
      <c r="G146" s="29">
        <v>29.924999999999994</v>
      </c>
      <c r="H146" s="607">
        <f t="shared" si="14"/>
        <v>31.2</v>
      </c>
      <c r="I146" s="608">
        <v>52</v>
      </c>
      <c r="J146" s="107" t="s">
        <v>1792</v>
      </c>
      <c r="K146" s="108" t="s">
        <v>2055</v>
      </c>
      <c r="N146" s="49">
        <f t="shared" si="0"/>
        <v>0</v>
      </c>
      <c r="O146" s="49">
        <f t="shared" si="1"/>
        <v>0</v>
      </c>
      <c r="P146" s="49">
        <f t="shared" si="2"/>
        <v>0</v>
      </c>
      <c r="Q146" s="49">
        <f t="shared" si="3"/>
        <v>0</v>
      </c>
    </row>
    <row r="147" spans="4:17" ht="20.100000000000001" customHeight="1">
      <c r="D147" s="1" t="s">
        <v>2056</v>
      </c>
      <c r="E147" s="1" t="s">
        <v>2057</v>
      </c>
      <c r="F147" s="29">
        <v>45.785249999999998</v>
      </c>
      <c r="G147" s="29">
        <v>56.524999999999991</v>
      </c>
      <c r="H147" s="607">
        <f t="shared" si="14"/>
        <v>63</v>
      </c>
      <c r="I147" s="608">
        <v>105</v>
      </c>
      <c r="J147" s="107" t="s">
        <v>1792</v>
      </c>
      <c r="K147" s="108" t="s">
        <v>2058</v>
      </c>
      <c r="N147" s="47">
        <f t="shared" si="0"/>
        <v>0</v>
      </c>
      <c r="O147" s="47">
        <f t="shared" si="1"/>
        <v>0</v>
      </c>
      <c r="P147" s="47">
        <f t="shared" si="2"/>
        <v>0</v>
      </c>
      <c r="Q147" s="47">
        <f t="shared" si="3"/>
        <v>0</v>
      </c>
    </row>
    <row r="148" spans="4:17" ht="20.100000000000001" customHeight="1">
      <c r="D148" s="23" t="s">
        <v>1829</v>
      </c>
      <c r="F148" s="29"/>
      <c r="G148" s="29"/>
      <c r="H148" s="609"/>
      <c r="I148" s="609"/>
      <c r="J148" s="103"/>
      <c r="K148" s="108"/>
      <c r="N148" s="49">
        <f t="shared" si="0"/>
        <v>0</v>
      </c>
      <c r="O148" s="49">
        <f t="shared" si="1"/>
        <v>0</v>
      </c>
      <c r="P148" s="49">
        <f t="shared" si="2"/>
        <v>0</v>
      </c>
      <c r="Q148" s="49">
        <f t="shared" si="3"/>
        <v>0</v>
      </c>
    </row>
    <row r="149" spans="4:17" ht="20.100000000000001" customHeight="1">
      <c r="D149" s="1" t="s">
        <v>2059</v>
      </c>
      <c r="E149" s="1" t="s">
        <v>2060</v>
      </c>
      <c r="F149" s="29"/>
      <c r="G149" s="29"/>
      <c r="H149" s="609"/>
      <c r="I149" s="609"/>
      <c r="J149" s="107" t="s">
        <v>1792</v>
      </c>
      <c r="K149" s="108"/>
      <c r="N149" s="47">
        <f t="shared" si="0"/>
        <v>0</v>
      </c>
      <c r="O149" s="47">
        <f t="shared" si="1"/>
        <v>0</v>
      </c>
      <c r="P149" s="47">
        <f t="shared" si="2"/>
        <v>0</v>
      </c>
      <c r="Q149" s="47">
        <f t="shared" si="3"/>
        <v>0</v>
      </c>
    </row>
    <row r="150" spans="4:17" ht="20.100000000000001" customHeight="1">
      <c r="D150" s="1" t="s">
        <v>2061</v>
      </c>
      <c r="E150" s="1" t="s">
        <v>2062</v>
      </c>
      <c r="F150" s="29"/>
      <c r="G150" s="29"/>
      <c r="H150" s="609"/>
      <c r="I150" s="609"/>
      <c r="J150" s="107" t="s">
        <v>1792</v>
      </c>
      <c r="K150" s="108"/>
      <c r="N150" s="49">
        <f t="shared" si="0"/>
        <v>0</v>
      </c>
      <c r="O150" s="49">
        <f t="shared" si="1"/>
        <v>0</v>
      </c>
      <c r="P150" s="49">
        <f t="shared" si="2"/>
        <v>0</v>
      </c>
      <c r="Q150" s="49">
        <f t="shared" si="3"/>
        <v>0</v>
      </c>
    </row>
    <row r="151" spans="4:17" ht="20.100000000000001" customHeight="1">
      <c r="D151" s="1" t="s">
        <v>2063</v>
      </c>
      <c r="E151" s="1" t="s">
        <v>2064</v>
      </c>
      <c r="F151" s="29"/>
      <c r="G151" s="29"/>
      <c r="H151" s="609"/>
      <c r="I151" s="609"/>
      <c r="J151" s="107" t="s">
        <v>1792</v>
      </c>
      <c r="K151" s="108"/>
      <c r="N151" s="47">
        <f t="shared" si="0"/>
        <v>0</v>
      </c>
      <c r="O151" s="47">
        <f t="shared" si="1"/>
        <v>0</v>
      </c>
      <c r="P151" s="47">
        <f t="shared" si="2"/>
        <v>0</v>
      </c>
      <c r="Q151" s="47">
        <f t="shared" si="3"/>
        <v>0</v>
      </c>
    </row>
    <row r="152" spans="4:17" ht="20.100000000000001" customHeight="1">
      <c r="D152" s="1" t="s">
        <v>2065</v>
      </c>
      <c r="E152" s="1" t="s">
        <v>2066</v>
      </c>
      <c r="F152" s="29"/>
      <c r="G152" s="29"/>
      <c r="H152" s="609"/>
      <c r="I152" s="609"/>
      <c r="J152" s="107" t="s">
        <v>1792</v>
      </c>
      <c r="K152" s="108"/>
      <c r="N152" s="49">
        <f t="shared" si="0"/>
        <v>0</v>
      </c>
      <c r="O152" s="49">
        <f t="shared" si="1"/>
        <v>0</v>
      </c>
      <c r="P152" s="49">
        <f t="shared" si="2"/>
        <v>0</v>
      </c>
      <c r="Q152" s="49">
        <f t="shared" si="3"/>
        <v>0</v>
      </c>
    </row>
    <row r="153" spans="4:17" ht="20.100000000000001" customHeight="1">
      <c r="D153" s="1" t="s">
        <v>2067</v>
      </c>
      <c r="E153" s="1" t="s">
        <v>2068</v>
      </c>
      <c r="F153" s="29"/>
      <c r="G153" s="29"/>
      <c r="H153" s="609"/>
      <c r="I153" s="609"/>
      <c r="J153" s="107" t="s">
        <v>1792</v>
      </c>
      <c r="K153" s="108"/>
      <c r="N153" s="47">
        <f t="shared" si="0"/>
        <v>0</v>
      </c>
      <c r="O153" s="47">
        <f t="shared" si="1"/>
        <v>0</v>
      </c>
      <c r="P153" s="47">
        <f t="shared" si="2"/>
        <v>0</v>
      </c>
      <c r="Q153" s="47">
        <f t="shared" si="3"/>
        <v>0</v>
      </c>
    </row>
    <row r="154" spans="4:17" ht="20.100000000000001" customHeight="1">
      <c r="D154" s="1" t="s">
        <v>2069</v>
      </c>
      <c r="E154" s="1" t="s">
        <v>2070</v>
      </c>
      <c r="F154" s="29"/>
      <c r="G154" s="29"/>
      <c r="H154" s="609"/>
      <c r="I154" s="609"/>
      <c r="J154" s="107" t="s">
        <v>1792</v>
      </c>
      <c r="K154" s="108"/>
      <c r="N154" s="49">
        <f t="shared" si="0"/>
        <v>0</v>
      </c>
      <c r="O154" s="49">
        <f t="shared" si="1"/>
        <v>0</v>
      </c>
      <c r="P154" s="49">
        <f t="shared" si="2"/>
        <v>0</v>
      </c>
      <c r="Q154" s="49">
        <f t="shared" si="3"/>
        <v>0</v>
      </c>
    </row>
    <row r="155" spans="4:17" ht="20.100000000000001" customHeight="1">
      <c r="D155" s="1" t="s">
        <v>2071</v>
      </c>
      <c r="E155" s="1" t="s">
        <v>2072</v>
      </c>
      <c r="F155" s="29"/>
      <c r="G155" s="29"/>
      <c r="H155" s="609"/>
      <c r="I155" s="609"/>
      <c r="J155" s="107" t="s">
        <v>1792</v>
      </c>
      <c r="K155" s="108"/>
      <c r="N155" s="47">
        <f t="shared" si="0"/>
        <v>0</v>
      </c>
      <c r="O155" s="47">
        <f t="shared" si="1"/>
        <v>0</v>
      </c>
      <c r="P155" s="47">
        <f t="shared" si="2"/>
        <v>0</v>
      </c>
      <c r="Q155" s="47">
        <f t="shared" si="3"/>
        <v>0</v>
      </c>
    </row>
    <row r="156" spans="4:17" ht="20.100000000000001" customHeight="1">
      <c r="D156" s="23" t="s">
        <v>1841</v>
      </c>
      <c r="F156" s="29"/>
      <c r="G156" s="29"/>
      <c r="H156" s="609"/>
      <c r="I156" s="609"/>
      <c r="J156" s="103"/>
      <c r="K156" s="108"/>
      <c r="N156" s="49">
        <f t="shared" si="0"/>
        <v>0</v>
      </c>
      <c r="O156" s="49">
        <f t="shared" si="1"/>
        <v>0</v>
      </c>
      <c r="P156" s="49">
        <f t="shared" si="2"/>
        <v>0</v>
      </c>
      <c r="Q156" s="49">
        <f t="shared" si="3"/>
        <v>0</v>
      </c>
    </row>
    <row r="157" spans="4:17" ht="20.100000000000001" customHeight="1">
      <c r="D157" s="1" t="s">
        <v>2073</v>
      </c>
      <c r="E157" s="1" t="s">
        <v>2074</v>
      </c>
      <c r="F157" s="29">
        <v>10.773</v>
      </c>
      <c r="G157" s="29">
        <v>13.299999999999999</v>
      </c>
      <c r="H157" s="607">
        <f t="shared" ref="H157:H163" si="15">I157*0.6</f>
        <v>14.399999999999999</v>
      </c>
      <c r="I157" s="608">
        <v>24</v>
      </c>
      <c r="J157" s="107" t="s">
        <v>1792</v>
      </c>
      <c r="K157" s="108" t="s">
        <v>2075</v>
      </c>
      <c r="N157" s="47">
        <f t="shared" si="0"/>
        <v>0</v>
      </c>
      <c r="O157" s="47">
        <f t="shared" si="1"/>
        <v>0</v>
      </c>
      <c r="P157" s="47">
        <f t="shared" si="2"/>
        <v>0</v>
      </c>
      <c r="Q157" s="47">
        <f t="shared" si="3"/>
        <v>0</v>
      </c>
    </row>
    <row r="158" spans="4:17" ht="20.100000000000001" customHeight="1">
      <c r="D158" s="1" t="s">
        <v>2076</v>
      </c>
      <c r="E158" s="1" t="s">
        <v>2077</v>
      </c>
      <c r="F158" s="29">
        <v>13.46625</v>
      </c>
      <c r="G158" s="29">
        <v>16.625</v>
      </c>
      <c r="H158" s="607">
        <f t="shared" si="15"/>
        <v>18</v>
      </c>
      <c r="I158" s="608">
        <v>30</v>
      </c>
      <c r="J158" s="107" t="s">
        <v>1792</v>
      </c>
      <c r="K158" s="108" t="s">
        <v>2078</v>
      </c>
      <c r="N158" s="49">
        <f t="shared" si="0"/>
        <v>0</v>
      </c>
      <c r="O158" s="49">
        <f t="shared" si="1"/>
        <v>0</v>
      </c>
      <c r="P158" s="49">
        <f t="shared" si="2"/>
        <v>0</v>
      </c>
      <c r="Q158" s="49">
        <f t="shared" si="3"/>
        <v>0</v>
      </c>
    </row>
    <row r="159" spans="4:17" ht="20.100000000000001" customHeight="1">
      <c r="D159" s="1" t="s">
        <v>2079</v>
      </c>
      <c r="E159" s="1" t="s">
        <v>2080</v>
      </c>
      <c r="F159" s="29">
        <v>15.0822</v>
      </c>
      <c r="G159" s="29">
        <v>18.619999999999997</v>
      </c>
      <c r="H159" s="607">
        <f t="shared" si="15"/>
        <v>19.8</v>
      </c>
      <c r="I159" s="608">
        <v>33</v>
      </c>
      <c r="J159" s="107" t="s">
        <v>1792</v>
      </c>
      <c r="K159" s="108" t="s">
        <v>2081</v>
      </c>
      <c r="N159" s="47">
        <f t="shared" si="0"/>
        <v>0</v>
      </c>
      <c r="O159" s="47">
        <f t="shared" si="1"/>
        <v>0</v>
      </c>
      <c r="P159" s="47">
        <f t="shared" si="2"/>
        <v>0</v>
      </c>
      <c r="Q159" s="47">
        <f t="shared" si="3"/>
        <v>0</v>
      </c>
    </row>
    <row r="160" spans="4:17" ht="20.100000000000001" customHeight="1">
      <c r="D160" s="1" t="s">
        <v>2082</v>
      </c>
      <c r="E160" s="1" t="s">
        <v>2083</v>
      </c>
      <c r="F160" s="29">
        <v>17.236799999999999</v>
      </c>
      <c r="G160" s="29">
        <v>21.279999999999998</v>
      </c>
      <c r="H160" s="607">
        <f t="shared" si="15"/>
        <v>22.8</v>
      </c>
      <c r="I160" s="608">
        <v>38</v>
      </c>
      <c r="J160" s="107" t="s">
        <v>1792</v>
      </c>
      <c r="K160" s="108" t="s">
        <v>2084</v>
      </c>
      <c r="N160" s="49">
        <f t="shared" si="0"/>
        <v>0</v>
      </c>
      <c r="O160" s="49">
        <f t="shared" si="1"/>
        <v>0</v>
      </c>
      <c r="P160" s="49">
        <f t="shared" si="2"/>
        <v>0</v>
      </c>
      <c r="Q160" s="49">
        <f t="shared" si="3"/>
        <v>0</v>
      </c>
    </row>
    <row r="161" spans="4:17" ht="20.100000000000001" customHeight="1">
      <c r="D161" s="1" t="s">
        <v>2085</v>
      </c>
      <c r="E161" s="1" t="s">
        <v>2086</v>
      </c>
      <c r="F161" s="29">
        <v>23.700599999999998</v>
      </c>
      <c r="G161" s="29">
        <v>29.259999999999994</v>
      </c>
      <c r="H161" s="607">
        <f t="shared" si="15"/>
        <v>30</v>
      </c>
      <c r="I161" s="608">
        <v>50</v>
      </c>
      <c r="J161" s="107" t="s">
        <v>1792</v>
      </c>
      <c r="K161" s="108" t="s">
        <v>2087</v>
      </c>
      <c r="N161" s="47">
        <f t="shared" si="0"/>
        <v>0</v>
      </c>
      <c r="O161" s="47">
        <f t="shared" si="1"/>
        <v>0</v>
      </c>
      <c r="P161" s="47">
        <f t="shared" si="2"/>
        <v>0</v>
      </c>
      <c r="Q161" s="47">
        <f t="shared" si="3"/>
        <v>0</v>
      </c>
    </row>
    <row r="162" spans="4:17" ht="20.100000000000001" customHeight="1">
      <c r="D162" s="1" t="s">
        <v>2088</v>
      </c>
      <c r="E162" s="1" t="s">
        <v>2089</v>
      </c>
      <c r="F162" s="29">
        <v>25.855199999999996</v>
      </c>
      <c r="G162" s="29">
        <v>31.919999999999995</v>
      </c>
      <c r="H162" s="607">
        <f t="shared" si="15"/>
        <v>34.199999999999996</v>
      </c>
      <c r="I162" s="608">
        <v>57</v>
      </c>
      <c r="J162" s="107" t="s">
        <v>1792</v>
      </c>
      <c r="K162" s="108" t="s">
        <v>2090</v>
      </c>
      <c r="N162" s="49">
        <f t="shared" si="0"/>
        <v>0</v>
      </c>
      <c r="O162" s="49">
        <f t="shared" si="1"/>
        <v>0</v>
      </c>
      <c r="P162" s="49">
        <f t="shared" si="2"/>
        <v>0</v>
      </c>
      <c r="Q162" s="49">
        <f t="shared" si="3"/>
        <v>0</v>
      </c>
    </row>
    <row r="163" spans="4:17" ht="20.100000000000001" customHeight="1">
      <c r="D163" s="1" t="s">
        <v>2091</v>
      </c>
      <c r="E163" s="1" t="s">
        <v>2092</v>
      </c>
      <c r="F163" s="29">
        <v>48.47849999999999</v>
      </c>
      <c r="G163" s="29">
        <v>59.849999999999987</v>
      </c>
      <c r="H163" s="607">
        <f t="shared" si="15"/>
        <v>63</v>
      </c>
      <c r="I163" s="608">
        <v>105</v>
      </c>
      <c r="J163" s="107" t="s">
        <v>1792</v>
      </c>
      <c r="K163" s="108" t="s">
        <v>2093</v>
      </c>
      <c r="N163" s="47">
        <f t="shared" si="0"/>
        <v>0</v>
      </c>
      <c r="O163" s="47">
        <f t="shared" si="1"/>
        <v>0</v>
      </c>
      <c r="P163" s="47">
        <f t="shared" si="2"/>
        <v>0</v>
      </c>
      <c r="Q163" s="47">
        <f t="shared" si="3"/>
        <v>0</v>
      </c>
    </row>
    <row r="164" spans="4:17" ht="20.100000000000001" customHeight="1">
      <c r="F164" s="29"/>
      <c r="G164" s="29"/>
      <c r="H164" s="609"/>
      <c r="I164" s="609"/>
      <c r="J164" s="103"/>
      <c r="K164" s="108"/>
      <c r="N164" s="49">
        <f t="shared" si="0"/>
        <v>0</v>
      </c>
      <c r="O164" s="49">
        <f t="shared" si="1"/>
        <v>0</v>
      </c>
      <c r="P164" s="49">
        <f t="shared" si="2"/>
        <v>0</v>
      </c>
      <c r="Q164" s="49">
        <f t="shared" si="3"/>
        <v>0</v>
      </c>
    </row>
    <row r="165" spans="4:17" ht="20.100000000000001" customHeight="1">
      <c r="D165" s="102" t="s">
        <v>2094</v>
      </c>
      <c r="F165" s="29"/>
      <c r="G165" s="29"/>
      <c r="H165" s="609"/>
      <c r="I165" s="609"/>
      <c r="J165" s="103"/>
      <c r="K165" s="108"/>
      <c r="N165" s="47">
        <f t="shared" si="0"/>
        <v>0</v>
      </c>
      <c r="O165" s="47">
        <f t="shared" si="1"/>
        <v>0</v>
      </c>
      <c r="P165" s="47">
        <f t="shared" si="2"/>
        <v>0</v>
      </c>
      <c r="Q165" s="47">
        <f t="shared" si="3"/>
        <v>0</v>
      </c>
    </row>
    <row r="166" spans="4:17" ht="20.100000000000001" customHeight="1">
      <c r="D166" s="23" t="s">
        <v>1810</v>
      </c>
      <c r="F166" s="29"/>
      <c r="G166" s="29"/>
      <c r="H166" s="609"/>
      <c r="I166" s="609"/>
      <c r="J166" s="103"/>
      <c r="K166" s="108"/>
      <c r="N166" s="49">
        <f t="shared" si="0"/>
        <v>0</v>
      </c>
      <c r="O166" s="49">
        <f t="shared" si="1"/>
        <v>0</v>
      </c>
      <c r="P166" s="49">
        <f t="shared" si="2"/>
        <v>0</v>
      </c>
      <c r="Q166" s="49">
        <f t="shared" si="3"/>
        <v>0</v>
      </c>
    </row>
    <row r="167" spans="4:17" ht="20.100000000000001" customHeight="1">
      <c r="D167" s="1" t="s">
        <v>2095</v>
      </c>
      <c r="E167" s="1" t="s">
        <v>2096</v>
      </c>
      <c r="F167" s="29">
        <v>15.0822</v>
      </c>
      <c r="G167" s="29">
        <v>18.619999999999997</v>
      </c>
      <c r="H167" s="607">
        <f t="shared" ref="H167:H172" si="16">I167*0.6</f>
        <v>19.8</v>
      </c>
      <c r="I167" s="608">
        <v>33</v>
      </c>
      <c r="J167" s="107" t="s">
        <v>1792</v>
      </c>
      <c r="K167" s="108" t="s">
        <v>2097</v>
      </c>
      <c r="N167" s="47">
        <f t="shared" si="0"/>
        <v>0</v>
      </c>
      <c r="O167" s="47">
        <f t="shared" si="1"/>
        <v>0</v>
      </c>
      <c r="P167" s="47">
        <f t="shared" si="2"/>
        <v>0</v>
      </c>
      <c r="Q167" s="47">
        <f t="shared" si="3"/>
        <v>0</v>
      </c>
    </row>
    <row r="168" spans="4:17" ht="20.100000000000001" customHeight="1">
      <c r="D168" s="1" t="s">
        <v>2098</v>
      </c>
      <c r="E168" s="1" t="s">
        <v>2099</v>
      </c>
      <c r="F168" s="29">
        <v>16.159499999999998</v>
      </c>
      <c r="G168" s="29">
        <v>19.95</v>
      </c>
      <c r="H168" s="607">
        <f t="shared" si="16"/>
        <v>21</v>
      </c>
      <c r="I168" s="608">
        <v>35</v>
      </c>
      <c r="J168" s="107" t="s">
        <v>1792</v>
      </c>
      <c r="K168" s="108" t="s">
        <v>2100</v>
      </c>
      <c r="N168" s="49">
        <f t="shared" si="0"/>
        <v>0</v>
      </c>
      <c r="O168" s="49">
        <f t="shared" si="1"/>
        <v>0</v>
      </c>
      <c r="P168" s="49">
        <f t="shared" si="2"/>
        <v>0</v>
      </c>
      <c r="Q168" s="49">
        <f t="shared" si="3"/>
        <v>0</v>
      </c>
    </row>
    <row r="169" spans="4:17" ht="20.100000000000001" customHeight="1">
      <c r="D169" s="1" t="s">
        <v>2101</v>
      </c>
      <c r="E169" s="1" t="s">
        <v>2102</v>
      </c>
      <c r="F169" s="29">
        <v>17.236799999999999</v>
      </c>
      <c r="G169" s="29">
        <v>21.279999999999998</v>
      </c>
      <c r="H169" s="607">
        <f t="shared" si="16"/>
        <v>22.8</v>
      </c>
      <c r="I169" s="608">
        <v>38</v>
      </c>
      <c r="J169" s="107" t="s">
        <v>1792</v>
      </c>
      <c r="K169" s="108" t="s">
        <v>2103</v>
      </c>
      <c r="N169" s="47">
        <f t="shared" si="0"/>
        <v>0</v>
      </c>
      <c r="O169" s="47">
        <f t="shared" si="1"/>
        <v>0</v>
      </c>
      <c r="P169" s="47">
        <f t="shared" si="2"/>
        <v>0</v>
      </c>
      <c r="Q169" s="47">
        <f t="shared" si="3"/>
        <v>0</v>
      </c>
    </row>
    <row r="170" spans="4:17" ht="20.100000000000001" customHeight="1">
      <c r="D170" s="1" t="s">
        <v>2104</v>
      </c>
      <c r="E170" s="1" t="s">
        <v>2105</v>
      </c>
      <c r="F170" s="29">
        <v>20.468699999999998</v>
      </c>
      <c r="G170" s="29">
        <v>25.269999999999996</v>
      </c>
      <c r="H170" s="607">
        <f t="shared" si="16"/>
        <v>27</v>
      </c>
      <c r="I170" s="608">
        <v>45</v>
      </c>
      <c r="J170" s="107" t="s">
        <v>1792</v>
      </c>
      <c r="K170" s="108" t="s">
        <v>2106</v>
      </c>
      <c r="N170" s="49">
        <f t="shared" si="0"/>
        <v>0</v>
      </c>
      <c r="O170" s="49">
        <f t="shared" si="1"/>
        <v>0</v>
      </c>
      <c r="P170" s="49">
        <f t="shared" si="2"/>
        <v>0</v>
      </c>
      <c r="Q170" s="49">
        <f t="shared" si="3"/>
        <v>0</v>
      </c>
    </row>
    <row r="171" spans="4:17" ht="20.100000000000001" customHeight="1">
      <c r="D171" s="1" t="s">
        <v>2107</v>
      </c>
      <c r="E171" s="1" t="s">
        <v>2108</v>
      </c>
      <c r="F171" s="29">
        <v>26.932500000000001</v>
      </c>
      <c r="G171" s="29">
        <v>33.25</v>
      </c>
      <c r="H171" s="607">
        <f t="shared" si="16"/>
        <v>36</v>
      </c>
      <c r="I171" s="608">
        <v>60</v>
      </c>
      <c r="J171" s="107" t="s">
        <v>1792</v>
      </c>
      <c r="K171" s="108" t="s">
        <v>2109</v>
      </c>
      <c r="N171" s="47">
        <f t="shared" si="0"/>
        <v>0</v>
      </c>
      <c r="O171" s="47">
        <f t="shared" si="1"/>
        <v>0</v>
      </c>
      <c r="P171" s="47">
        <f t="shared" si="2"/>
        <v>0</v>
      </c>
      <c r="Q171" s="47">
        <f t="shared" si="3"/>
        <v>0</v>
      </c>
    </row>
    <row r="172" spans="4:17" ht="20.100000000000001" customHeight="1">
      <c r="D172" s="1" t="s">
        <v>2110</v>
      </c>
      <c r="E172" s="1" t="s">
        <v>2111</v>
      </c>
      <c r="F172" s="29">
        <v>43.091999999999999</v>
      </c>
      <c r="G172" s="29">
        <v>53.199999999999996</v>
      </c>
      <c r="H172" s="607">
        <f t="shared" si="16"/>
        <v>57</v>
      </c>
      <c r="I172" s="608">
        <v>95</v>
      </c>
      <c r="J172" s="107" t="s">
        <v>1792</v>
      </c>
      <c r="K172" s="108" t="s">
        <v>2112</v>
      </c>
      <c r="N172" s="49">
        <f t="shared" si="0"/>
        <v>0</v>
      </c>
      <c r="O172" s="49">
        <f t="shared" si="1"/>
        <v>0</v>
      </c>
      <c r="P172" s="49">
        <f t="shared" si="2"/>
        <v>0</v>
      </c>
      <c r="Q172" s="49">
        <f t="shared" si="3"/>
        <v>0</v>
      </c>
    </row>
    <row r="173" spans="4:17" ht="20.100000000000001" customHeight="1">
      <c r="D173" s="23" t="s">
        <v>1829</v>
      </c>
      <c r="F173" s="29"/>
      <c r="G173" s="29"/>
      <c r="H173" s="609"/>
      <c r="I173" s="609"/>
      <c r="J173" s="107"/>
      <c r="K173" s="108" t="s">
        <v>2113</v>
      </c>
      <c r="N173" s="47">
        <f t="shared" si="0"/>
        <v>0</v>
      </c>
      <c r="O173" s="47">
        <f t="shared" si="1"/>
        <v>0</v>
      </c>
      <c r="P173" s="47">
        <f t="shared" si="2"/>
        <v>0</v>
      </c>
      <c r="Q173" s="47">
        <f t="shared" si="3"/>
        <v>0</v>
      </c>
    </row>
    <row r="174" spans="4:17" ht="20.100000000000001" customHeight="1">
      <c r="D174" s="1" t="s">
        <v>2114</v>
      </c>
      <c r="E174" s="1" t="s">
        <v>2115</v>
      </c>
      <c r="F174" s="29"/>
      <c r="G174" s="29"/>
      <c r="H174" s="609"/>
      <c r="I174" s="609"/>
      <c r="J174" s="107" t="s">
        <v>1792</v>
      </c>
      <c r="K174" s="108"/>
      <c r="N174" s="49">
        <f t="shared" si="0"/>
        <v>0</v>
      </c>
      <c r="O174" s="49">
        <f t="shared" si="1"/>
        <v>0</v>
      </c>
      <c r="P174" s="49">
        <f t="shared" si="2"/>
        <v>0</v>
      </c>
      <c r="Q174" s="49">
        <f t="shared" si="3"/>
        <v>0</v>
      </c>
    </row>
    <row r="175" spans="4:17" ht="20.100000000000001" customHeight="1">
      <c r="D175" s="1" t="s">
        <v>2116</v>
      </c>
      <c r="E175" s="1" t="s">
        <v>2117</v>
      </c>
      <c r="F175" s="29"/>
      <c r="G175" s="29"/>
      <c r="H175" s="609"/>
      <c r="I175" s="609"/>
      <c r="J175" s="107" t="s">
        <v>1792</v>
      </c>
      <c r="K175" s="108"/>
      <c r="N175" s="47">
        <f t="shared" si="0"/>
        <v>0</v>
      </c>
      <c r="O175" s="47">
        <f t="shared" si="1"/>
        <v>0</v>
      </c>
      <c r="P175" s="47">
        <f t="shared" si="2"/>
        <v>0</v>
      </c>
      <c r="Q175" s="47">
        <f t="shared" si="3"/>
        <v>0</v>
      </c>
    </row>
    <row r="176" spans="4:17" ht="20.100000000000001" customHeight="1">
      <c r="D176" s="1" t="s">
        <v>2118</v>
      </c>
      <c r="E176" s="1" t="s">
        <v>2119</v>
      </c>
      <c r="F176" s="29"/>
      <c r="G176" s="29"/>
      <c r="H176" s="609"/>
      <c r="I176" s="609"/>
      <c r="J176" s="107" t="s">
        <v>1792</v>
      </c>
      <c r="K176" s="108"/>
      <c r="N176" s="49">
        <f t="shared" si="0"/>
        <v>0</v>
      </c>
      <c r="O176" s="49">
        <f t="shared" si="1"/>
        <v>0</v>
      </c>
      <c r="P176" s="49">
        <f t="shared" si="2"/>
        <v>0</v>
      </c>
      <c r="Q176" s="49">
        <f t="shared" si="3"/>
        <v>0</v>
      </c>
    </row>
    <row r="177" spans="4:17" ht="20.100000000000001" customHeight="1">
      <c r="D177" s="1" t="s">
        <v>2120</v>
      </c>
      <c r="E177" s="1" t="s">
        <v>2121</v>
      </c>
      <c r="F177" s="29"/>
      <c r="G177" s="29"/>
      <c r="H177" s="609"/>
      <c r="I177" s="609"/>
      <c r="J177" s="107" t="s">
        <v>1792</v>
      </c>
      <c r="K177" s="108"/>
      <c r="N177" s="47">
        <f t="shared" si="0"/>
        <v>0</v>
      </c>
      <c r="O177" s="47">
        <f t="shared" si="1"/>
        <v>0</v>
      </c>
      <c r="P177" s="47">
        <f t="shared" si="2"/>
        <v>0</v>
      </c>
      <c r="Q177" s="47">
        <f t="shared" si="3"/>
        <v>0</v>
      </c>
    </row>
    <row r="178" spans="4:17" ht="20.100000000000001" customHeight="1">
      <c r="D178" s="1" t="s">
        <v>2122</v>
      </c>
      <c r="E178" s="1" t="s">
        <v>2123</v>
      </c>
      <c r="F178" s="29"/>
      <c r="G178" s="29"/>
      <c r="H178" s="609"/>
      <c r="I178" s="609"/>
      <c r="J178" s="107" t="s">
        <v>1792</v>
      </c>
      <c r="K178" s="108"/>
      <c r="N178" s="49">
        <f t="shared" si="0"/>
        <v>0</v>
      </c>
      <c r="O178" s="49">
        <f t="shared" si="1"/>
        <v>0</v>
      </c>
      <c r="P178" s="49">
        <f t="shared" si="2"/>
        <v>0</v>
      </c>
      <c r="Q178" s="49">
        <f t="shared" si="3"/>
        <v>0</v>
      </c>
    </row>
    <row r="179" spans="4:17" ht="20.100000000000001" customHeight="1">
      <c r="D179" s="1" t="s">
        <v>2124</v>
      </c>
      <c r="E179" s="1" t="s">
        <v>2125</v>
      </c>
      <c r="F179" s="29"/>
      <c r="G179" s="29"/>
      <c r="H179" s="609"/>
      <c r="I179" s="609"/>
      <c r="J179" s="107" t="s">
        <v>1792</v>
      </c>
      <c r="K179" s="108"/>
      <c r="N179" s="47">
        <f t="shared" si="0"/>
        <v>0</v>
      </c>
      <c r="O179" s="47">
        <f t="shared" si="1"/>
        <v>0</v>
      </c>
      <c r="P179" s="47">
        <f t="shared" si="2"/>
        <v>0</v>
      </c>
      <c r="Q179" s="47">
        <f t="shared" si="3"/>
        <v>0</v>
      </c>
    </row>
    <row r="180" spans="4:17" ht="20.100000000000001" customHeight="1">
      <c r="D180" s="23" t="s">
        <v>1841</v>
      </c>
      <c r="F180" s="29"/>
      <c r="G180" s="29"/>
      <c r="H180" s="609"/>
      <c r="I180" s="609"/>
      <c r="J180" s="103"/>
      <c r="K180" s="108"/>
      <c r="N180" s="49">
        <f t="shared" si="0"/>
        <v>0</v>
      </c>
      <c r="O180" s="49">
        <f t="shared" si="1"/>
        <v>0</v>
      </c>
      <c r="P180" s="49">
        <f t="shared" si="2"/>
        <v>0</v>
      </c>
      <c r="Q180" s="49">
        <f t="shared" si="3"/>
        <v>0</v>
      </c>
    </row>
    <row r="181" spans="4:17" ht="20.100000000000001" customHeight="1">
      <c r="D181" s="1" t="s">
        <v>2126</v>
      </c>
      <c r="E181" s="1" t="s">
        <v>2127</v>
      </c>
      <c r="F181" s="29">
        <v>17.236799999999999</v>
      </c>
      <c r="G181" s="29">
        <v>21.279999999999998</v>
      </c>
      <c r="H181" s="607">
        <f t="shared" ref="H181:H186" si="17">I181*0.6</f>
        <v>22.8</v>
      </c>
      <c r="I181" s="608">
        <v>38</v>
      </c>
      <c r="J181" s="107" t="s">
        <v>1792</v>
      </c>
      <c r="K181" s="108" t="s">
        <v>2128</v>
      </c>
      <c r="N181" s="47">
        <f t="shared" si="0"/>
        <v>0</v>
      </c>
      <c r="O181" s="47">
        <f t="shared" si="1"/>
        <v>0</v>
      </c>
      <c r="P181" s="47">
        <f t="shared" si="2"/>
        <v>0</v>
      </c>
      <c r="Q181" s="47">
        <f t="shared" si="3"/>
        <v>0</v>
      </c>
    </row>
    <row r="182" spans="4:17" ht="20.100000000000001" customHeight="1">
      <c r="D182" s="1" t="s">
        <v>2129</v>
      </c>
      <c r="E182" s="1" t="s">
        <v>2130</v>
      </c>
      <c r="F182" s="29">
        <v>18.314099999999996</v>
      </c>
      <c r="G182" s="29">
        <v>22.609999999999996</v>
      </c>
      <c r="H182" s="607">
        <f t="shared" si="17"/>
        <v>24</v>
      </c>
      <c r="I182" s="608">
        <v>40</v>
      </c>
      <c r="J182" s="107" t="s">
        <v>1792</v>
      </c>
      <c r="K182" s="108" t="s">
        <v>2131</v>
      </c>
      <c r="N182" s="49">
        <f t="shared" si="0"/>
        <v>0</v>
      </c>
      <c r="O182" s="49">
        <f t="shared" si="1"/>
        <v>0</v>
      </c>
      <c r="P182" s="49">
        <f t="shared" si="2"/>
        <v>0</v>
      </c>
      <c r="Q182" s="49">
        <f t="shared" si="3"/>
        <v>0</v>
      </c>
    </row>
    <row r="183" spans="4:17" ht="20.100000000000001" customHeight="1">
      <c r="D183" s="1" t="s">
        <v>2132</v>
      </c>
      <c r="E183" s="1" t="s">
        <v>2133</v>
      </c>
      <c r="F183" s="29">
        <v>18.85275</v>
      </c>
      <c r="G183" s="29">
        <v>23.274999999999999</v>
      </c>
      <c r="H183" s="607">
        <f t="shared" si="17"/>
        <v>24</v>
      </c>
      <c r="I183" s="608">
        <v>40</v>
      </c>
      <c r="J183" s="107" t="s">
        <v>1792</v>
      </c>
      <c r="K183" s="108" t="s">
        <v>2134</v>
      </c>
      <c r="N183" s="47">
        <f t="shared" si="0"/>
        <v>0</v>
      </c>
      <c r="O183" s="47">
        <f t="shared" si="1"/>
        <v>0</v>
      </c>
      <c r="P183" s="47">
        <f t="shared" si="2"/>
        <v>0</v>
      </c>
      <c r="Q183" s="47">
        <f t="shared" si="3"/>
        <v>0</v>
      </c>
    </row>
    <row r="184" spans="4:17" ht="20.100000000000001" customHeight="1">
      <c r="D184" s="1" t="s">
        <v>2135</v>
      </c>
      <c r="E184" s="1" t="s">
        <v>2136</v>
      </c>
      <c r="F184" s="29">
        <v>22.623299999999997</v>
      </c>
      <c r="G184" s="29">
        <v>27.929999999999996</v>
      </c>
      <c r="H184" s="607">
        <f t="shared" si="17"/>
        <v>30</v>
      </c>
      <c r="I184" s="608">
        <v>50</v>
      </c>
      <c r="J184" s="107" t="s">
        <v>1792</v>
      </c>
      <c r="K184" s="108" t="s">
        <v>2137</v>
      </c>
      <c r="N184" s="49">
        <f t="shared" si="0"/>
        <v>0</v>
      </c>
      <c r="O184" s="49">
        <f t="shared" si="1"/>
        <v>0</v>
      </c>
      <c r="P184" s="49">
        <f t="shared" si="2"/>
        <v>0</v>
      </c>
      <c r="Q184" s="49">
        <f t="shared" si="3"/>
        <v>0</v>
      </c>
    </row>
    <row r="185" spans="4:17" ht="20.100000000000001" customHeight="1">
      <c r="D185" s="1" t="s">
        <v>2138</v>
      </c>
      <c r="E185" s="1" t="s">
        <v>2139</v>
      </c>
      <c r="F185" s="29">
        <v>29.087099999999996</v>
      </c>
      <c r="G185" s="29">
        <v>35.909999999999997</v>
      </c>
      <c r="H185" s="607">
        <f t="shared" si="17"/>
        <v>38.4</v>
      </c>
      <c r="I185" s="608">
        <v>64</v>
      </c>
      <c r="J185" s="107" t="s">
        <v>1792</v>
      </c>
      <c r="K185" s="108" t="s">
        <v>2140</v>
      </c>
      <c r="N185" s="47">
        <f t="shared" si="0"/>
        <v>0</v>
      </c>
      <c r="O185" s="47">
        <f t="shared" si="1"/>
        <v>0</v>
      </c>
      <c r="P185" s="47">
        <f t="shared" si="2"/>
        <v>0</v>
      </c>
      <c r="Q185" s="47">
        <f t="shared" si="3"/>
        <v>0</v>
      </c>
    </row>
    <row r="186" spans="4:17" ht="20.100000000000001" customHeight="1">
      <c r="D186" s="1" t="s">
        <v>2141</v>
      </c>
      <c r="E186" s="1" t="s">
        <v>2142</v>
      </c>
      <c r="F186" s="29">
        <v>45.785249999999998</v>
      </c>
      <c r="G186" s="29">
        <v>56.524999999999991</v>
      </c>
      <c r="H186" s="607">
        <f t="shared" si="17"/>
        <v>60</v>
      </c>
      <c r="I186" s="608">
        <v>100</v>
      </c>
      <c r="J186" s="107" t="s">
        <v>1792</v>
      </c>
      <c r="K186" s="108" t="s">
        <v>2143</v>
      </c>
      <c r="N186" s="49">
        <f t="shared" si="0"/>
        <v>0</v>
      </c>
      <c r="O186" s="49">
        <f t="shared" si="1"/>
        <v>0</v>
      </c>
      <c r="P186" s="49">
        <f t="shared" si="2"/>
        <v>0</v>
      </c>
      <c r="Q186" s="49">
        <f t="shared" si="3"/>
        <v>0</v>
      </c>
    </row>
    <row r="187" spans="4:17" ht="20.100000000000001" customHeight="1">
      <c r="F187" s="29"/>
      <c r="G187" s="29"/>
      <c r="H187" s="609"/>
      <c r="I187" s="609"/>
      <c r="J187" s="103"/>
      <c r="K187" s="108" t="s">
        <v>2144</v>
      </c>
      <c r="N187" s="47">
        <f t="shared" si="0"/>
        <v>0</v>
      </c>
      <c r="O187" s="47">
        <f t="shared" si="1"/>
        <v>0</v>
      </c>
      <c r="P187" s="47">
        <f t="shared" si="2"/>
        <v>0</v>
      </c>
      <c r="Q187" s="47">
        <f t="shared" si="3"/>
        <v>0</v>
      </c>
    </row>
    <row r="188" spans="4:17" ht="20.100000000000001" customHeight="1">
      <c r="D188" s="102" t="s">
        <v>2145</v>
      </c>
      <c r="F188" s="29"/>
      <c r="G188" s="29"/>
      <c r="H188" s="609"/>
      <c r="I188" s="609"/>
      <c r="J188" s="103"/>
      <c r="K188" s="108"/>
      <c r="N188" s="49">
        <f t="shared" si="0"/>
        <v>0</v>
      </c>
      <c r="O188" s="49">
        <f t="shared" si="1"/>
        <v>0</v>
      </c>
      <c r="P188" s="49">
        <f t="shared" si="2"/>
        <v>0</v>
      </c>
      <c r="Q188" s="49">
        <f t="shared" si="3"/>
        <v>0</v>
      </c>
    </row>
    <row r="189" spans="4:17" ht="20.100000000000001" customHeight="1">
      <c r="D189" s="23" t="s">
        <v>1810</v>
      </c>
      <c r="F189" s="29"/>
      <c r="G189" s="29"/>
      <c r="H189" s="609"/>
      <c r="I189" s="609"/>
      <c r="J189" s="103"/>
      <c r="K189" s="108"/>
      <c r="N189" s="47">
        <f t="shared" si="0"/>
        <v>0</v>
      </c>
      <c r="O189" s="47">
        <f t="shared" si="1"/>
        <v>0</v>
      </c>
      <c r="P189" s="47">
        <f t="shared" si="2"/>
        <v>0</v>
      </c>
      <c r="Q189" s="47">
        <f t="shared" si="3"/>
        <v>0</v>
      </c>
    </row>
    <row r="190" spans="4:17" ht="20.100000000000001" customHeight="1">
      <c r="D190" s="1" t="s">
        <v>2146</v>
      </c>
      <c r="E190" s="1" t="s">
        <v>2147</v>
      </c>
      <c r="F190" s="29">
        <v>17.236799999999999</v>
      </c>
      <c r="G190" s="29">
        <v>21.279999999999998</v>
      </c>
      <c r="H190" s="607">
        <f t="shared" ref="H190:H194" si="18">I190*0.6</f>
        <v>22.8</v>
      </c>
      <c r="I190" s="608">
        <v>38</v>
      </c>
      <c r="J190" s="107" t="s">
        <v>1792</v>
      </c>
      <c r="K190" s="108" t="s">
        <v>2148</v>
      </c>
      <c r="N190" s="49">
        <f t="shared" si="0"/>
        <v>0</v>
      </c>
      <c r="O190" s="49">
        <f t="shared" si="1"/>
        <v>0</v>
      </c>
      <c r="P190" s="49">
        <f t="shared" si="2"/>
        <v>0</v>
      </c>
      <c r="Q190" s="49">
        <f t="shared" si="3"/>
        <v>0</v>
      </c>
    </row>
    <row r="191" spans="4:17" ht="20.100000000000001" customHeight="1">
      <c r="D191" s="1" t="s">
        <v>2149</v>
      </c>
      <c r="E191" s="1" t="s">
        <v>2150</v>
      </c>
      <c r="F191" s="29">
        <v>18.314099999999996</v>
      </c>
      <c r="G191" s="29">
        <v>22.609999999999996</v>
      </c>
      <c r="H191" s="607">
        <f t="shared" si="18"/>
        <v>24</v>
      </c>
      <c r="I191" s="608">
        <v>40</v>
      </c>
      <c r="J191" s="107" t="s">
        <v>1792</v>
      </c>
      <c r="K191" s="108" t="s">
        <v>2151</v>
      </c>
      <c r="N191" s="47">
        <f t="shared" si="0"/>
        <v>0</v>
      </c>
      <c r="O191" s="47">
        <f t="shared" si="1"/>
        <v>0</v>
      </c>
      <c r="P191" s="47">
        <f t="shared" si="2"/>
        <v>0</v>
      </c>
      <c r="Q191" s="47">
        <f t="shared" si="3"/>
        <v>0</v>
      </c>
    </row>
    <row r="192" spans="4:17" ht="20.100000000000001" customHeight="1">
      <c r="D192" s="1" t="s">
        <v>2152</v>
      </c>
      <c r="E192" s="1" t="s">
        <v>2153</v>
      </c>
      <c r="F192" s="29">
        <v>19.391400000000001</v>
      </c>
      <c r="G192" s="29">
        <v>23.939999999999998</v>
      </c>
      <c r="H192" s="607">
        <f t="shared" si="18"/>
        <v>25.2</v>
      </c>
      <c r="I192" s="608">
        <v>42</v>
      </c>
      <c r="J192" s="107" t="s">
        <v>1792</v>
      </c>
      <c r="K192" s="108" t="s">
        <v>2154</v>
      </c>
      <c r="N192" s="49">
        <f t="shared" si="0"/>
        <v>0</v>
      </c>
      <c r="O192" s="49">
        <f t="shared" si="1"/>
        <v>0</v>
      </c>
      <c r="P192" s="49">
        <f t="shared" si="2"/>
        <v>0</v>
      </c>
      <c r="Q192" s="49">
        <f t="shared" si="3"/>
        <v>0</v>
      </c>
    </row>
    <row r="193" spans="3:17" ht="20.100000000000001" customHeight="1">
      <c r="D193" s="1" t="s">
        <v>2155</v>
      </c>
      <c r="E193" s="1" t="s">
        <v>2156</v>
      </c>
      <c r="F193" s="29">
        <v>29.087099999999996</v>
      </c>
      <c r="G193" s="29">
        <v>35.909999999999997</v>
      </c>
      <c r="H193" s="607">
        <f t="shared" si="18"/>
        <v>38.4</v>
      </c>
      <c r="I193" s="608">
        <v>64</v>
      </c>
      <c r="J193" s="107" t="s">
        <v>1792</v>
      </c>
      <c r="K193" s="108" t="s">
        <v>2157</v>
      </c>
      <c r="N193" s="47">
        <f t="shared" si="0"/>
        <v>0</v>
      </c>
      <c r="O193" s="47">
        <f t="shared" si="1"/>
        <v>0</v>
      </c>
      <c r="P193" s="47">
        <f t="shared" si="2"/>
        <v>0</v>
      </c>
      <c r="Q193" s="47">
        <f t="shared" si="3"/>
        <v>0</v>
      </c>
    </row>
    <row r="194" spans="3:17" ht="20.100000000000001" customHeight="1">
      <c r="D194" s="1" t="s">
        <v>2158</v>
      </c>
      <c r="E194" s="1" t="s">
        <v>2159</v>
      </c>
      <c r="F194" s="29">
        <v>45.785249999999998</v>
      </c>
      <c r="G194" s="29">
        <v>56.524999999999991</v>
      </c>
      <c r="H194" s="607">
        <f t="shared" si="18"/>
        <v>60</v>
      </c>
      <c r="I194" s="608">
        <v>100</v>
      </c>
      <c r="J194" s="107" t="s">
        <v>1792</v>
      </c>
      <c r="K194" s="108" t="s">
        <v>2160</v>
      </c>
      <c r="N194" s="49">
        <f t="shared" si="0"/>
        <v>0</v>
      </c>
      <c r="O194" s="49">
        <f t="shared" si="1"/>
        <v>0</v>
      </c>
      <c r="P194" s="49">
        <f t="shared" si="2"/>
        <v>0</v>
      </c>
      <c r="Q194" s="49">
        <f t="shared" si="3"/>
        <v>0</v>
      </c>
    </row>
    <row r="195" spans="3:17" ht="20.100000000000001" customHeight="1">
      <c r="D195" s="23" t="s">
        <v>1829</v>
      </c>
      <c r="F195" s="29"/>
      <c r="G195" s="29"/>
      <c r="H195" s="609"/>
      <c r="I195" s="609"/>
      <c r="J195" s="107"/>
      <c r="K195" s="108"/>
      <c r="N195" s="47">
        <f t="shared" si="0"/>
        <v>0</v>
      </c>
      <c r="O195" s="47">
        <f t="shared" si="1"/>
        <v>0</v>
      </c>
      <c r="P195" s="47">
        <f t="shared" si="2"/>
        <v>0</v>
      </c>
      <c r="Q195" s="47">
        <f t="shared" si="3"/>
        <v>0</v>
      </c>
    </row>
    <row r="196" spans="3:17" ht="20.100000000000001" customHeight="1">
      <c r="D196" s="1" t="s">
        <v>2161</v>
      </c>
      <c r="E196" s="1" t="s">
        <v>2162</v>
      </c>
      <c r="F196" s="29"/>
      <c r="G196" s="29"/>
      <c r="H196" s="609"/>
      <c r="I196" s="609"/>
      <c r="J196" s="107" t="s">
        <v>1792</v>
      </c>
      <c r="K196" s="108"/>
      <c r="N196" s="49">
        <f t="shared" si="0"/>
        <v>0</v>
      </c>
      <c r="O196" s="49">
        <f t="shared" si="1"/>
        <v>0</v>
      </c>
      <c r="P196" s="49">
        <f t="shared" si="2"/>
        <v>0</v>
      </c>
      <c r="Q196" s="49">
        <f t="shared" si="3"/>
        <v>0</v>
      </c>
    </row>
    <row r="197" spans="3:17" ht="20.100000000000001" customHeight="1">
      <c r="D197" s="1" t="s">
        <v>2163</v>
      </c>
      <c r="E197" s="1" t="s">
        <v>2164</v>
      </c>
      <c r="F197" s="29"/>
      <c r="G197" s="29"/>
      <c r="H197" s="609"/>
      <c r="I197" s="609"/>
      <c r="J197" s="107" t="s">
        <v>1792</v>
      </c>
      <c r="K197" s="108"/>
      <c r="N197" s="47">
        <f t="shared" si="0"/>
        <v>0</v>
      </c>
      <c r="O197" s="47">
        <f t="shared" si="1"/>
        <v>0</v>
      </c>
      <c r="P197" s="47">
        <f t="shared" si="2"/>
        <v>0</v>
      </c>
      <c r="Q197" s="47">
        <f t="shared" si="3"/>
        <v>0</v>
      </c>
    </row>
    <row r="198" spans="3:17" ht="20.100000000000001" customHeight="1">
      <c r="D198" s="1" t="s">
        <v>2165</v>
      </c>
      <c r="E198" s="1" t="s">
        <v>2166</v>
      </c>
      <c r="F198" s="29"/>
      <c r="G198" s="29"/>
      <c r="H198" s="609"/>
      <c r="I198" s="609"/>
      <c r="J198" s="107" t="s">
        <v>1792</v>
      </c>
      <c r="K198" s="108"/>
      <c r="N198" s="49">
        <f t="shared" si="0"/>
        <v>0</v>
      </c>
      <c r="O198" s="49">
        <f t="shared" si="1"/>
        <v>0</v>
      </c>
      <c r="P198" s="49">
        <f t="shared" si="2"/>
        <v>0</v>
      </c>
      <c r="Q198" s="49">
        <f t="shared" si="3"/>
        <v>0</v>
      </c>
    </row>
    <row r="199" spans="3:17" ht="20.100000000000001" customHeight="1">
      <c r="D199" s="1" t="s">
        <v>2167</v>
      </c>
      <c r="E199" s="1" t="s">
        <v>2168</v>
      </c>
      <c r="F199" s="29"/>
      <c r="G199" s="29"/>
      <c r="H199" s="609"/>
      <c r="I199" s="609"/>
      <c r="J199" s="107" t="s">
        <v>1792</v>
      </c>
      <c r="K199" s="108"/>
      <c r="N199" s="47">
        <f t="shared" si="0"/>
        <v>0</v>
      </c>
      <c r="O199" s="47">
        <f t="shared" si="1"/>
        <v>0</v>
      </c>
      <c r="P199" s="47">
        <f t="shared" si="2"/>
        <v>0</v>
      </c>
      <c r="Q199" s="47">
        <f t="shared" si="3"/>
        <v>0</v>
      </c>
    </row>
    <row r="200" spans="3:17" ht="20.100000000000001" customHeight="1">
      <c r="D200" s="1" t="s">
        <v>2169</v>
      </c>
      <c r="E200" s="1" t="s">
        <v>2170</v>
      </c>
      <c r="F200" s="29"/>
      <c r="G200" s="29"/>
      <c r="H200" s="609"/>
      <c r="I200" s="609"/>
      <c r="J200" s="107" t="s">
        <v>1792</v>
      </c>
      <c r="K200" s="108"/>
      <c r="N200" s="49">
        <f t="shared" si="0"/>
        <v>0</v>
      </c>
      <c r="O200" s="49">
        <f t="shared" si="1"/>
        <v>0</v>
      </c>
      <c r="P200" s="49">
        <f t="shared" si="2"/>
        <v>0</v>
      </c>
      <c r="Q200" s="49">
        <f t="shared" si="3"/>
        <v>0</v>
      </c>
    </row>
    <row r="201" spans="3:17" ht="20.100000000000001" customHeight="1">
      <c r="D201" s="23" t="s">
        <v>1841</v>
      </c>
      <c r="F201" s="29"/>
      <c r="G201" s="29"/>
      <c r="H201" s="609"/>
      <c r="I201" s="609"/>
      <c r="J201" s="103"/>
      <c r="K201" s="108"/>
      <c r="N201" s="47">
        <f t="shared" si="0"/>
        <v>0</v>
      </c>
      <c r="O201" s="47">
        <f t="shared" si="1"/>
        <v>0</v>
      </c>
      <c r="P201" s="47">
        <f t="shared" si="2"/>
        <v>0</v>
      </c>
      <c r="Q201" s="47">
        <f t="shared" si="3"/>
        <v>0</v>
      </c>
    </row>
    <row r="202" spans="3:17" ht="20.100000000000001" customHeight="1">
      <c r="D202" s="1" t="s">
        <v>2171</v>
      </c>
      <c r="E202" s="1" t="s">
        <v>2172</v>
      </c>
      <c r="F202" s="29">
        <v>18.85275</v>
      </c>
      <c r="G202" s="29">
        <v>23.274999999999999</v>
      </c>
      <c r="H202" s="607">
        <f t="shared" ref="H202:H206" si="19">I202*0.6</f>
        <v>24</v>
      </c>
      <c r="I202" s="608">
        <v>40</v>
      </c>
      <c r="J202" s="107" t="s">
        <v>1792</v>
      </c>
      <c r="K202" s="108" t="s">
        <v>2173</v>
      </c>
      <c r="N202" s="49">
        <f t="shared" si="0"/>
        <v>0</v>
      </c>
      <c r="O202" s="49">
        <f t="shared" si="1"/>
        <v>0</v>
      </c>
      <c r="P202" s="49">
        <f t="shared" si="2"/>
        <v>0</v>
      </c>
      <c r="Q202" s="49">
        <f t="shared" si="3"/>
        <v>0</v>
      </c>
    </row>
    <row r="203" spans="3:17" ht="20.100000000000001" customHeight="1">
      <c r="D203" s="1" t="s">
        <v>2174</v>
      </c>
      <c r="E203" s="1" t="s">
        <v>2175</v>
      </c>
      <c r="F203" s="29">
        <v>19.930049999999998</v>
      </c>
      <c r="G203" s="29">
        <v>24.604999999999997</v>
      </c>
      <c r="H203" s="607">
        <f t="shared" si="19"/>
        <v>26.4</v>
      </c>
      <c r="I203" s="608">
        <v>44</v>
      </c>
      <c r="J203" s="107" t="s">
        <v>1792</v>
      </c>
      <c r="K203" s="108" t="s">
        <v>2176</v>
      </c>
      <c r="N203" s="47">
        <f t="shared" si="0"/>
        <v>0</v>
      </c>
      <c r="O203" s="47">
        <f t="shared" si="1"/>
        <v>0</v>
      </c>
      <c r="P203" s="47">
        <f t="shared" si="2"/>
        <v>0</v>
      </c>
      <c r="Q203" s="47">
        <f t="shared" si="3"/>
        <v>0</v>
      </c>
    </row>
    <row r="204" spans="3:17" ht="20.100000000000001" customHeight="1">
      <c r="D204" s="1" t="s">
        <v>2177</v>
      </c>
      <c r="E204" s="1" t="s">
        <v>2178</v>
      </c>
      <c r="F204" s="29">
        <v>21.545999999999999</v>
      </c>
      <c r="G204" s="29">
        <v>26.599999999999998</v>
      </c>
      <c r="H204" s="607">
        <f t="shared" si="19"/>
        <v>28.2</v>
      </c>
      <c r="I204" s="608">
        <v>47</v>
      </c>
      <c r="J204" s="107" t="s">
        <v>1792</v>
      </c>
      <c r="K204" s="108" t="s">
        <v>2179</v>
      </c>
      <c r="N204" s="49">
        <f t="shared" si="0"/>
        <v>0</v>
      </c>
      <c r="O204" s="49">
        <f t="shared" si="1"/>
        <v>0</v>
      </c>
      <c r="P204" s="49">
        <f t="shared" si="2"/>
        <v>0</v>
      </c>
      <c r="Q204" s="49">
        <f t="shared" si="3"/>
        <v>0</v>
      </c>
    </row>
    <row r="205" spans="3:17" ht="20.100000000000001" customHeight="1">
      <c r="D205" s="1" t="s">
        <v>2180</v>
      </c>
      <c r="E205" s="1" t="s">
        <v>2181</v>
      </c>
      <c r="F205" s="29">
        <v>31.241699999999994</v>
      </c>
      <c r="G205" s="29">
        <v>38.569999999999993</v>
      </c>
      <c r="H205" s="607">
        <f t="shared" si="19"/>
        <v>42</v>
      </c>
      <c r="I205" s="608">
        <v>70</v>
      </c>
      <c r="J205" s="107" t="s">
        <v>1792</v>
      </c>
      <c r="K205" s="108" t="s">
        <v>2182</v>
      </c>
      <c r="N205" s="47">
        <f t="shared" si="0"/>
        <v>0</v>
      </c>
      <c r="O205" s="47">
        <f t="shared" si="1"/>
        <v>0</v>
      </c>
      <c r="P205" s="47">
        <f t="shared" si="2"/>
        <v>0</v>
      </c>
      <c r="Q205" s="47">
        <f t="shared" si="3"/>
        <v>0</v>
      </c>
    </row>
    <row r="206" spans="3:17" ht="20.100000000000001" customHeight="1">
      <c r="D206" s="1" t="s">
        <v>2183</v>
      </c>
      <c r="E206" s="1" t="s">
        <v>2184</v>
      </c>
      <c r="F206" s="29">
        <v>48.47849999999999</v>
      </c>
      <c r="G206" s="29">
        <v>59.849999999999987</v>
      </c>
      <c r="H206" s="607">
        <f t="shared" si="19"/>
        <v>63</v>
      </c>
      <c r="I206" s="608">
        <v>105</v>
      </c>
      <c r="J206" s="107" t="s">
        <v>1792</v>
      </c>
      <c r="K206" s="108" t="s">
        <v>2185</v>
      </c>
      <c r="N206" s="49">
        <f t="shared" si="0"/>
        <v>0</v>
      </c>
      <c r="O206" s="49">
        <f t="shared" si="1"/>
        <v>0</v>
      </c>
      <c r="P206" s="49">
        <f t="shared" si="2"/>
        <v>0</v>
      </c>
      <c r="Q206" s="49">
        <f t="shared" si="3"/>
        <v>0</v>
      </c>
    </row>
    <row r="207" spans="3:17" ht="20.100000000000001" customHeight="1">
      <c r="F207" s="29"/>
      <c r="G207" s="29"/>
      <c r="H207" s="609"/>
      <c r="I207" s="609"/>
      <c r="J207" s="103"/>
      <c r="K207" s="108"/>
      <c r="N207" s="47">
        <f t="shared" si="0"/>
        <v>0</v>
      </c>
      <c r="O207" s="47">
        <f t="shared" si="1"/>
        <v>0</v>
      </c>
      <c r="P207" s="47">
        <f t="shared" si="2"/>
        <v>0</v>
      </c>
      <c r="Q207" s="47">
        <f t="shared" si="3"/>
        <v>0</v>
      </c>
    </row>
    <row r="208" spans="3:17" ht="20.100000000000001" customHeight="1">
      <c r="C208" s="67" t="s">
        <v>2186</v>
      </c>
      <c r="D208" s="102" t="s">
        <v>2187</v>
      </c>
      <c r="F208" s="29"/>
      <c r="G208" s="29"/>
      <c r="H208" s="609"/>
      <c r="I208" s="609"/>
      <c r="J208" s="103"/>
      <c r="K208" s="108"/>
      <c r="N208" s="49">
        <f t="shared" si="0"/>
        <v>0</v>
      </c>
      <c r="O208" s="49">
        <f t="shared" si="1"/>
        <v>0</v>
      </c>
      <c r="P208" s="49">
        <f t="shared" si="2"/>
        <v>0</v>
      </c>
      <c r="Q208" s="49">
        <f t="shared" si="3"/>
        <v>0</v>
      </c>
    </row>
    <row r="209" spans="3:17" ht="20.100000000000001" customHeight="1">
      <c r="C209" s="67"/>
      <c r="D209" s="23" t="s">
        <v>1810</v>
      </c>
      <c r="F209" s="29"/>
      <c r="G209" s="29"/>
      <c r="H209" s="609"/>
      <c r="I209" s="609"/>
      <c r="J209" s="103"/>
      <c r="K209" s="108"/>
      <c r="N209" s="47">
        <f t="shared" si="0"/>
        <v>0</v>
      </c>
      <c r="O209" s="47">
        <f t="shared" si="1"/>
        <v>0</v>
      </c>
      <c r="P209" s="47">
        <f t="shared" si="2"/>
        <v>0</v>
      </c>
      <c r="Q209" s="47">
        <f t="shared" si="3"/>
        <v>0</v>
      </c>
    </row>
    <row r="210" spans="3:17" ht="20.100000000000001" customHeight="1">
      <c r="D210" s="1" t="s">
        <v>2188</v>
      </c>
      <c r="E210" s="1" t="s">
        <v>2189</v>
      </c>
      <c r="F210" s="29">
        <v>10.773</v>
      </c>
      <c r="G210" s="29">
        <v>13.299999999999999</v>
      </c>
      <c r="H210" s="607">
        <f t="shared" ref="H210:H215" si="20">I210*0.6</f>
        <v>13.799999999999999</v>
      </c>
      <c r="I210" s="608">
        <v>23</v>
      </c>
      <c r="J210" s="107" t="s">
        <v>1792</v>
      </c>
      <c r="K210" s="108" t="s">
        <v>2190</v>
      </c>
      <c r="N210" s="49">
        <f t="shared" si="0"/>
        <v>0</v>
      </c>
      <c r="O210" s="49">
        <f t="shared" si="1"/>
        <v>0</v>
      </c>
      <c r="P210" s="49">
        <f t="shared" si="2"/>
        <v>0</v>
      </c>
      <c r="Q210" s="49">
        <f t="shared" si="3"/>
        <v>0</v>
      </c>
    </row>
    <row r="211" spans="3:17" ht="20.100000000000001" customHeight="1">
      <c r="D211" s="1" t="s">
        <v>2191</v>
      </c>
      <c r="E211" s="1" t="s">
        <v>2192</v>
      </c>
      <c r="F211" s="29">
        <v>11.850299999999999</v>
      </c>
      <c r="G211" s="29">
        <v>14.629999999999997</v>
      </c>
      <c r="H211" s="607">
        <f t="shared" si="20"/>
        <v>15.6</v>
      </c>
      <c r="I211" s="608">
        <v>26</v>
      </c>
      <c r="J211" s="107" t="s">
        <v>1792</v>
      </c>
      <c r="K211" s="108" t="s">
        <v>2193</v>
      </c>
      <c r="N211" s="47">
        <f t="shared" si="0"/>
        <v>0</v>
      </c>
      <c r="O211" s="47">
        <f t="shared" si="1"/>
        <v>0</v>
      </c>
      <c r="P211" s="47">
        <f t="shared" si="2"/>
        <v>0</v>
      </c>
      <c r="Q211" s="47">
        <f t="shared" si="3"/>
        <v>0</v>
      </c>
    </row>
    <row r="212" spans="3:17" ht="20.100000000000001" customHeight="1">
      <c r="D212" s="1" t="s">
        <v>2194</v>
      </c>
      <c r="E212" s="1" t="s">
        <v>2195</v>
      </c>
      <c r="F212" s="29">
        <v>12.927599999999998</v>
      </c>
      <c r="G212" s="29">
        <v>15.959999999999997</v>
      </c>
      <c r="H212" s="607">
        <f t="shared" si="20"/>
        <v>16.8</v>
      </c>
      <c r="I212" s="608">
        <v>28</v>
      </c>
      <c r="J212" s="107" t="s">
        <v>1792</v>
      </c>
      <c r="K212" s="108" t="s">
        <v>2196</v>
      </c>
      <c r="N212" s="49">
        <f t="shared" si="0"/>
        <v>0</v>
      </c>
      <c r="O212" s="49">
        <f t="shared" si="1"/>
        <v>0</v>
      </c>
      <c r="P212" s="49">
        <f t="shared" si="2"/>
        <v>0</v>
      </c>
      <c r="Q212" s="49">
        <f t="shared" si="3"/>
        <v>0</v>
      </c>
    </row>
    <row r="213" spans="3:17" ht="20.100000000000001" customHeight="1">
      <c r="D213" s="1" t="s">
        <v>2197</v>
      </c>
      <c r="E213" s="1" t="s">
        <v>2198</v>
      </c>
      <c r="F213" s="29">
        <v>17.236799999999999</v>
      </c>
      <c r="G213" s="29">
        <v>21.279999999999998</v>
      </c>
      <c r="H213" s="607">
        <f t="shared" si="20"/>
        <v>22.8</v>
      </c>
      <c r="I213" s="608">
        <v>38</v>
      </c>
      <c r="J213" s="107" t="s">
        <v>1792</v>
      </c>
      <c r="K213" s="108" t="s">
        <v>2199</v>
      </c>
      <c r="N213" s="47">
        <f t="shared" si="0"/>
        <v>0</v>
      </c>
      <c r="O213" s="47">
        <f t="shared" si="1"/>
        <v>0</v>
      </c>
      <c r="P213" s="47">
        <f t="shared" si="2"/>
        <v>0</v>
      </c>
      <c r="Q213" s="47">
        <f t="shared" si="3"/>
        <v>0</v>
      </c>
    </row>
    <row r="214" spans="3:17" ht="20.100000000000001" customHeight="1">
      <c r="D214" s="1" t="s">
        <v>2200</v>
      </c>
      <c r="E214" s="1" t="s">
        <v>2201</v>
      </c>
      <c r="F214" s="29">
        <v>22.623299999999997</v>
      </c>
      <c r="G214" s="29">
        <v>27.929999999999996</v>
      </c>
      <c r="H214" s="607">
        <f t="shared" si="20"/>
        <v>30</v>
      </c>
      <c r="I214" s="608">
        <v>50</v>
      </c>
      <c r="J214" s="107" t="s">
        <v>1792</v>
      </c>
      <c r="K214" s="108" t="s">
        <v>2202</v>
      </c>
      <c r="N214" s="49">
        <f t="shared" si="0"/>
        <v>0</v>
      </c>
      <c r="O214" s="49">
        <f t="shared" si="1"/>
        <v>0</v>
      </c>
      <c r="P214" s="49">
        <f t="shared" si="2"/>
        <v>0</v>
      </c>
      <c r="Q214" s="49">
        <f t="shared" si="3"/>
        <v>0</v>
      </c>
    </row>
    <row r="215" spans="3:17" ht="20.100000000000001" customHeight="1">
      <c r="D215" s="1" t="s">
        <v>2203</v>
      </c>
      <c r="E215" s="1" t="s">
        <v>2204</v>
      </c>
      <c r="F215" s="29">
        <v>33.396300000000004</v>
      </c>
      <c r="G215" s="29">
        <v>41.23</v>
      </c>
      <c r="H215" s="607">
        <f t="shared" si="20"/>
        <v>43.8</v>
      </c>
      <c r="I215" s="608">
        <v>73</v>
      </c>
      <c r="J215" s="107" t="s">
        <v>1792</v>
      </c>
      <c r="K215" s="108" t="s">
        <v>2205</v>
      </c>
      <c r="N215" s="47">
        <f t="shared" si="0"/>
        <v>0</v>
      </c>
      <c r="O215" s="47">
        <f t="shared" si="1"/>
        <v>0</v>
      </c>
      <c r="P215" s="47">
        <f t="shared" si="2"/>
        <v>0</v>
      </c>
      <c r="Q215" s="47">
        <f t="shared" si="3"/>
        <v>0</v>
      </c>
    </row>
    <row r="216" spans="3:17" ht="20.100000000000001" customHeight="1">
      <c r="D216" s="23" t="s">
        <v>1829</v>
      </c>
      <c r="F216" s="29"/>
      <c r="G216" s="29"/>
      <c r="H216" s="609"/>
      <c r="I216" s="609"/>
      <c r="J216" s="103"/>
      <c r="K216" s="108"/>
      <c r="N216" s="49">
        <f t="shared" si="0"/>
        <v>0</v>
      </c>
      <c r="O216" s="49">
        <f t="shared" si="1"/>
        <v>0</v>
      </c>
      <c r="P216" s="49">
        <f t="shared" si="2"/>
        <v>0</v>
      </c>
      <c r="Q216" s="49">
        <f t="shared" si="3"/>
        <v>0</v>
      </c>
    </row>
    <row r="217" spans="3:17" ht="20.100000000000001" customHeight="1">
      <c r="D217" s="1" t="s">
        <v>2206</v>
      </c>
      <c r="E217" s="1" t="s">
        <v>2207</v>
      </c>
      <c r="F217" s="29"/>
      <c r="G217" s="29"/>
      <c r="H217" s="609"/>
      <c r="I217" s="609"/>
      <c r="J217" s="107" t="s">
        <v>1792</v>
      </c>
      <c r="K217" s="108"/>
      <c r="N217" s="47">
        <f t="shared" si="0"/>
        <v>0</v>
      </c>
      <c r="O217" s="47">
        <f t="shared" si="1"/>
        <v>0</v>
      </c>
      <c r="P217" s="47">
        <f t="shared" si="2"/>
        <v>0</v>
      </c>
      <c r="Q217" s="47">
        <f t="shared" si="3"/>
        <v>0</v>
      </c>
    </row>
    <row r="218" spans="3:17" ht="20.100000000000001" customHeight="1">
      <c r="D218" s="1" t="s">
        <v>2208</v>
      </c>
      <c r="E218" s="1" t="s">
        <v>2209</v>
      </c>
      <c r="F218" s="29"/>
      <c r="G218" s="29"/>
      <c r="H218" s="609"/>
      <c r="I218" s="609"/>
      <c r="J218" s="107" t="s">
        <v>1792</v>
      </c>
      <c r="K218" s="108"/>
      <c r="N218" s="49">
        <f t="shared" si="0"/>
        <v>0</v>
      </c>
      <c r="O218" s="49">
        <f t="shared" si="1"/>
        <v>0</v>
      </c>
      <c r="P218" s="49">
        <f t="shared" si="2"/>
        <v>0</v>
      </c>
      <c r="Q218" s="49">
        <f t="shared" si="3"/>
        <v>0</v>
      </c>
    </row>
    <row r="219" spans="3:17" ht="20.100000000000001" customHeight="1">
      <c r="D219" s="1" t="s">
        <v>2210</v>
      </c>
      <c r="E219" s="1" t="s">
        <v>2211</v>
      </c>
      <c r="F219" s="29"/>
      <c r="G219" s="29"/>
      <c r="H219" s="609"/>
      <c r="I219" s="609"/>
      <c r="J219" s="107" t="s">
        <v>1792</v>
      </c>
      <c r="K219" s="108"/>
      <c r="N219" s="47">
        <f t="shared" si="0"/>
        <v>0</v>
      </c>
      <c r="O219" s="47">
        <f t="shared" si="1"/>
        <v>0</v>
      </c>
      <c r="P219" s="47">
        <f t="shared" si="2"/>
        <v>0</v>
      </c>
      <c r="Q219" s="47">
        <f t="shared" si="3"/>
        <v>0</v>
      </c>
    </row>
    <row r="220" spans="3:17" ht="20.100000000000001" customHeight="1">
      <c r="D220" s="1" t="s">
        <v>2212</v>
      </c>
      <c r="E220" s="1" t="s">
        <v>2213</v>
      </c>
      <c r="F220" s="29"/>
      <c r="G220" s="29"/>
      <c r="H220" s="609"/>
      <c r="I220" s="609"/>
      <c r="J220" s="107" t="s">
        <v>1792</v>
      </c>
      <c r="K220" s="108"/>
      <c r="N220" s="49">
        <f t="shared" si="0"/>
        <v>0</v>
      </c>
      <c r="O220" s="49">
        <f t="shared" si="1"/>
        <v>0</v>
      </c>
      <c r="P220" s="49">
        <f t="shared" si="2"/>
        <v>0</v>
      </c>
      <c r="Q220" s="49">
        <f t="shared" si="3"/>
        <v>0</v>
      </c>
    </row>
    <row r="221" spans="3:17" ht="20.100000000000001" customHeight="1">
      <c r="D221" s="1" t="s">
        <v>2214</v>
      </c>
      <c r="E221" s="1" t="s">
        <v>2215</v>
      </c>
      <c r="F221" s="29"/>
      <c r="G221" s="29"/>
      <c r="H221" s="609"/>
      <c r="I221" s="609"/>
      <c r="J221" s="107" t="s">
        <v>1792</v>
      </c>
      <c r="K221" s="108"/>
      <c r="N221" s="47">
        <f t="shared" si="0"/>
        <v>0</v>
      </c>
      <c r="O221" s="47">
        <f t="shared" si="1"/>
        <v>0</v>
      </c>
      <c r="P221" s="47">
        <f t="shared" si="2"/>
        <v>0</v>
      </c>
      <c r="Q221" s="47">
        <f t="shared" si="3"/>
        <v>0</v>
      </c>
    </row>
    <row r="222" spans="3:17" ht="20.100000000000001" customHeight="1">
      <c r="D222" s="1" t="s">
        <v>2216</v>
      </c>
      <c r="E222" s="1" t="s">
        <v>2217</v>
      </c>
      <c r="F222" s="29"/>
      <c r="G222" s="29"/>
      <c r="H222" s="609"/>
      <c r="I222" s="609"/>
      <c r="J222" s="107" t="s">
        <v>1792</v>
      </c>
      <c r="K222" s="108"/>
      <c r="N222" s="49">
        <f t="shared" si="0"/>
        <v>0</v>
      </c>
      <c r="O222" s="49">
        <f t="shared" si="1"/>
        <v>0</v>
      </c>
      <c r="P222" s="49">
        <f t="shared" si="2"/>
        <v>0</v>
      </c>
      <c r="Q222" s="49">
        <f t="shared" si="3"/>
        <v>0</v>
      </c>
    </row>
    <row r="223" spans="3:17" ht="20.100000000000001" customHeight="1">
      <c r="D223" s="23" t="s">
        <v>1841</v>
      </c>
      <c r="F223" s="29"/>
      <c r="G223" s="29"/>
      <c r="H223" s="609"/>
      <c r="I223" s="609"/>
      <c r="J223" s="103"/>
      <c r="K223" s="108"/>
      <c r="N223" s="47">
        <f t="shared" si="0"/>
        <v>0</v>
      </c>
      <c r="O223" s="47">
        <f t="shared" si="1"/>
        <v>0</v>
      </c>
      <c r="P223" s="47">
        <f t="shared" si="2"/>
        <v>0</v>
      </c>
      <c r="Q223" s="47">
        <f t="shared" si="3"/>
        <v>0</v>
      </c>
    </row>
    <row r="224" spans="3:17" ht="20.100000000000001" customHeight="1">
      <c r="D224" s="1" t="s">
        <v>2218</v>
      </c>
      <c r="E224" s="1" t="s">
        <v>2219</v>
      </c>
      <c r="F224" s="29">
        <v>12.927599999999998</v>
      </c>
      <c r="G224" s="29">
        <v>15.959999999999997</v>
      </c>
      <c r="H224" s="607">
        <f t="shared" ref="H224:H229" si="21">I224*0.6</f>
        <v>16.8</v>
      </c>
      <c r="I224" s="608">
        <v>28</v>
      </c>
      <c r="J224" s="107" t="s">
        <v>1792</v>
      </c>
      <c r="K224" s="108" t="s">
        <v>2220</v>
      </c>
      <c r="N224" s="49">
        <f t="shared" si="0"/>
        <v>0</v>
      </c>
      <c r="O224" s="49">
        <f t="shared" si="1"/>
        <v>0</v>
      </c>
      <c r="P224" s="49">
        <f t="shared" si="2"/>
        <v>0</v>
      </c>
      <c r="Q224" s="49">
        <f t="shared" si="3"/>
        <v>0</v>
      </c>
    </row>
    <row r="225" spans="4:17" ht="20.100000000000001" customHeight="1">
      <c r="D225" s="1" t="s">
        <v>2221</v>
      </c>
      <c r="E225" s="1" t="s">
        <v>2222</v>
      </c>
      <c r="F225" s="29">
        <v>14.004900000000001</v>
      </c>
      <c r="G225" s="29">
        <v>17.29</v>
      </c>
      <c r="H225" s="607">
        <f t="shared" si="21"/>
        <v>18</v>
      </c>
      <c r="I225" s="608">
        <v>30</v>
      </c>
      <c r="J225" s="107" t="s">
        <v>1792</v>
      </c>
      <c r="K225" s="108" t="s">
        <v>2223</v>
      </c>
      <c r="N225" s="47">
        <f t="shared" si="0"/>
        <v>0</v>
      </c>
      <c r="O225" s="47">
        <f t="shared" si="1"/>
        <v>0</v>
      </c>
      <c r="P225" s="47">
        <f t="shared" si="2"/>
        <v>0</v>
      </c>
      <c r="Q225" s="47">
        <f t="shared" si="3"/>
        <v>0</v>
      </c>
    </row>
    <row r="226" spans="4:17" ht="20.100000000000001" customHeight="1">
      <c r="D226" s="1" t="s">
        <v>2224</v>
      </c>
      <c r="E226" s="1" t="s">
        <v>2225</v>
      </c>
      <c r="F226" s="29">
        <v>15.0822</v>
      </c>
      <c r="G226" s="29">
        <v>18.619999999999997</v>
      </c>
      <c r="H226" s="607">
        <f t="shared" si="21"/>
        <v>19.8</v>
      </c>
      <c r="I226" s="608">
        <v>33</v>
      </c>
      <c r="J226" s="107" t="s">
        <v>1792</v>
      </c>
      <c r="K226" s="108" t="s">
        <v>2226</v>
      </c>
      <c r="N226" s="49">
        <f t="shared" si="0"/>
        <v>0</v>
      </c>
      <c r="O226" s="49">
        <f t="shared" si="1"/>
        <v>0</v>
      </c>
      <c r="P226" s="49">
        <f t="shared" si="2"/>
        <v>0</v>
      </c>
      <c r="Q226" s="49">
        <f t="shared" si="3"/>
        <v>0</v>
      </c>
    </row>
    <row r="227" spans="4:17" ht="20.100000000000001" customHeight="1">
      <c r="D227" s="1" t="s">
        <v>2227</v>
      </c>
      <c r="E227" s="1" t="s">
        <v>2228</v>
      </c>
      <c r="F227" s="29">
        <v>19.391400000000001</v>
      </c>
      <c r="G227" s="29">
        <v>23.939999999999998</v>
      </c>
      <c r="H227" s="607">
        <f t="shared" si="21"/>
        <v>25.2</v>
      </c>
      <c r="I227" s="608">
        <v>42</v>
      </c>
      <c r="J227" s="107" t="s">
        <v>1792</v>
      </c>
      <c r="K227" s="108" t="s">
        <v>2229</v>
      </c>
      <c r="N227" s="47">
        <f t="shared" si="0"/>
        <v>0</v>
      </c>
      <c r="O227" s="47">
        <f t="shared" si="1"/>
        <v>0</v>
      </c>
      <c r="P227" s="47">
        <f t="shared" si="2"/>
        <v>0</v>
      </c>
      <c r="Q227" s="47">
        <f t="shared" si="3"/>
        <v>0</v>
      </c>
    </row>
    <row r="228" spans="4:17" ht="20.100000000000001" customHeight="1">
      <c r="D228" s="1" t="s">
        <v>2230</v>
      </c>
      <c r="E228" s="1" t="s">
        <v>2231</v>
      </c>
      <c r="F228" s="29">
        <v>24.777899999999995</v>
      </c>
      <c r="G228" s="29">
        <v>30.589999999999993</v>
      </c>
      <c r="H228" s="607">
        <f t="shared" si="21"/>
        <v>32.4</v>
      </c>
      <c r="I228" s="608">
        <v>54</v>
      </c>
      <c r="J228" s="107" t="s">
        <v>1792</v>
      </c>
      <c r="K228" s="108" t="s">
        <v>2232</v>
      </c>
      <c r="N228" s="49">
        <f t="shared" si="0"/>
        <v>0</v>
      </c>
      <c r="O228" s="49">
        <f t="shared" si="1"/>
        <v>0</v>
      </c>
      <c r="P228" s="49">
        <f t="shared" si="2"/>
        <v>0</v>
      </c>
      <c r="Q228" s="49">
        <f t="shared" si="3"/>
        <v>0</v>
      </c>
    </row>
    <row r="229" spans="4:17" ht="20.100000000000001" customHeight="1">
      <c r="D229" s="1" t="s">
        <v>2233</v>
      </c>
      <c r="E229" s="1" t="s">
        <v>2234</v>
      </c>
      <c r="F229" s="29"/>
      <c r="G229" s="29">
        <v>45.219999999999992</v>
      </c>
      <c r="H229" s="607">
        <f t="shared" si="21"/>
        <v>48</v>
      </c>
      <c r="I229" s="608">
        <v>80</v>
      </c>
      <c r="J229" s="107" t="s">
        <v>1792</v>
      </c>
      <c r="K229" s="108" t="s">
        <v>2235</v>
      </c>
      <c r="N229" s="47">
        <f t="shared" si="0"/>
        <v>0</v>
      </c>
      <c r="O229" s="47">
        <f t="shared" si="1"/>
        <v>0</v>
      </c>
      <c r="P229" s="47">
        <f t="shared" si="2"/>
        <v>0</v>
      </c>
      <c r="Q229" s="47">
        <f t="shared" si="3"/>
        <v>0</v>
      </c>
    </row>
    <row r="230" spans="4:17" ht="20.100000000000001" customHeight="1">
      <c r="F230" s="29"/>
      <c r="G230" s="29"/>
      <c r="H230" s="609"/>
      <c r="I230" s="609"/>
      <c r="J230" s="103"/>
      <c r="K230" s="108"/>
      <c r="N230" s="49">
        <f t="shared" si="0"/>
        <v>0</v>
      </c>
      <c r="O230" s="49">
        <f t="shared" si="1"/>
        <v>0</v>
      </c>
      <c r="P230" s="49">
        <f t="shared" si="2"/>
        <v>0</v>
      </c>
      <c r="Q230" s="49">
        <f t="shared" si="3"/>
        <v>0</v>
      </c>
    </row>
    <row r="231" spans="4:17" ht="20.100000000000001" customHeight="1">
      <c r="D231" s="102" t="s">
        <v>2236</v>
      </c>
      <c r="F231" s="29"/>
      <c r="G231" s="29"/>
      <c r="H231" s="609"/>
      <c r="I231" s="609"/>
      <c r="J231" s="103"/>
      <c r="K231" s="108"/>
      <c r="N231" s="47">
        <f t="shared" si="0"/>
        <v>0</v>
      </c>
      <c r="O231" s="47">
        <f t="shared" si="1"/>
        <v>0</v>
      </c>
      <c r="P231" s="47">
        <f t="shared" si="2"/>
        <v>0</v>
      </c>
      <c r="Q231" s="47">
        <f t="shared" si="3"/>
        <v>0</v>
      </c>
    </row>
    <row r="232" spans="4:17" ht="20.100000000000001" customHeight="1">
      <c r="D232" s="23" t="s">
        <v>1810</v>
      </c>
      <c r="F232" s="29"/>
      <c r="G232" s="29"/>
      <c r="H232" s="609"/>
      <c r="I232" s="609"/>
      <c r="J232" s="103"/>
      <c r="K232" s="108"/>
      <c r="N232" s="49">
        <f t="shared" si="0"/>
        <v>0</v>
      </c>
      <c r="O232" s="49">
        <f t="shared" si="1"/>
        <v>0</v>
      </c>
      <c r="P232" s="49">
        <f t="shared" si="2"/>
        <v>0</v>
      </c>
      <c r="Q232" s="49">
        <f t="shared" si="3"/>
        <v>0</v>
      </c>
    </row>
    <row r="233" spans="4:17" ht="20.100000000000001" customHeight="1">
      <c r="D233" s="1" t="s">
        <v>2237</v>
      </c>
      <c r="E233" s="1" t="s">
        <v>2238</v>
      </c>
      <c r="F233" s="29">
        <v>10.773</v>
      </c>
      <c r="G233" s="29">
        <v>13.299999999999999</v>
      </c>
      <c r="H233" s="607">
        <f t="shared" ref="H233:H238" si="22">I233*0.6</f>
        <v>13.799999999999999</v>
      </c>
      <c r="I233" s="608">
        <v>23</v>
      </c>
      <c r="J233" s="107" t="s">
        <v>1792</v>
      </c>
      <c r="K233" s="108" t="s">
        <v>2239</v>
      </c>
      <c r="N233" s="47">
        <f t="shared" si="0"/>
        <v>0</v>
      </c>
      <c r="O233" s="47">
        <f t="shared" si="1"/>
        <v>0</v>
      </c>
      <c r="P233" s="47">
        <f t="shared" si="2"/>
        <v>0</v>
      </c>
      <c r="Q233" s="47">
        <f t="shared" si="3"/>
        <v>0</v>
      </c>
    </row>
    <row r="234" spans="4:17" ht="20.100000000000001" customHeight="1">
      <c r="D234" s="1" t="s">
        <v>2240</v>
      </c>
      <c r="E234" s="1" t="s">
        <v>2241</v>
      </c>
      <c r="F234" s="29">
        <v>12.927599999999998</v>
      </c>
      <c r="G234" s="29">
        <v>15.959999999999997</v>
      </c>
      <c r="H234" s="607">
        <f t="shared" si="22"/>
        <v>17.399999999999999</v>
      </c>
      <c r="I234" s="608">
        <v>29</v>
      </c>
      <c r="J234" s="107" t="s">
        <v>1792</v>
      </c>
      <c r="K234" s="108" t="s">
        <v>2242</v>
      </c>
      <c r="N234" s="49">
        <f t="shared" si="0"/>
        <v>0</v>
      </c>
      <c r="O234" s="49">
        <f t="shared" si="1"/>
        <v>0</v>
      </c>
      <c r="P234" s="49">
        <f t="shared" si="2"/>
        <v>0</v>
      </c>
      <c r="Q234" s="49">
        <f t="shared" si="3"/>
        <v>0</v>
      </c>
    </row>
    <row r="235" spans="4:17" ht="20.100000000000001" customHeight="1">
      <c r="D235" s="1" t="s">
        <v>2243</v>
      </c>
      <c r="E235" s="1" t="s">
        <v>2244</v>
      </c>
      <c r="F235" s="29">
        <v>14.543549999999998</v>
      </c>
      <c r="G235" s="29">
        <v>17.954999999999998</v>
      </c>
      <c r="H235" s="607">
        <f t="shared" si="22"/>
        <v>19.2</v>
      </c>
      <c r="I235" s="608">
        <v>32</v>
      </c>
      <c r="J235" s="107" t="s">
        <v>1792</v>
      </c>
      <c r="K235" s="108" t="s">
        <v>2245</v>
      </c>
      <c r="N235" s="47">
        <f t="shared" si="0"/>
        <v>0</v>
      </c>
      <c r="O235" s="47">
        <f t="shared" si="1"/>
        <v>0</v>
      </c>
      <c r="P235" s="47">
        <f t="shared" si="2"/>
        <v>0</v>
      </c>
      <c r="Q235" s="47">
        <f t="shared" si="3"/>
        <v>0</v>
      </c>
    </row>
    <row r="236" spans="4:17" ht="20.100000000000001" customHeight="1">
      <c r="D236" s="1" t="s">
        <v>2246</v>
      </c>
      <c r="E236" s="1" t="s">
        <v>2247</v>
      </c>
      <c r="F236" s="29">
        <v>21.545999999999999</v>
      </c>
      <c r="G236" s="29">
        <v>26.599999999999998</v>
      </c>
      <c r="H236" s="607">
        <f t="shared" si="22"/>
        <v>28.2</v>
      </c>
      <c r="I236" s="608">
        <v>47</v>
      </c>
      <c r="J236" s="107" t="s">
        <v>1792</v>
      </c>
      <c r="K236" s="108" t="s">
        <v>2248</v>
      </c>
      <c r="N236" s="49">
        <f t="shared" si="0"/>
        <v>0</v>
      </c>
      <c r="O236" s="49">
        <f t="shared" si="1"/>
        <v>0</v>
      </c>
      <c r="P236" s="49">
        <f t="shared" si="2"/>
        <v>0</v>
      </c>
      <c r="Q236" s="49">
        <f t="shared" si="3"/>
        <v>0</v>
      </c>
    </row>
    <row r="237" spans="4:17" ht="20.100000000000001" customHeight="1">
      <c r="D237" s="1" t="s">
        <v>2249</v>
      </c>
      <c r="E237" s="1" t="s">
        <v>2250</v>
      </c>
      <c r="F237" s="29">
        <v>26.932500000000001</v>
      </c>
      <c r="G237" s="29">
        <v>33.25</v>
      </c>
      <c r="H237" s="607">
        <f t="shared" si="22"/>
        <v>36</v>
      </c>
      <c r="I237" s="608">
        <v>60</v>
      </c>
      <c r="J237" s="107" t="s">
        <v>1792</v>
      </c>
      <c r="K237" s="108" t="s">
        <v>2251</v>
      </c>
      <c r="N237" s="47">
        <f t="shared" si="0"/>
        <v>0</v>
      </c>
      <c r="O237" s="47">
        <f t="shared" si="1"/>
        <v>0</v>
      </c>
      <c r="P237" s="47">
        <f t="shared" si="2"/>
        <v>0</v>
      </c>
      <c r="Q237" s="47">
        <f t="shared" si="3"/>
        <v>0</v>
      </c>
    </row>
    <row r="238" spans="4:17" ht="20.100000000000001" customHeight="1">
      <c r="D238" s="1" t="s">
        <v>2252</v>
      </c>
      <c r="E238" s="1" t="s">
        <v>2253</v>
      </c>
      <c r="F238" s="29">
        <v>43.091999999999999</v>
      </c>
      <c r="G238" s="29">
        <v>53.199999999999996</v>
      </c>
      <c r="H238" s="607">
        <f t="shared" si="22"/>
        <v>57</v>
      </c>
      <c r="I238" s="608">
        <v>95</v>
      </c>
      <c r="J238" s="107" t="s">
        <v>1792</v>
      </c>
      <c r="K238" s="108" t="s">
        <v>2254</v>
      </c>
      <c r="N238" s="49">
        <f t="shared" si="0"/>
        <v>0</v>
      </c>
      <c r="O238" s="49">
        <f t="shared" si="1"/>
        <v>0</v>
      </c>
      <c r="P238" s="49">
        <f t="shared" si="2"/>
        <v>0</v>
      </c>
      <c r="Q238" s="49">
        <f t="shared" si="3"/>
        <v>0</v>
      </c>
    </row>
    <row r="239" spans="4:17" ht="20.100000000000001" customHeight="1">
      <c r="D239" s="23" t="s">
        <v>1829</v>
      </c>
      <c r="F239" s="29"/>
      <c r="G239" s="29"/>
      <c r="H239" s="609"/>
      <c r="I239" s="609"/>
      <c r="J239" s="103"/>
      <c r="K239" s="108"/>
      <c r="N239" s="47">
        <f t="shared" si="0"/>
        <v>0</v>
      </c>
      <c r="O239" s="47">
        <f t="shared" si="1"/>
        <v>0</v>
      </c>
      <c r="P239" s="47">
        <f t="shared" si="2"/>
        <v>0</v>
      </c>
      <c r="Q239" s="47">
        <f t="shared" si="3"/>
        <v>0</v>
      </c>
    </row>
    <row r="240" spans="4:17" ht="20.100000000000001" customHeight="1">
      <c r="D240" s="1" t="s">
        <v>2255</v>
      </c>
      <c r="E240" s="1" t="s">
        <v>2256</v>
      </c>
      <c r="F240" s="29"/>
      <c r="G240" s="29"/>
      <c r="H240" s="609"/>
      <c r="I240" s="609"/>
      <c r="J240" s="107" t="s">
        <v>1792</v>
      </c>
      <c r="K240" s="108"/>
      <c r="N240" s="49">
        <f t="shared" si="0"/>
        <v>0</v>
      </c>
      <c r="O240" s="49">
        <f t="shared" si="1"/>
        <v>0</v>
      </c>
      <c r="P240" s="49">
        <f t="shared" si="2"/>
        <v>0</v>
      </c>
      <c r="Q240" s="49">
        <f t="shared" si="3"/>
        <v>0</v>
      </c>
    </row>
    <row r="241" spans="3:17" ht="20.100000000000001" customHeight="1">
      <c r="D241" s="1" t="s">
        <v>2257</v>
      </c>
      <c r="E241" s="1" t="s">
        <v>2258</v>
      </c>
      <c r="F241" s="29"/>
      <c r="G241" s="29"/>
      <c r="H241" s="609"/>
      <c r="I241" s="609"/>
      <c r="J241" s="107" t="s">
        <v>1792</v>
      </c>
      <c r="K241" s="108"/>
      <c r="N241" s="47">
        <f t="shared" si="0"/>
        <v>0</v>
      </c>
      <c r="O241" s="47">
        <f t="shared" si="1"/>
        <v>0</v>
      </c>
      <c r="P241" s="47">
        <f t="shared" si="2"/>
        <v>0</v>
      </c>
      <c r="Q241" s="47">
        <f t="shared" si="3"/>
        <v>0</v>
      </c>
    </row>
    <row r="242" spans="3:17" ht="20.100000000000001" customHeight="1">
      <c r="D242" s="1" t="s">
        <v>2259</v>
      </c>
      <c r="E242" s="1" t="s">
        <v>2260</v>
      </c>
      <c r="F242" s="29"/>
      <c r="G242" s="29"/>
      <c r="H242" s="609"/>
      <c r="I242" s="609"/>
      <c r="J242" s="107" t="s">
        <v>1792</v>
      </c>
      <c r="K242" s="108"/>
      <c r="N242" s="49">
        <f t="shared" si="0"/>
        <v>0</v>
      </c>
      <c r="O242" s="49">
        <f t="shared" si="1"/>
        <v>0</v>
      </c>
      <c r="P242" s="49">
        <f t="shared" si="2"/>
        <v>0</v>
      </c>
      <c r="Q242" s="49">
        <f t="shared" si="3"/>
        <v>0</v>
      </c>
    </row>
    <row r="243" spans="3:17" ht="20.100000000000001" customHeight="1">
      <c r="D243" s="1" t="s">
        <v>2261</v>
      </c>
      <c r="E243" s="1" t="s">
        <v>2262</v>
      </c>
      <c r="F243" s="29"/>
      <c r="G243" s="29"/>
      <c r="H243" s="609"/>
      <c r="I243" s="609"/>
      <c r="J243" s="107" t="s">
        <v>1792</v>
      </c>
      <c r="K243" s="108"/>
      <c r="N243" s="47">
        <f t="shared" si="0"/>
        <v>0</v>
      </c>
      <c r="O243" s="47">
        <f t="shared" si="1"/>
        <v>0</v>
      </c>
      <c r="P243" s="47">
        <f t="shared" si="2"/>
        <v>0</v>
      </c>
      <c r="Q243" s="47">
        <f t="shared" si="3"/>
        <v>0</v>
      </c>
    </row>
    <row r="244" spans="3:17" ht="20.100000000000001" customHeight="1">
      <c r="D244" s="1" t="s">
        <v>2263</v>
      </c>
      <c r="E244" s="1" t="s">
        <v>2264</v>
      </c>
      <c r="F244" s="29"/>
      <c r="G244" s="29"/>
      <c r="H244" s="609"/>
      <c r="I244" s="609"/>
      <c r="J244" s="107" t="s">
        <v>1792</v>
      </c>
      <c r="K244" s="108"/>
      <c r="N244" s="49">
        <f t="shared" si="0"/>
        <v>0</v>
      </c>
      <c r="O244" s="49">
        <f t="shared" si="1"/>
        <v>0</v>
      </c>
      <c r="P244" s="49">
        <f t="shared" si="2"/>
        <v>0</v>
      </c>
      <c r="Q244" s="49">
        <f t="shared" si="3"/>
        <v>0</v>
      </c>
    </row>
    <row r="245" spans="3:17" ht="20.100000000000001" customHeight="1">
      <c r="D245" s="1" t="s">
        <v>2265</v>
      </c>
      <c r="E245" s="1" t="s">
        <v>2266</v>
      </c>
      <c r="F245" s="29"/>
      <c r="G245" s="29"/>
      <c r="H245" s="609"/>
      <c r="I245" s="609"/>
      <c r="J245" s="107" t="s">
        <v>1792</v>
      </c>
      <c r="K245" s="108"/>
      <c r="N245" s="47">
        <f t="shared" si="0"/>
        <v>0</v>
      </c>
      <c r="O245" s="47">
        <f t="shared" si="1"/>
        <v>0</v>
      </c>
      <c r="P245" s="47">
        <f t="shared" si="2"/>
        <v>0</v>
      </c>
      <c r="Q245" s="47">
        <f t="shared" si="3"/>
        <v>0</v>
      </c>
    </row>
    <row r="246" spans="3:17" ht="20.100000000000001" customHeight="1">
      <c r="D246" s="23" t="s">
        <v>1841</v>
      </c>
      <c r="F246" s="29"/>
      <c r="G246" s="29"/>
      <c r="H246" s="609"/>
      <c r="I246" s="609"/>
      <c r="J246" s="103"/>
      <c r="K246" s="108"/>
      <c r="N246" s="49">
        <f t="shared" si="0"/>
        <v>0</v>
      </c>
      <c r="O246" s="49">
        <f t="shared" si="1"/>
        <v>0</v>
      </c>
      <c r="P246" s="49">
        <f t="shared" si="2"/>
        <v>0</v>
      </c>
      <c r="Q246" s="49">
        <f t="shared" si="3"/>
        <v>0</v>
      </c>
    </row>
    <row r="247" spans="3:17" ht="20.100000000000001" customHeight="1">
      <c r="D247" s="1" t="s">
        <v>2267</v>
      </c>
      <c r="E247" s="1" t="s">
        <v>2268</v>
      </c>
      <c r="F247" s="29">
        <v>12.927599999999998</v>
      </c>
      <c r="G247" s="29">
        <v>15.959999999999997</v>
      </c>
      <c r="H247" s="607">
        <f t="shared" ref="H247:H251" si="23">I247*0.6</f>
        <v>16.8</v>
      </c>
      <c r="I247" s="608">
        <v>28</v>
      </c>
      <c r="J247" s="107" t="s">
        <v>1792</v>
      </c>
      <c r="K247" s="108" t="s">
        <v>2269</v>
      </c>
      <c r="N247" s="47">
        <f t="shared" si="0"/>
        <v>0</v>
      </c>
      <c r="O247" s="47">
        <f t="shared" si="1"/>
        <v>0</v>
      </c>
      <c r="P247" s="47">
        <f t="shared" si="2"/>
        <v>0</v>
      </c>
      <c r="Q247" s="47">
        <f t="shared" si="3"/>
        <v>0</v>
      </c>
    </row>
    <row r="248" spans="3:17" ht="20.100000000000001" customHeight="1">
      <c r="D248" s="1" t="s">
        <v>2270</v>
      </c>
      <c r="E248" s="1" t="s">
        <v>2271</v>
      </c>
      <c r="F248" s="29">
        <v>15.0822</v>
      </c>
      <c r="G248" s="29">
        <v>18.619999999999997</v>
      </c>
      <c r="H248" s="607">
        <f t="shared" si="23"/>
        <v>19.8</v>
      </c>
      <c r="I248" s="608">
        <v>33</v>
      </c>
      <c r="J248" s="107" t="s">
        <v>1792</v>
      </c>
      <c r="K248" s="108" t="s">
        <v>2272</v>
      </c>
      <c r="N248" s="49">
        <f t="shared" si="0"/>
        <v>0</v>
      </c>
      <c r="O248" s="49">
        <f t="shared" si="1"/>
        <v>0</v>
      </c>
      <c r="P248" s="49">
        <f t="shared" si="2"/>
        <v>0</v>
      </c>
      <c r="Q248" s="49">
        <f t="shared" si="3"/>
        <v>0</v>
      </c>
    </row>
    <row r="249" spans="3:17" ht="20.100000000000001" customHeight="1">
      <c r="D249" s="1" t="s">
        <v>2273</v>
      </c>
      <c r="E249" s="1" t="s">
        <v>2274</v>
      </c>
      <c r="F249" s="29">
        <v>17.236799999999999</v>
      </c>
      <c r="G249" s="29">
        <v>21.279999999999998</v>
      </c>
      <c r="H249" s="607">
        <f t="shared" si="23"/>
        <v>22.8</v>
      </c>
      <c r="I249" s="608">
        <v>38</v>
      </c>
      <c r="J249" s="107" t="s">
        <v>1792</v>
      </c>
      <c r="K249" s="108" t="s">
        <v>2275</v>
      </c>
      <c r="N249" s="47">
        <f t="shared" si="0"/>
        <v>0</v>
      </c>
      <c r="O249" s="47">
        <f t="shared" si="1"/>
        <v>0</v>
      </c>
      <c r="P249" s="47">
        <f t="shared" si="2"/>
        <v>0</v>
      </c>
      <c r="Q249" s="47">
        <f t="shared" si="3"/>
        <v>0</v>
      </c>
    </row>
    <row r="250" spans="3:17" ht="20.100000000000001" customHeight="1">
      <c r="D250" s="1" t="s">
        <v>2276</v>
      </c>
      <c r="E250" s="1" t="s">
        <v>2277</v>
      </c>
      <c r="F250" s="29">
        <v>23.700599999999998</v>
      </c>
      <c r="G250" s="29">
        <v>29.259999999999994</v>
      </c>
      <c r="H250" s="607">
        <f t="shared" si="23"/>
        <v>31.2</v>
      </c>
      <c r="I250" s="608">
        <v>52</v>
      </c>
      <c r="J250" s="107" t="s">
        <v>1792</v>
      </c>
      <c r="K250" s="108" t="s">
        <v>2278</v>
      </c>
      <c r="N250" s="49">
        <f t="shared" si="0"/>
        <v>0</v>
      </c>
      <c r="O250" s="49">
        <f t="shared" si="1"/>
        <v>0</v>
      </c>
      <c r="P250" s="49">
        <f t="shared" si="2"/>
        <v>0</v>
      </c>
      <c r="Q250" s="49">
        <f t="shared" si="3"/>
        <v>0</v>
      </c>
    </row>
    <row r="251" spans="3:17" ht="20.100000000000001" customHeight="1">
      <c r="D251" s="1" t="s">
        <v>2279</v>
      </c>
      <c r="E251" s="1" t="s">
        <v>2280</v>
      </c>
      <c r="F251" s="29">
        <v>29.625749999999996</v>
      </c>
      <c r="G251" s="29">
        <v>36.574999999999996</v>
      </c>
      <c r="H251" s="607">
        <f t="shared" si="23"/>
        <v>39</v>
      </c>
      <c r="I251" s="608">
        <v>65</v>
      </c>
      <c r="J251" s="107" t="s">
        <v>1792</v>
      </c>
      <c r="K251" s="108" t="s">
        <v>2281</v>
      </c>
      <c r="N251" s="47">
        <f t="shared" si="0"/>
        <v>0</v>
      </c>
      <c r="O251" s="47">
        <f t="shared" si="1"/>
        <v>0</v>
      </c>
      <c r="P251" s="47">
        <f t="shared" si="2"/>
        <v>0</v>
      </c>
      <c r="Q251" s="47">
        <f t="shared" si="3"/>
        <v>0</v>
      </c>
    </row>
    <row r="252" spans="3:17" ht="20.100000000000001" customHeight="1">
      <c r="D252" s="1" t="s">
        <v>2282</v>
      </c>
      <c r="E252" s="1" t="s">
        <v>2283</v>
      </c>
      <c r="F252" s="29">
        <v>45.785249999999998</v>
      </c>
      <c r="G252" s="29">
        <v>56.524999999999991</v>
      </c>
      <c r="H252" s="607">
        <f>I252*0.6</f>
        <v>60</v>
      </c>
      <c r="I252" s="608">
        <v>100</v>
      </c>
      <c r="J252" s="107" t="s">
        <v>1792</v>
      </c>
      <c r="K252" s="108" t="s">
        <v>2284</v>
      </c>
      <c r="N252" s="49">
        <f t="shared" si="0"/>
        <v>0</v>
      </c>
      <c r="O252" s="49">
        <f t="shared" si="1"/>
        <v>0</v>
      </c>
      <c r="P252" s="49">
        <f t="shared" si="2"/>
        <v>0</v>
      </c>
      <c r="Q252" s="49">
        <f t="shared" si="3"/>
        <v>0</v>
      </c>
    </row>
    <row r="253" spans="3:17" ht="20.100000000000001" customHeight="1">
      <c r="F253" s="29"/>
      <c r="G253" s="29"/>
      <c r="H253" s="609"/>
      <c r="I253" s="609"/>
      <c r="J253" s="103"/>
      <c r="K253" s="108"/>
      <c r="N253" s="47">
        <f t="shared" si="0"/>
        <v>0</v>
      </c>
      <c r="O253" s="47">
        <f t="shared" si="1"/>
        <v>0</v>
      </c>
      <c r="P253" s="47">
        <f t="shared" si="2"/>
        <v>0</v>
      </c>
      <c r="Q253" s="47">
        <f t="shared" si="3"/>
        <v>0</v>
      </c>
    </row>
    <row r="254" spans="3:17" ht="20.100000000000001" customHeight="1">
      <c r="C254" s="67" t="s">
        <v>2285</v>
      </c>
      <c r="D254" s="102" t="s">
        <v>2286</v>
      </c>
      <c r="F254" s="29"/>
      <c r="G254" s="29"/>
      <c r="H254" s="609"/>
      <c r="I254" s="609"/>
      <c r="J254" s="103"/>
      <c r="K254" s="68"/>
      <c r="N254" s="49">
        <f t="shared" si="0"/>
        <v>0</v>
      </c>
      <c r="O254" s="49">
        <f t="shared" si="1"/>
        <v>0</v>
      </c>
      <c r="P254" s="49">
        <f t="shared" si="2"/>
        <v>0</v>
      </c>
      <c r="Q254" s="49">
        <f t="shared" si="3"/>
        <v>0</v>
      </c>
    </row>
    <row r="255" spans="3:17" ht="20.100000000000001" customHeight="1">
      <c r="D255" s="1" t="s">
        <v>2287</v>
      </c>
      <c r="E255" s="1" t="s">
        <v>2288</v>
      </c>
      <c r="F255" s="29">
        <v>26.932500000000001</v>
      </c>
      <c r="G255" s="29">
        <v>33.25</v>
      </c>
      <c r="H255" s="607">
        <f>I255*0.6</f>
        <v>30</v>
      </c>
      <c r="I255" s="608">
        <v>50</v>
      </c>
      <c r="J255" s="107" t="s">
        <v>1792</v>
      </c>
      <c r="K255" s="68"/>
      <c r="N255" s="47">
        <f t="shared" si="0"/>
        <v>0</v>
      </c>
      <c r="O255" s="47">
        <f t="shared" si="1"/>
        <v>0</v>
      </c>
      <c r="P255" s="47">
        <f t="shared" si="2"/>
        <v>0</v>
      </c>
      <c r="Q255" s="47">
        <f t="shared" si="3"/>
        <v>0</v>
      </c>
    </row>
    <row r="256" spans="3:17" ht="20.100000000000001" customHeight="1">
      <c r="D256" s="1" t="s">
        <v>2289</v>
      </c>
      <c r="E256" s="1" t="s">
        <v>2290</v>
      </c>
      <c r="F256" s="29">
        <v>26.932500000000001</v>
      </c>
      <c r="G256" s="29">
        <v>33.25</v>
      </c>
      <c r="H256" s="607">
        <f t="shared" ref="H256:H258" si="24">I256*0.6</f>
        <v>30</v>
      </c>
      <c r="I256" s="608">
        <v>50</v>
      </c>
      <c r="J256" s="107" t="s">
        <v>1792</v>
      </c>
      <c r="K256" s="68"/>
      <c r="N256" s="49">
        <f t="shared" si="0"/>
        <v>0</v>
      </c>
      <c r="O256" s="49">
        <f t="shared" si="1"/>
        <v>0</v>
      </c>
      <c r="P256" s="49">
        <f t="shared" si="2"/>
        <v>0</v>
      </c>
      <c r="Q256" s="49">
        <f t="shared" si="3"/>
        <v>0</v>
      </c>
    </row>
    <row r="257" spans="3:17" ht="20.100000000000001" customHeight="1">
      <c r="D257" s="1" t="s">
        <v>2291</v>
      </c>
      <c r="E257" s="1" t="s">
        <v>2292</v>
      </c>
      <c r="F257" s="29">
        <v>26.932500000000001</v>
      </c>
      <c r="G257" s="29">
        <v>33.25</v>
      </c>
      <c r="H257" s="607">
        <f t="shared" si="24"/>
        <v>30</v>
      </c>
      <c r="I257" s="608">
        <v>50</v>
      </c>
      <c r="J257" s="107" t="s">
        <v>1792</v>
      </c>
      <c r="K257" s="68"/>
      <c r="N257" s="47">
        <f t="shared" si="0"/>
        <v>0</v>
      </c>
      <c r="O257" s="47">
        <f t="shared" si="1"/>
        <v>0</v>
      </c>
      <c r="P257" s="47">
        <f t="shared" si="2"/>
        <v>0</v>
      </c>
      <c r="Q257" s="47">
        <f t="shared" si="3"/>
        <v>0</v>
      </c>
    </row>
    <row r="258" spans="3:17" ht="20.100000000000001" customHeight="1">
      <c r="D258" s="1" t="s">
        <v>2293</v>
      </c>
      <c r="E258" s="1" t="s">
        <v>2294</v>
      </c>
      <c r="F258" s="29">
        <v>26.932500000000001</v>
      </c>
      <c r="G258" s="29">
        <v>33.25</v>
      </c>
      <c r="H258" s="607">
        <f t="shared" si="24"/>
        <v>30</v>
      </c>
      <c r="I258" s="608">
        <v>50</v>
      </c>
      <c r="J258" s="107" t="s">
        <v>1792</v>
      </c>
      <c r="K258" s="68"/>
      <c r="N258" s="49">
        <f t="shared" si="0"/>
        <v>0</v>
      </c>
      <c r="O258" s="49">
        <f t="shared" si="1"/>
        <v>0</v>
      </c>
      <c r="P258" s="49">
        <f t="shared" si="2"/>
        <v>0</v>
      </c>
      <c r="Q258" s="49">
        <f t="shared" si="3"/>
        <v>0</v>
      </c>
    </row>
    <row r="259" spans="3:17" ht="20.100000000000001" customHeight="1">
      <c r="F259" s="29"/>
      <c r="G259" s="29"/>
      <c r="H259" s="609"/>
      <c r="I259" s="609"/>
      <c r="J259" s="103"/>
      <c r="K259" s="68"/>
      <c r="N259" s="47">
        <f t="shared" si="0"/>
        <v>0</v>
      </c>
      <c r="O259" s="47">
        <f t="shared" si="1"/>
        <v>0</v>
      </c>
      <c r="P259" s="47">
        <f t="shared" si="2"/>
        <v>0</v>
      </c>
      <c r="Q259" s="47">
        <f t="shared" si="3"/>
        <v>0</v>
      </c>
    </row>
    <row r="260" spans="3:17" ht="20.100000000000001" customHeight="1">
      <c r="D260" s="102" t="s">
        <v>2295</v>
      </c>
      <c r="F260" s="29"/>
      <c r="G260" s="29"/>
      <c r="H260" s="609"/>
      <c r="I260" s="609"/>
      <c r="J260" s="103"/>
      <c r="K260" s="68"/>
      <c r="N260" s="49">
        <f t="shared" si="0"/>
        <v>0</v>
      </c>
      <c r="O260" s="49">
        <f t="shared" si="1"/>
        <v>0</v>
      </c>
      <c r="P260" s="49">
        <f t="shared" si="2"/>
        <v>0</v>
      </c>
      <c r="Q260" s="49">
        <f t="shared" si="3"/>
        <v>0</v>
      </c>
    </row>
    <row r="261" spans="3:17" ht="20.100000000000001" customHeight="1">
      <c r="D261" s="1" t="s">
        <v>2296</v>
      </c>
      <c r="E261" s="1" t="s">
        <v>2297</v>
      </c>
      <c r="F261" s="29">
        <v>32.318999999999996</v>
      </c>
      <c r="G261" s="29">
        <v>39.9</v>
      </c>
      <c r="H261" s="607">
        <f>I261*0.6</f>
        <v>36</v>
      </c>
      <c r="I261" s="608">
        <v>60</v>
      </c>
      <c r="J261" s="107" t="s">
        <v>1792</v>
      </c>
      <c r="K261" s="68"/>
      <c r="N261" s="47">
        <f t="shared" si="0"/>
        <v>0</v>
      </c>
      <c r="O261" s="47">
        <f t="shared" si="1"/>
        <v>0</v>
      </c>
      <c r="P261" s="47">
        <f t="shared" si="2"/>
        <v>0</v>
      </c>
      <c r="Q261" s="47">
        <f t="shared" si="3"/>
        <v>0</v>
      </c>
    </row>
    <row r="262" spans="3:17" ht="20.100000000000001" customHeight="1">
      <c r="D262" s="1" t="s">
        <v>2298</v>
      </c>
      <c r="E262" s="1" t="s">
        <v>2299</v>
      </c>
      <c r="F262" s="29">
        <v>32.318999999999996</v>
      </c>
      <c r="G262" s="29">
        <v>39.9</v>
      </c>
      <c r="H262" s="607">
        <f t="shared" ref="H262:H264" si="25">I262*0.6</f>
        <v>36</v>
      </c>
      <c r="I262" s="608">
        <v>60</v>
      </c>
      <c r="J262" s="107" t="s">
        <v>1792</v>
      </c>
      <c r="K262" s="68"/>
      <c r="N262" s="49">
        <f t="shared" si="0"/>
        <v>0</v>
      </c>
      <c r="O262" s="49">
        <f t="shared" si="1"/>
        <v>0</v>
      </c>
      <c r="P262" s="49">
        <f t="shared" si="2"/>
        <v>0</v>
      </c>
      <c r="Q262" s="49">
        <f t="shared" si="3"/>
        <v>0</v>
      </c>
    </row>
    <row r="263" spans="3:17" ht="20.100000000000001" customHeight="1">
      <c r="D263" s="1" t="s">
        <v>2300</v>
      </c>
      <c r="E263" s="1" t="s">
        <v>2301</v>
      </c>
      <c r="F263" s="29">
        <v>32.318999999999996</v>
      </c>
      <c r="G263" s="29">
        <v>39.9</v>
      </c>
      <c r="H263" s="607">
        <f t="shared" si="25"/>
        <v>36</v>
      </c>
      <c r="I263" s="608">
        <v>60</v>
      </c>
      <c r="J263" s="107" t="s">
        <v>1792</v>
      </c>
      <c r="K263" s="68"/>
      <c r="N263" s="47">
        <f t="shared" si="0"/>
        <v>0</v>
      </c>
      <c r="O263" s="47">
        <f t="shared" si="1"/>
        <v>0</v>
      </c>
      <c r="P263" s="47">
        <f t="shared" si="2"/>
        <v>0</v>
      </c>
      <c r="Q263" s="47">
        <f t="shared" si="3"/>
        <v>0</v>
      </c>
    </row>
    <row r="264" spans="3:17" ht="20.100000000000001" customHeight="1">
      <c r="D264" s="1" t="s">
        <v>2302</v>
      </c>
      <c r="E264" s="1" t="s">
        <v>2303</v>
      </c>
      <c r="F264" s="29">
        <v>32.318999999999996</v>
      </c>
      <c r="G264" s="29">
        <v>39.9</v>
      </c>
      <c r="H264" s="607">
        <f t="shared" si="25"/>
        <v>36</v>
      </c>
      <c r="I264" s="608">
        <v>60</v>
      </c>
      <c r="J264" s="107" t="s">
        <v>1792</v>
      </c>
      <c r="K264" s="68"/>
      <c r="N264" s="49">
        <f t="shared" si="0"/>
        <v>0</v>
      </c>
      <c r="O264" s="49">
        <f t="shared" si="1"/>
        <v>0</v>
      </c>
      <c r="P264" s="49">
        <f t="shared" si="2"/>
        <v>0</v>
      </c>
      <c r="Q264" s="49">
        <f t="shared" si="3"/>
        <v>0</v>
      </c>
    </row>
    <row r="265" spans="3:17" ht="20.100000000000001" customHeight="1">
      <c r="F265" s="29"/>
      <c r="G265" s="29"/>
      <c r="H265" s="609"/>
      <c r="I265" s="609"/>
      <c r="J265" s="103"/>
      <c r="K265" s="68"/>
      <c r="N265" s="47">
        <f t="shared" si="0"/>
        <v>0</v>
      </c>
      <c r="O265" s="47">
        <f t="shared" si="1"/>
        <v>0</v>
      </c>
      <c r="P265" s="47">
        <f t="shared" si="2"/>
        <v>0</v>
      </c>
      <c r="Q265" s="47">
        <f t="shared" si="3"/>
        <v>0</v>
      </c>
    </row>
    <row r="266" spans="3:17" ht="20.100000000000001" customHeight="1">
      <c r="C266" s="67" t="s">
        <v>2304</v>
      </c>
      <c r="D266" s="102" t="s">
        <v>2305</v>
      </c>
      <c r="F266" s="29"/>
      <c r="G266" s="29"/>
      <c r="H266" s="609"/>
      <c r="I266" s="609"/>
      <c r="J266" s="103"/>
      <c r="K266" s="68"/>
      <c r="N266" s="49">
        <f t="shared" si="0"/>
        <v>0</v>
      </c>
      <c r="O266" s="49">
        <f t="shared" si="1"/>
        <v>0</v>
      </c>
      <c r="P266" s="49">
        <f t="shared" si="2"/>
        <v>0</v>
      </c>
      <c r="Q266" s="49">
        <f t="shared" si="3"/>
        <v>0</v>
      </c>
    </row>
    <row r="267" spans="3:17" ht="20.100000000000001" customHeight="1">
      <c r="D267" s="1" t="s">
        <v>2306</v>
      </c>
      <c r="E267" s="1" t="s">
        <v>2307</v>
      </c>
      <c r="F267" s="29">
        <v>26.932500000000001</v>
      </c>
      <c r="G267" s="29">
        <v>33.25</v>
      </c>
      <c r="H267" s="607">
        <f>I267*0.6</f>
        <v>30</v>
      </c>
      <c r="I267" s="608">
        <v>50</v>
      </c>
      <c r="J267" s="107" t="s">
        <v>1792</v>
      </c>
      <c r="K267" s="68"/>
      <c r="N267" s="47">
        <f t="shared" si="0"/>
        <v>0</v>
      </c>
      <c r="O267" s="47">
        <f t="shared" si="1"/>
        <v>0</v>
      </c>
      <c r="P267" s="47">
        <f t="shared" si="2"/>
        <v>0</v>
      </c>
      <c r="Q267" s="47">
        <f t="shared" si="3"/>
        <v>0</v>
      </c>
    </row>
    <row r="268" spans="3:17" ht="20.100000000000001" customHeight="1">
      <c r="D268" s="1" t="s">
        <v>2308</v>
      </c>
      <c r="E268" s="1" t="s">
        <v>2309</v>
      </c>
      <c r="F268" s="29">
        <v>26.932500000000001</v>
      </c>
      <c r="G268" s="29">
        <v>33.25</v>
      </c>
      <c r="H268" s="607">
        <f t="shared" ref="H268:H270" si="26">I268*0.6</f>
        <v>30</v>
      </c>
      <c r="I268" s="608">
        <v>50</v>
      </c>
      <c r="J268" s="107" t="s">
        <v>1792</v>
      </c>
      <c r="K268" s="68"/>
      <c r="N268" s="49">
        <f t="shared" si="0"/>
        <v>0</v>
      </c>
      <c r="O268" s="49">
        <f t="shared" si="1"/>
        <v>0</v>
      </c>
      <c r="P268" s="49">
        <f t="shared" si="2"/>
        <v>0</v>
      </c>
      <c r="Q268" s="49">
        <f t="shared" si="3"/>
        <v>0</v>
      </c>
    </row>
    <row r="269" spans="3:17" ht="20.100000000000001" customHeight="1">
      <c r="D269" s="1" t="s">
        <v>2310</v>
      </c>
      <c r="E269" s="1" t="s">
        <v>2311</v>
      </c>
      <c r="F269" s="29">
        <v>26.932500000000001</v>
      </c>
      <c r="G269" s="29">
        <v>33.25</v>
      </c>
      <c r="H269" s="607">
        <f t="shared" si="26"/>
        <v>30</v>
      </c>
      <c r="I269" s="608">
        <v>50</v>
      </c>
      <c r="J269" s="107" t="s">
        <v>1792</v>
      </c>
      <c r="K269" s="68"/>
      <c r="N269" s="47">
        <f t="shared" si="0"/>
        <v>0</v>
      </c>
      <c r="O269" s="47">
        <f t="shared" si="1"/>
        <v>0</v>
      </c>
      <c r="P269" s="47">
        <f t="shared" si="2"/>
        <v>0</v>
      </c>
      <c r="Q269" s="47">
        <f t="shared" si="3"/>
        <v>0</v>
      </c>
    </row>
    <row r="270" spans="3:17" ht="20.100000000000001" customHeight="1">
      <c r="D270" s="1" t="s">
        <v>2312</v>
      </c>
      <c r="E270" s="1" t="s">
        <v>2313</v>
      </c>
      <c r="F270" s="29">
        <v>26.932500000000001</v>
      </c>
      <c r="G270" s="29">
        <v>33.25</v>
      </c>
      <c r="H270" s="607">
        <f t="shared" si="26"/>
        <v>30</v>
      </c>
      <c r="I270" s="608">
        <v>50</v>
      </c>
      <c r="J270" s="107" t="s">
        <v>1792</v>
      </c>
      <c r="K270" s="68"/>
      <c r="N270" s="49">
        <f t="shared" si="0"/>
        <v>0</v>
      </c>
      <c r="O270" s="49">
        <f t="shared" si="1"/>
        <v>0</v>
      </c>
      <c r="P270" s="49">
        <f t="shared" si="2"/>
        <v>0</v>
      </c>
      <c r="Q270" s="49">
        <f t="shared" si="3"/>
        <v>0</v>
      </c>
    </row>
    <row r="271" spans="3:17" ht="20.100000000000001" customHeight="1">
      <c r="F271" s="29"/>
      <c r="G271" s="29"/>
      <c r="H271" s="609"/>
      <c r="I271" s="609"/>
      <c r="J271" s="103"/>
      <c r="K271" s="68"/>
      <c r="N271" s="47">
        <f t="shared" si="0"/>
        <v>0</v>
      </c>
      <c r="O271" s="47">
        <f t="shared" si="1"/>
        <v>0</v>
      </c>
      <c r="P271" s="47">
        <f t="shared" si="2"/>
        <v>0</v>
      </c>
      <c r="Q271" s="47">
        <f t="shared" si="3"/>
        <v>0</v>
      </c>
    </row>
    <row r="272" spans="3:17" ht="20.100000000000001" customHeight="1">
      <c r="D272" s="102" t="s">
        <v>2314</v>
      </c>
      <c r="F272" s="29"/>
      <c r="G272" s="29"/>
      <c r="H272" s="609"/>
      <c r="I272" s="609"/>
      <c r="J272" s="103"/>
      <c r="K272" s="68"/>
      <c r="N272" s="49">
        <f t="shared" si="0"/>
        <v>0</v>
      </c>
      <c r="O272" s="49">
        <f t="shared" si="1"/>
        <v>0</v>
      </c>
      <c r="P272" s="49">
        <f t="shared" si="2"/>
        <v>0</v>
      </c>
      <c r="Q272" s="49">
        <f t="shared" si="3"/>
        <v>0</v>
      </c>
    </row>
    <row r="273" spans="3:17" ht="20.100000000000001" customHeight="1">
      <c r="D273" s="1" t="s">
        <v>2315</v>
      </c>
      <c r="E273" s="1" t="s">
        <v>2316</v>
      </c>
      <c r="F273" s="29">
        <v>32.318999999999996</v>
      </c>
      <c r="G273" s="29">
        <v>39.9</v>
      </c>
      <c r="H273" s="607">
        <f t="shared" ref="H273:H276" si="27">I273*0.6</f>
        <v>36</v>
      </c>
      <c r="I273" s="608">
        <v>60</v>
      </c>
      <c r="J273" s="107" t="s">
        <v>1792</v>
      </c>
      <c r="K273" s="68"/>
      <c r="N273" s="47">
        <f t="shared" si="0"/>
        <v>0</v>
      </c>
      <c r="O273" s="47">
        <f t="shared" si="1"/>
        <v>0</v>
      </c>
      <c r="P273" s="47">
        <f t="shared" si="2"/>
        <v>0</v>
      </c>
      <c r="Q273" s="47">
        <f t="shared" si="3"/>
        <v>0</v>
      </c>
    </row>
    <row r="274" spans="3:17" ht="20.100000000000001" customHeight="1">
      <c r="D274" s="1" t="s">
        <v>2317</v>
      </c>
      <c r="E274" s="1" t="s">
        <v>2318</v>
      </c>
      <c r="F274" s="29">
        <v>32.318999999999996</v>
      </c>
      <c r="G274" s="29">
        <v>39.9</v>
      </c>
      <c r="H274" s="607">
        <f t="shared" si="27"/>
        <v>36</v>
      </c>
      <c r="I274" s="608">
        <v>60</v>
      </c>
      <c r="J274" s="107" t="s">
        <v>1792</v>
      </c>
      <c r="K274" s="68"/>
      <c r="N274" s="49">
        <f t="shared" si="0"/>
        <v>0</v>
      </c>
      <c r="O274" s="49">
        <f t="shared" si="1"/>
        <v>0</v>
      </c>
      <c r="P274" s="49">
        <f t="shared" si="2"/>
        <v>0</v>
      </c>
      <c r="Q274" s="49">
        <f t="shared" si="3"/>
        <v>0</v>
      </c>
    </row>
    <row r="275" spans="3:17" ht="20.100000000000001" customHeight="1">
      <c r="D275" s="1" t="s">
        <v>2319</v>
      </c>
      <c r="E275" s="1" t="s">
        <v>2320</v>
      </c>
      <c r="F275" s="29">
        <v>32.318999999999996</v>
      </c>
      <c r="G275" s="29">
        <v>39.9</v>
      </c>
      <c r="H275" s="607">
        <f t="shared" si="27"/>
        <v>36</v>
      </c>
      <c r="I275" s="608">
        <v>60</v>
      </c>
      <c r="J275" s="107" t="s">
        <v>1792</v>
      </c>
      <c r="K275" s="68"/>
      <c r="N275" s="47">
        <f t="shared" si="0"/>
        <v>0</v>
      </c>
      <c r="O275" s="47">
        <f t="shared" si="1"/>
        <v>0</v>
      </c>
      <c r="P275" s="47">
        <f t="shared" si="2"/>
        <v>0</v>
      </c>
      <c r="Q275" s="47">
        <f t="shared" si="3"/>
        <v>0</v>
      </c>
    </row>
    <row r="276" spans="3:17" ht="20.100000000000001" customHeight="1">
      <c r="D276" s="1" t="s">
        <v>2321</v>
      </c>
      <c r="E276" s="1" t="s">
        <v>2322</v>
      </c>
      <c r="F276" s="29">
        <v>32.318999999999996</v>
      </c>
      <c r="G276" s="29">
        <v>39.9</v>
      </c>
      <c r="H276" s="607">
        <f t="shared" si="27"/>
        <v>36</v>
      </c>
      <c r="I276" s="608">
        <v>60</v>
      </c>
      <c r="J276" s="107" t="s">
        <v>1792</v>
      </c>
      <c r="K276" s="68"/>
      <c r="N276" s="49">
        <f t="shared" si="0"/>
        <v>0</v>
      </c>
      <c r="O276" s="49">
        <f t="shared" si="1"/>
        <v>0</v>
      </c>
      <c r="P276" s="49">
        <f t="shared" si="2"/>
        <v>0</v>
      </c>
      <c r="Q276" s="49">
        <f t="shared" si="3"/>
        <v>0</v>
      </c>
    </row>
    <row r="277" spans="3:17" ht="20.100000000000001" customHeight="1">
      <c r="F277" s="29"/>
      <c r="G277" s="29"/>
      <c r="H277" s="609"/>
      <c r="I277" s="609"/>
      <c r="J277" s="103"/>
      <c r="K277" s="68"/>
      <c r="N277" s="47">
        <f t="shared" si="0"/>
        <v>0</v>
      </c>
      <c r="O277" s="47">
        <f t="shared" si="1"/>
        <v>0</v>
      </c>
      <c r="P277" s="47">
        <f t="shared" si="2"/>
        <v>0</v>
      </c>
      <c r="Q277" s="47">
        <f t="shared" si="3"/>
        <v>0</v>
      </c>
    </row>
    <row r="278" spans="3:17" ht="20.100000000000001" customHeight="1">
      <c r="D278" s="102" t="s">
        <v>2323</v>
      </c>
      <c r="F278" s="29"/>
      <c r="G278" s="29"/>
      <c r="H278" s="609"/>
      <c r="I278" s="609"/>
      <c r="J278" s="103"/>
      <c r="K278" s="68"/>
      <c r="N278" s="49">
        <f t="shared" si="0"/>
        <v>0</v>
      </c>
      <c r="O278" s="49">
        <f t="shared" si="1"/>
        <v>0</v>
      </c>
      <c r="P278" s="49">
        <f t="shared" si="2"/>
        <v>0</v>
      </c>
      <c r="Q278" s="49">
        <f t="shared" si="3"/>
        <v>0</v>
      </c>
    </row>
    <row r="279" spans="3:17" ht="20.100000000000001" customHeight="1">
      <c r="D279" s="1" t="s">
        <v>2324</v>
      </c>
      <c r="E279" s="1" t="s">
        <v>2325</v>
      </c>
      <c r="F279" s="29">
        <v>43.091999999999999</v>
      </c>
      <c r="G279" s="29">
        <v>53.199999999999996</v>
      </c>
      <c r="H279" s="607">
        <f>I279*0.6</f>
        <v>48</v>
      </c>
      <c r="I279" s="608">
        <v>80</v>
      </c>
      <c r="J279" s="107" t="s">
        <v>1792</v>
      </c>
      <c r="K279" s="68"/>
      <c r="N279" s="47">
        <f t="shared" si="0"/>
        <v>0</v>
      </c>
      <c r="O279" s="47">
        <f t="shared" si="1"/>
        <v>0</v>
      </c>
      <c r="P279" s="47">
        <f t="shared" si="2"/>
        <v>0</v>
      </c>
      <c r="Q279" s="47">
        <f t="shared" si="3"/>
        <v>0</v>
      </c>
    </row>
    <row r="280" spans="3:17" ht="20.100000000000001" customHeight="1">
      <c r="D280" s="1" t="s">
        <v>2326</v>
      </c>
      <c r="E280" s="1" t="s">
        <v>2327</v>
      </c>
      <c r="F280" s="29">
        <v>43.091999999999999</v>
      </c>
      <c r="G280" s="29">
        <v>53.199999999999996</v>
      </c>
      <c r="H280" s="607">
        <f t="shared" ref="H280" si="28">I280*0.6</f>
        <v>48</v>
      </c>
      <c r="I280" s="608">
        <v>80</v>
      </c>
      <c r="J280" s="107" t="s">
        <v>1792</v>
      </c>
      <c r="K280" s="68"/>
      <c r="N280" s="49">
        <f t="shared" si="0"/>
        <v>0</v>
      </c>
      <c r="O280" s="49">
        <f t="shared" si="1"/>
        <v>0</v>
      </c>
      <c r="P280" s="49">
        <f t="shared" si="2"/>
        <v>0</v>
      </c>
      <c r="Q280" s="49">
        <f t="shared" si="3"/>
        <v>0</v>
      </c>
    </row>
    <row r="281" spans="3:17" ht="20.100000000000001" customHeight="1">
      <c r="F281" s="29"/>
      <c r="G281" s="29"/>
      <c r="H281" s="609"/>
      <c r="I281" s="609"/>
      <c r="J281" s="103"/>
      <c r="K281" s="68"/>
      <c r="N281" s="47">
        <f t="shared" si="0"/>
        <v>0</v>
      </c>
      <c r="O281" s="47">
        <f t="shared" si="1"/>
        <v>0</v>
      </c>
      <c r="P281" s="47">
        <f t="shared" si="2"/>
        <v>0</v>
      </c>
      <c r="Q281" s="47">
        <f t="shared" si="3"/>
        <v>0</v>
      </c>
    </row>
    <row r="282" spans="3:17" ht="20.100000000000001" customHeight="1">
      <c r="D282" s="102" t="s">
        <v>2328</v>
      </c>
      <c r="F282" s="29"/>
      <c r="G282" s="29"/>
      <c r="H282" s="609"/>
      <c r="I282" s="609"/>
      <c r="J282" s="103"/>
      <c r="K282" s="68"/>
      <c r="N282" s="49">
        <f t="shared" si="0"/>
        <v>0</v>
      </c>
      <c r="O282" s="49">
        <f t="shared" si="1"/>
        <v>0</v>
      </c>
      <c r="P282" s="49">
        <f t="shared" si="2"/>
        <v>0</v>
      </c>
      <c r="Q282" s="49">
        <f t="shared" si="3"/>
        <v>0</v>
      </c>
    </row>
    <row r="283" spans="3:17" ht="20.100000000000001" customHeight="1">
      <c r="D283" s="1" t="s">
        <v>2329</v>
      </c>
      <c r="E283" s="1" t="s">
        <v>2330</v>
      </c>
      <c r="F283" s="29">
        <v>45.785249999999998</v>
      </c>
      <c r="G283" s="29">
        <v>56.524999999999991</v>
      </c>
      <c r="H283" s="607">
        <f t="shared" ref="H283" si="29">I283*0.6</f>
        <v>51</v>
      </c>
      <c r="I283" s="608">
        <v>85</v>
      </c>
      <c r="J283" s="107" t="s">
        <v>1792</v>
      </c>
      <c r="K283" s="68"/>
      <c r="N283" s="47">
        <f t="shared" si="0"/>
        <v>0</v>
      </c>
      <c r="O283" s="47">
        <f t="shared" si="1"/>
        <v>0</v>
      </c>
      <c r="P283" s="47">
        <f t="shared" si="2"/>
        <v>0</v>
      </c>
      <c r="Q283" s="47">
        <f t="shared" si="3"/>
        <v>0</v>
      </c>
    </row>
    <row r="284" spans="3:17" ht="20.100000000000001" customHeight="1">
      <c r="D284" s="1" t="s">
        <v>2331</v>
      </c>
      <c r="E284" s="1" t="s">
        <v>2332</v>
      </c>
      <c r="F284" s="29">
        <v>45.785249999999998</v>
      </c>
      <c r="G284" s="29">
        <v>56.524999999999991</v>
      </c>
      <c r="H284" s="607">
        <f>I284*0.6</f>
        <v>51</v>
      </c>
      <c r="I284" s="608">
        <v>85</v>
      </c>
      <c r="J284" s="107" t="s">
        <v>1792</v>
      </c>
      <c r="K284" s="68"/>
      <c r="N284" s="49">
        <f t="shared" si="0"/>
        <v>0</v>
      </c>
      <c r="O284" s="49">
        <f t="shared" si="1"/>
        <v>0</v>
      </c>
      <c r="P284" s="49">
        <f t="shared" si="2"/>
        <v>0</v>
      </c>
      <c r="Q284" s="49">
        <f t="shared" si="3"/>
        <v>0</v>
      </c>
    </row>
    <row r="285" spans="3:17" ht="20.100000000000001" customHeight="1">
      <c r="F285" s="29"/>
      <c r="G285" s="29"/>
      <c r="H285" s="609"/>
      <c r="I285" s="609"/>
      <c r="J285" s="103"/>
      <c r="K285" s="68"/>
      <c r="N285" s="47">
        <f t="shared" si="0"/>
        <v>0</v>
      </c>
      <c r="O285" s="47">
        <f t="shared" si="1"/>
        <v>0</v>
      </c>
      <c r="P285" s="47">
        <f t="shared" si="2"/>
        <v>0</v>
      </c>
      <c r="Q285" s="47">
        <f t="shared" si="3"/>
        <v>0</v>
      </c>
    </row>
    <row r="286" spans="3:17" ht="20.100000000000001" customHeight="1">
      <c r="C286" s="67" t="s">
        <v>2333</v>
      </c>
      <c r="D286" s="102" t="s">
        <v>2334</v>
      </c>
      <c r="F286" s="29"/>
      <c r="G286" s="29"/>
      <c r="H286" s="609"/>
      <c r="I286" s="609"/>
      <c r="J286" s="103"/>
      <c r="K286" s="68"/>
      <c r="N286" s="49">
        <f t="shared" si="0"/>
        <v>0</v>
      </c>
      <c r="O286" s="49">
        <f t="shared" si="1"/>
        <v>0</v>
      </c>
      <c r="P286" s="49">
        <f t="shared" si="2"/>
        <v>0</v>
      </c>
      <c r="Q286" s="49">
        <f t="shared" si="3"/>
        <v>0</v>
      </c>
    </row>
    <row r="287" spans="3:17" ht="20.100000000000001" customHeight="1">
      <c r="D287" s="1" t="s">
        <v>2335</v>
      </c>
      <c r="E287" s="1" t="s">
        <v>2336</v>
      </c>
      <c r="F287" s="29">
        <v>107.73</v>
      </c>
      <c r="G287" s="29">
        <v>133</v>
      </c>
      <c r="H287" s="607">
        <f t="shared" ref="H287:H298" si="30">I287*0.6</f>
        <v>144</v>
      </c>
      <c r="I287" s="608">
        <v>240</v>
      </c>
      <c r="J287" s="107" t="s">
        <v>1792</v>
      </c>
      <c r="K287" s="68"/>
      <c r="N287" s="47">
        <f t="shared" si="0"/>
        <v>0</v>
      </c>
      <c r="O287" s="47">
        <f t="shared" si="1"/>
        <v>0</v>
      </c>
      <c r="P287" s="47">
        <f t="shared" si="2"/>
        <v>0</v>
      </c>
      <c r="Q287" s="47">
        <f t="shared" si="3"/>
        <v>0</v>
      </c>
    </row>
    <row r="288" spans="3:17" ht="20.100000000000001" customHeight="1">
      <c r="D288" s="1" t="s">
        <v>2337</v>
      </c>
      <c r="E288" s="1" t="s">
        <v>2338</v>
      </c>
      <c r="F288" s="29">
        <v>107.73</v>
      </c>
      <c r="G288" s="29">
        <v>133</v>
      </c>
      <c r="H288" s="607">
        <f t="shared" si="30"/>
        <v>144</v>
      </c>
      <c r="I288" s="608">
        <v>240</v>
      </c>
      <c r="J288" s="107" t="s">
        <v>1792</v>
      </c>
      <c r="K288" s="68"/>
      <c r="N288" s="49">
        <f t="shared" si="0"/>
        <v>0</v>
      </c>
      <c r="O288" s="49">
        <f t="shared" si="1"/>
        <v>0</v>
      </c>
      <c r="P288" s="49">
        <f t="shared" si="2"/>
        <v>0</v>
      </c>
      <c r="Q288" s="49">
        <f t="shared" si="3"/>
        <v>0</v>
      </c>
    </row>
    <row r="289" spans="4:17" ht="20.100000000000001" customHeight="1">
      <c r="D289" s="1" t="s">
        <v>2339</v>
      </c>
      <c r="E289" s="1" t="s">
        <v>2340</v>
      </c>
      <c r="F289" s="29">
        <v>107.73</v>
      </c>
      <c r="G289" s="29">
        <v>133</v>
      </c>
      <c r="H289" s="607">
        <f t="shared" si="30"/>
        <v>144</v>
      </c>
      <c r="I289" s="608">
        <v>240</v>
      </c>
      <c r="J289" s="107" t="s">
        <v>1792</v>
      </c>
      <c r="K289" s="68"/>
      <c r="N289" s="47">
        <f t="shared" si="0"/>
        <v>0</v>
      </c>
      <c r="O289" s="47">
        <f t="shared" si="1"/>
        <v>0</v>
      </c>
      <c r="P289" s="47">
        <f t="shared" si="2"/>
        <v>0</v>
      </c>
      <c r="Q289" s="47">
        <f t="shared" si="3"/>
        <v>0</v>
      </c>
    </row>
    <row r="290" spans="4:17" ht="20.100000000000001" customHeight="1">
      <c r="D290" s="1" t="s">
        <v>2341</v>
      </c>
      <c r="E290" s="1" t="s">
        <v>2342</v>
      </c>
      <c r="F290" s="29">
        <v>107.73</v>
      </c>
      <c r="G290" s="29">
        <v>133</v>
      </c>
      <c r="H290" s="607">
        <f t="shared" si="30"/>
        <v>144</v>
      </c>
      <c r="I290" s="608">
        <v>240</v>
      </c>
      <c r="J290" s="107" t="s">
        <v>1792</v>
      </c>
      <c r="K290" s="68"/>
      <c r="N290" s="49">
        <f t="shared" si="0"/>
        <v>0</v>
      </c>
      <c r="O290" s="49">
        <f t="shared" si="1"/>
        <v>0</v>
      </c>
      <c r="P290" s="49">
        <f t="shared" si="2"/>
        <v>0</v>
      </c>
      <c r="Q290" s="49">
        <f t="shared" si="3"/>
        <v>0</v>
      </c>
    </row>
    <row r="291" spans="4:17" ht="20.100000000000001" customHeight="1">
      <c r="D291" s="1" t="s">
        <v>2343</v>
      </c>
      <c r="E291" s="1" t="s">
        <v>2344</v>
      </c>
      <c r="F291" s="29">
        <v>107.73</v>
      </c>
      <c r="G291" s="29">
        <v>133</v>
      </c>
      <c r="H291" s="607">
        <f t="shared" si="30"/>
        <v>144</v>
      </c>
      <c r="I291" s="608">
        <v>240</v>
      </c>
      <c r="J291" s="107" t="s">
        <v>1792</v>
      </c>
      <c r="K291" s="68"/>
      <c r="N291" s="47">
        <f t="shared" si="0"/>
        <v>0</v>
      </c>
      <c r="O291" s="47">
        <f t="shared" si="1"/>
        <v>0</v>
      </c>
      <c r="P291" s="47">
        <f t="shared" si="2"/>
        <v>0</v>
      </c>
      <c r="Q291" s="47">
        <f t="shared" si="3"/>
        <v>0</v>
      </c>
    </row>
    <row r="292" spans="4:17" ht="20.100000000000001" customHeight="1">
      <c r="D292" s="1" t="s">
        <v>2345</v>
      </c>
      <c r="E292" s="1" t="s">
        <v>2346</v>
      </c>
      <c r="F292" s="29">
        <v>107.73</v>
      </c>
      <c r="G292" s="29">
        <v>133</v>
      </c>
      <c r="H292" s="607">
        <f t="shared" si="30"/>
        <v>144</v>
      </c>
      <c r="I292" s="608">
        <v>240</v>
      </c>
      <c r="J292" s="107" t="s">
        <v>1792</v>
      </c>
      <c r="K292" s="68"/>
      <c r="N292" s="49">
        <f t="shared" si="0"/>
        <v>0</v>
      </c>
      <c r="O292" s="49">
        <f t="shared" si="1"/>
        <v>0</v>
      </c>
      <c r="P292" s="49">
        <f t="shared" si="2"/>
        <v>0</v>
      </c>
      <c r="Q292" s="49">
        <f t="shared" si="3"/>
        <v>0</v>
      </c>
    </row>
    <row r="293" spans="4:17" ht="20.100000000000001" customHeight="1">
      <c r="D293" s="1" t="s">
        <v>2347</v>
      </c>
      <c r="E293" s="1" t="s">
        <v>2348</v>
      </c>
      <c r="F293" s="29">
        <v>107.73</v>
      </c>
      <c r="G293" s="29">
        <v>133</v>
      </c>
      <c r="H293" s="607">
        <f t="shared" si="30"/>
        <v>144</v>
      </c>
      <c r="I293" s="608">
        <v>240</v>
      </c>
      <c r="J293" s="107" t="s">
        <v>1792</v>
      </c>
      <c r="K293" s="68"/>
      <c r="N293" s="47">
        <f t="shared" si="0"/>
        <v>0</v>
      </c>
      <c r="O293" s="47">
        <f t="shared" si="1"/>
        <v>0</v>
      </c>
      <c r="P293" s="47">
        <f t="shared" si="2"/>
        <v>0</v>
      </c>
      <c r="Q293" s="47">
        <f t="shared" si="3"/>
        <v>0</v>
      </c>
    </row>
    <row r="294" spans="4:17" ht="20.100000000000001" customHeight="1">
      <c r="D294" s="1" t="s">
        <v>2349</v>
      </c>
      <c r="E294" s="1" t="s">
        <v>2350</v>
      </c>
      <c r="F294" s="29">
        <v>107.73</v>
      </c>
      <c r="G294" s="29">
        <v>133</v>
      </c>
      <c r="H294" s="607">
        <f t="shared" si="30"/>
        <v>144</v>
      </c>
      <c r="I294" s="608">
        <v>240</v>
      </c>
      <c r="J294" s="107" t="s">
        <v>1792</v>
      </c>
      <c r="K294" s="68"/>
      <c r="N294" s="49">
        <f t="shared" si="0"/>
        <v>0</v>
      </c>
      <c r="O294" s="49">
        <f t="shared" si="1"/>
        <v>0</v>
      </c>
      <c r="P294" s="49">
        <f t="shared" si="2"/>
        <v>0</v>
      </c>
      <c r="Q294" s="49">
        <f t="shared" si="3"/>
        <v>0</v>
      </c>
    </row>
    <row r="295" spans="4:17" ht="20.100000000000001" customHeight="1">
      <c r="D295" s="1" t="s">
        <v>2351</v>
      </c>
      <c r="E295" s="1" t="s">
        <v>2352</v>
      </c>
      <c r="F295" s="29">
        <v>107.73</v>
      </c>
      <c r="G295" s="29">
        <v>133</v>
      </c>
      <c r="H295" s="607">
        <f t="shared" si="30"/>
        <v>144</v>
      </c>
      <c r="I295" s="608">
        <v>240</v>
      </c>
      <c r="J295" s="107" t="s">
        <v>1792</v>
      </c>
      <c r="K295" s="68"/>
      <c r="N295" s="47">
        <f t="shared" si="0"/>
        <v>0</v>
      </c>
      <c r="O295" s="47">
        <f t="shared" si="1"/>
        <v>0</v>
      </c>
      <c r="P295" s="47">
        <f t="shared" si="2"/>
        <v>0</v>
      </c>
      <c r="Q295" s="47">
        <f t="shared" si="3"/>
        <v>0</v>
      </c>
    </row>
    <row r="296" spans="4:17" ht="20.100000000000001" customHeight="1">
      <c r="D296" s="1" t="s">
        <v>2353</v>
      </c>
      <c r="E296" s="1" t="s">
        <v>2354</v>
      </c>
      <c r="F296" s="29">
        <v>107.73</v>
      </c>
      <c r="G296" s="29">
        <v>133</v>
      </c>
      <c r="H296" s="607">
        <f t="shared" si="30"/>
        <v>144</v>
      </c>
      <c r="I296" s="608">
        <v>240</v>
      </c>
      <c r="J296" s="107" t="s">
        <v>1792</v>
      </c>
      <c r="K296" s="68"/>
      <c r="N296" s="49">
        <f t="shared" si="0"/>
        <v>0</v>
      </c>
      <c r="O296" s="49">
        <f t="shared" si="1"/>
        <v>0</v>
      </c>
      <c r="P296" s="49">
        <f t="shared" si="2"/>
        <v>0</v>
      </c>
      <c r="Q296" s="49">
        <f t="shared" si="3"/>
        <v>0</v>
      </c>
    </row>
    <row r="297" spans="4:17" ht="20.100000000000001" customHeight="1">
      <c r="D297" s="1" t="s">
        <v>2355</v>
      </c>
      <c r="E297" s="1" t="s">
        <v>2356</v>
      </c>
      <c r="F297" s="29">
        <v>215.46</v>
      </c>
      <c r="G297" s="29">
        <v>266</v>
      </c>
      <c r="H297" s="607">
        <f t="shared" si="30"/>
        <v>288</v>
      </c>
      <c r="I297" s="608">
        <v>480</v>
      </c>
      <c r="J297" s="107" t="s">
        <v>1792</v>
      </c>
      <c r="K297" s="68"/>
      <c r="N297" s="47">
        <f t="shared" si="0"/>
        <v>0</v>
      </c>
      <c r="O297" s="47">
        <f t="shared" si="1"/>
        <v>0</v>
      </c>
      <c r="P297" s="47">
        <f t="shared" si="2"/>
        <v>0</v>
      </c>
      <c r="Q297" s="47">
        <f t="shared" si="3"/>
        <v>0</v>
      </c>
    </row>
    <row r="298" spans="4:17" ht="20.100000000000001" customHeight="1">
      <c r="D298" s="1" t="s">
        <v>2357</v>
      </c>
      <c r="E298" s="1" t="s">
        <v>2358</v>
      </c>
      <c r="F298" s="29">
        <v>161.59500000000003</v>
      </c>
      <c r="G298" s="29">
        <v>199.5</v>
      </c>
      <c r="H298" s="607">
        <f t="shared" si="30"/>
        <v>216</v>
      </c>
      <c r="I298" s="608">
        <v>360</v>
      </c>
      <c r="J298" s="107" t="s">
        <v>1792</v>
      </c>
      <c r="K298" s="68"/>
      <c r="N298" s="49">
        <f t="shared" si="0"/>
        <v>0</v>
      </c>
      <c r="O298" s="49">
        <f t="shared" si="1"/>
        <v>0</v>
      </c>
      <c r="P298" s="49">
        <f t="shared" si="2"/>
        <v>0</v>
      </c>
      <c r="Q298" s="49">
        <f t="shared" si="3"/>
        <v>0</v>
      </c>
    </row>
    <row r="299" spans="4:17" ht="20.100000000000001" customHeight="1">
      <c r="F299" s="29"/>
      <c r="G299" s="29"/>
      <c r="H299" s="609"/>
      <c r="I299" s="609"/>
      <c r="J299" s="103"/>
      <c r="K299" s="68"/>
      <c r="N299" s="47">
        <f t="shared" si="0"/>
        <v>0</v>
      </c>
      <c r="O299" s="47">
        <f t="shared" si="1"/>
        <v>0</v>
      </c>
      <c r="P299" s="47">
        <f t="shared" si="2"/>
        <v>0</v>
      </c>
      <c r="Q299" s="47">
        <f t="shared" si="3"/>
        <v>0</v>
      </c>
    </row>
    <row r="300" spans="4:17" ht="20.100000000000001" customHeight="1">
      <c r="D300" s="102" t="s">
        <v>2359</v>
      </c>
      <c r="F300" s="29"/>
      <c r="G300" s="29"/>
      <c r="H300" s="609"/>
      <c r="I300" s="609"/>
      <c r="J300" s="103"/>
      <c r="K300" s="68"/>
      <c r="N300" s="49">
        <f t="shared" si="0"/>
        <v>0</v>
      </c>
      <c r="O300" s="49">
        <f t="shared" si="1"/>
        <v>0</v>
      </c>
      <c r="P300" s="49">
        <f t="shared" si="2"/>
        <v>0</v>
      </c>
      <c r="Q300" s="49">
        <f t="shared" si="3"/>
        <v>0</v>
      </c>
    </row>
    <row r="301" spans="4:17" ht="20.100000000000001" customHeight="1">
      <c r="D301" s="1" t="s">
        <v>2360</v>
      </c>
      <c r="E301" s="1" t="s">
        <v>2361</v>
      </c>
      <c r="F301" s="29">
        <v>161.59500000000003</v>
      </c>
      <c r="G301" s="29">
        <v>199.5</v>
      </c>
      <c r="H301" s="607">
        <f t="shared" ref="H301:H303" si="31">I301*0.6</f>
        <v>216</v>
      </c>
      <c r="I301" s="608">
        <v>360</v>
      </c>
      <c r="J301" s="107" t="s">
        <v>1792</v>
      </c>
      <c r="K301" s="68"/>
      <c r="N301" s="47">
        <f t="shared" si="0"/>
        <v>0</v>
      </c>
      <c r="O301" s="47">
        <f t="shared" si="1"/>
        <v>0</v>
      </c>
      <c r="P301" s="47">
        <f t="shared" si="2"/>
        <v>0</v>
      </c>
      <c r="Q301" s="47">
        <f t="shared" si="3"/>
        <v>0</v>
      </c>
    </row>
    <row r="302" spans="4:17" ht="20.100000000000001" customHeight="1">
      <c r="D302" s="1" t="s">
        <v>2362</v>
      </c>
      <c r="E302" s="1" t="s">
        <v>2363</v>
      </c>
      <c r="F302" s="29">
        <v>161.59500000000003</v>
      </c>
      <c r="G302" s="29">
        <v>199.5</v>
      </c>
      <c r="H302" s="607">
        <f t="shared" si="31"/>
        <v>216</v>
      </c>
      <c r="I302" s="608">
        <v>360</v>
      </c>
      <c r="J302" s="107" t="s">
        <v>1792</v>
      </c>
      <c r="K302" s="68"/>
      <c r="N302" s="49">
        <f t="shared" si="0"/>
        <v>0</v>
      </c>
      <c r="O302" s="49">
        <f t="shared" si="1"/>
        <v>0</v>
      </c>
      <c r="P302" s="49">
        <f t="shared" si="2"/>
        <v>0</v>
      </c>
      <c r="Q302" s="49">
        <f t="shared" si="3"/>
        <v>0</v>
      </c>
    </row>
    <row r="303" spans="4:17" ht="20.100000000000001" customHeight="1">
      <c r="D303" s="1" t="s">
        <v>2364</v>
      </c>
      <c r="E303" s="1" t="s">
        <v>2365</v>
      </c>
      <c r="F303" s="29">
        <v>161.59500000000003</v>
      </c>
      <c r="G303" s="29">
        <v>199.5</v>
      </c>
      <c r="H303" s="607">
        <f t="shared" si="31"/>
        <v>216</v>
      </c>
      <c r="I303" s="608">
        <v>360</v>
      </c>
      <c r="J303" s="107" t="s">
        <v>1792</v>
      </c>
      <c r="K303" s="68"/>
      <c r="N303" s="47">
        <f t="shared" si="0"/>
        <v>0</v>
      </c>
      <c r="O303" s="47">
        <f t="shared" si="1"/>
        <v>0</v>
      </c>
      <c r="P303" s="47">
        <f t="shared" si="2"/>
        <v>0</v>
      </c>
      <c r="Q303" s="47">
        <f t="shared" si="3"/>
        <v>0</v>
      </c>
    </row>
    <row r="304" spans="4:17" ht="20.100000000000001" customHeight="1">
      <c r="F304" s="29"/>
      <c r="G304" s="29"/>
      <c r="H304" s="609"/>
      <c r="I304" s="609"/>
      <c r="J304" s="103"/>
      <c r="K304" s="68"/>
      <c r="N304" s="49">
        <f t="shared" si="0"/>
        <v>0</v>
      </c>
      <c r="O304" s="49">
        <f t="shared" si="1"/>
        <v>0</v>
      </c>
      <c r="P304" s="49">
        <f t="shared" si="2"/>
        <v>0</v>
      </c>
      <c r="Q304" s="49">
        <f t="shared" si="3"/>
        <v>0</v>
      </c>
    </row>
    <row r="305" spans="4:17" ht="20.100000000000001" customHeight="1">
      <c r="D305" s="102" t="s">
        <v>2366</v>
      </c>
      <c r="F305" s="29"/>
      <c r="G305" s="29"/>
      <c r="H305" s="609"/>
      <c r="I305" s="609"/>
      <c r="J305" s="103"/>
      <c r="K305" s="68"/>
      <c r="N305" s="47">
        <f t="shared" si="0"/>
        <v>0</v>
      </c>
      <c r="O305" s="47">
        <f t="shared" si="1"/>
        <v>0</v>
      </c>
      <c r="P305" s="47">
        <f t="shared" si="2"/>
        <v>0</v>
      </c>
      <c r="Q305" s="47">
        <f t="shared" si="3"/>
        <v>0</v>
      </c>
    </row>
    <row r="306" spans="4:17" ht="20.100000000000001" customHeight="1">
      <c r="D306" s="1" t="s">
        <v>2367</v>
      </c>
      <c r="E306" s="1" t="s">
        <v>2368</v>
      </c>
      <c r="F306" s="29">
        <v>188.52749999999997</v>
      </c>
      <c r="G306" s="29">
        <v>232.74999999999997</v>
      </c>
      <c r="H306" s="607">
        <f t="shared" ref="H306:H308" si="32">I306*0.6</f>
        <v>252</v>
      </c>
      <c r="I306" s="608">
        <v>420</v>
      </c>
      <c r="J306" s="107" t="s">
        <v>1792</v>
      </c>
      <c r="K306" s="68"/>
      <c r="N306" s="49">
        <f t="shared" si="0"/>
        <v>0</v>
      </c>
      <c r="O306" s="49">
        <f t="shared" si="1"/>
        <v>0</v>
      </c>
      <c r="P306" s="49">
        <f t="shared" si="2"/>
        <v>0</v>
      </c>
      <c r="Q306" s="49">
        <f t="shared" si="3"/>
        <v>0</v>
      </c>
    </row>
    <row r="307" spans="4:17" ht="20.100000000000001" customHeight="1">
      <c r="D307" s="1" t="s">
        <v>2369</v>
      </c>
      <c r="E307" s="1" t="s">
        <v>2370</v>
      </c>
      <c r="F307" s="29">
        <v>188.52749999999997</v>
      </c>
      <c r="G307" s="29">
        <v>232.74999999999997</v>
      </c>
      <c r="H307" s="607">
        <f t="shared" si="32"/>
        <v>252</v>
      </c>
      <c r="I307" s="608">
        <v>420</v>
      </c>
      <c r="J307" s="107" t="s">
        <v>1792</v>
      </c>
      <c r="K307" s="68"/>
      <c r="N307" s="47">
        <f t="shared" si="0"/>
        <v>0</v>
      </c>
      <c r="O307" s="47">
        <f t="shared" si="1"/>
        <v>0</v>
      </c>
      <c r="P307" s="47">
        <f t="shared" si="2"/>
        <v>0</v>
      </c>
      <c r="Q307" s="47">
        <f t="shared" si="3"/>
        <v>0</v>
      </c>
    </row>
    <row r="308" spans="4:17" ht="20.100000000000001" customHeight="1">
      <c r="D308" s="1" t="s">
        <v>2371</v>
      </c>
      <c r="E308" s="1" t="s">
        <v>2372</v>
      </c>
      <c r="F308" s="29">
        <v>188.52749999999997</v>
      </c>
      <c r="G308" s="29">
        <v>232.74999999999997</v>
      </c>
      <c r="H308" s="607">
        <f t="shared" si="32"/>
        <v>252</v>
      </c>
      <c r="I308" s="608">
        <v>420</v>
      </c>
      <c r="J308" s="107" t="s">
        <v>1792</v>
      </c>
      <c r="K308" s="68"/>
      <c r="N308" s="49">
        <f t="shared" si="0"/>
        <v>0</v>
      </c>
      <c r="O308" s="49">
        <f t="shared" si="1"/>
        <v>0</v>
      </c>
      <c r="P308" s="49">
        <f t="shared" si="2"/>
        <v>0</v>
      </c>
      <c r="Q308" s="49">
        <f t="shared" si="3"/>
        <v>0</v>
      </c>
    </row>
    <row r="309" spans="4:17" ht="20.100000000000001" customHeight="1">
      <c r="F309" s="29"/>
      <c r="G309" s="29"/>
      <c r="H309" s="609"/>
      <c r="I309" s="609"/>
      <c r="J309" s="103"/>
      <c r="K309" s="68"/>
      <c r="N309" s="47">
        <f t="shared" si="0"/>
        <v>0</v>
      </c>
      <c r="O309" s="47">
        <f t="shared" si="1"/>
        <v>0</v>
      </c>
      <c r="P309" s="47">
        <f t="shared" si="2"/>
        <v>0</v>
      </c>
      <c r="Q309" s="47">
        <f t="shared" si="3"/>
        <v>0</v>
      </c>
    </row>
    <row r="310" spans="4:17" ht="20.100000000000001" customHeight="1">
      <c r="D310" s="102" t="s">
        <v>2373</v>
      </c>
      <c r="F310" s="29"/>
      <c r="G310" s="29"/>
      <c r="H310" s="609"/>
      <c r="I310" s="609"/>
      <c r="J310" s="103"/>
      <c r="K310" s="68"/>
      <c r="N310" s="49">
        <f t="shared" si="0"/>
        <v>0</v>
      </c>
      <c r="O310" s="49">
        <f t="shared" si="1"/>
        <v>0</v>
      </c>
      <c r="P310" s="49">
        <f t="shared" si="2"/>
        <v>0</v>
      </c>
      <c r="Q310" s="49">
        <f t="shared" si="3"/>
        <v>0</v>
      </c>
    </row>
    <row r="311" spans="4:17" ht="20.100000000000001" customHeight="1">
      <c r="D311" s="1" t="s">
        <v>2374</v>
      </c>
      <c r="E311" s="1" t="s">
        <v>2375</v>
      </c>
      <c r="F311" s="29">
        <v>172.36799999999999</v>
      </c>
      <c r="G311" s="29">
        <v>212.79999999999998</v>
      </c>
      <c r="H311" s="607">
        <f t="shared" ref="H311:H319" si="33">I311*0.6</f>
        <v>228</v>
      </c>
      <c r="I311" s="608">
        <v>380</v>
      </c>
      <c r="J311" s="107" t="s">
        <v>1792</v>
      </c>
      <c r="K311" s="68"/>
      <c r="N311" s="47">
        <f t="shared" si="0"/>
        <v>0</v>
      </c>
      <c r="O311" s="47">
        <f t="shared" si="1"/>
        <v>0</v>
      </c>
      <c r="P311" s="47">
        <f t="shared" si="2"/>
        <v>0</v>
      </c>
      <c r="Q311" s="47">
        <f t="shared" si="3"/>
        <v>0</v>
      </c>
    </row>
    <row r="312" spans="4:17" ht="20.100000000000001" customHeight="1">
      <c r="D312" s="1" t="s">
        <v>2376</v>
      </c>
      <c r="E312" s="1" t="s">
        <v>2377</v>
      </c>
      <c r="F312" s="29">
        <v>172.36799999999999</v>
      </c>
      <c r="G312" s="29">
        <v>212.79999999999998</v>
      </c>
      <c r="H312" s="607">
        <f t="shared" si="33"/>
        <v>228</v>
      </c>
      <c r="I312" s="608">
        <v>380</v>
      </c>
      <c r="J312" s="107" t="s">
        <v>1792</v>
      </c>
      <c r="K312" s="68"/>
      <c r="N312" s="49">
        <f t="shared" si="0"/>
        <v>0</v>
      </c>
      <c r="O312" s="49">
        <f t="shared" si="1"/>
        <v>0</v>
      </c>
      <c r="P312" s="49">
        <f t="shared" si="2"/>
        <v>0</v>
      </c>
      <c r="Q312" s="49">
        <f t="shared" si="3"/>
        <v>0</v>
      </c>
    </row>
    <row r="313" spans="4:17" ht="20.100000000000001" customHeight="1">
      <c r="D313" s="1" t="s">
        <v>2378</v>
      </c>
      <c r="E313" s="1" t="s">
        <v>2379</v>
      </c>
      <c r="F313" s="29">
        <v>172.36799999999999</v>
      </c>
      <c r="G313" s="29">
        <v>212.79999999999998</v>
      </c>
      <c r="H313" s="607">
        <f t="shared" si="33"/>
        <v>228</v>
      </c>
      <c r="I313" s="608">
        <v>380</v>
      </c>
      <c r="J313" s="107" t="s">
        <v>1792</v>
      </c>
      <c r="K313" s="68"/>
      <c r="N313" s="47">
        <f t="shared" si="0"/>
        <v>0</v>
      </c>
      <c r="O313" s="47">
        <f t="shared" si="1"/>
        <v>0</v>
      </c>
      <c r="P313" s="47">
        <f t="shared" si="2"/>
        <v>0</v>
      </c>
      <c r="Q313" s="47">
        <f t="shared" si="3"/>
        <v>0</v>
      </c>
    </row>
    <row r="314" spans="4:17" ht="20.100000000000001" customHeight="1">
      <c r="D314" s="1" t="s">
        <v>2380</v>
      </c>
      <c r="E314" s="1" t="s">
        <v>2381</v>
      </c>
      <c r="F314" s="29">
        <v>172.36799999999999</v>
      </c>
      <c r="G314" s="29">
        <v>212.79999999999998</v>
      </c>
      <c r="H314" s="607">
        <f t="shared" si="33"/>
        <v>228</v>
      </c>
      <c r="I314" s="608">
        <v>380</v>
      </c>
      <c r="J314" s="107" t="s">
        <v>1792</v>
      </c>
      <c r="K314" s="68"/>
      <c r="N314" s="49">
        <f t="shared" si="0"/>
        <v>0</v>
      </c>
      <c r="O314" s="49">
        <f t="shared" si="1"/>
        <v>0</v>
      </c>
      <c r="P314" s="49">
        <f t="shared" si="2"/>
        <v>0</v>
      </c>
      <c r="Q314" s="49">
        <f t="shared" si="3"/>
        <v>0</v>
      </c>
    </row>
    <row r="315" spans="4:17" ht="20.100000000000001" customHeight="1">
      <c r="D315" s="1" t="s">
        <v>2382</v>
      </c>
      <c r="E315" s="1" t="s">
        <v>2383</v>
      </c>
      <c r="F315" s="29">
        <v>172.36799999999999</v>
      </c>
      <c r="G315" s="29">
        <v>212.79999999999998</v>
      </c>
      <c r="H315" s="607">
        <f t="shared" si="33"/>
        <v>228</v>
      </c>
      <c r="I315" s="608">
        <v>380</v>
      </c>
      <c r="J315" s="107" t="s">
        <v>1792</v>
      </c>
      <c r="K315" s="68"/>
      <c r="N315" s="47">
        <f t="shared" si="0"/>
        <v>0</v>
      </c>
      <c r="O315" s="47">
        <f t="shared" si="1"/>
        <v>0</v>
      </c>
      <c r="P315" s="47">
        <f t="shared" si="2"/>
        <v>0</v>
      </c>
      <c r="Q315" s="47">
        <f t="shared" si="3"/>
        <v>0</v>
      </c>
    </row>
    <row r="316" spans="4:17" ht="20.100000000000001" customHeight="1">
      <c r="D316" s="1" t="s">
        <v>2384</v>
      </c>
      <c r="E316" s="1" t="s">
        <v>2385</v>
      </c>
      <c r="F316" s="29">
        <v>172.36799999999999</v>
      </c>
      <c r="G316" s="29">
        <v>212.79999999999998</v>
      </c>
      <c r="H316" s="607">
        <f t="shared" si="33"/>
        <v>228</v>
      </c>
      <c r="I316" s="608">
        <v>380</v>
      </c>
      <c r="J316" s="107" t="s">
        <v>1792</v>
      </c>
      <c r="K316" s="68"/>
      <c r="N316" s="49">
        <f t="shared" si="0"/>
        <v>0</v>
      </c>
      <c r="O316" s="49">
        <f t="shared" si="1"/>
        <v>0</v>
      </c>
      <c r="P316" s="49">
        <f t="shared" si="2"/>
        <v>0</v>
      </c>
      <c r="Q316" s="49">
        <f t="shared" si="3"/>
        <v>0</v>
      </c>
    </row>
    <row r="317" spans="4:17" ht="20.100000000000001" customHeight="1">
      <c r="D317" s="1" t="s">
        <v>2386</v>
      </c>
      <c r="E317" s="1" t="s">
        <v>2387</v>
      </c>
      <c r="F317" s="29">
        <v>172.36799999999999</v>
      </c>
      <c r="G317" s="29">
        <v>212.79999999999998</v>
      </c>
      <c r="H317" s="607">
        <f t="shared" si="33"/>
        <v>228</v>
      </c>
      <c r="I317" s="608">
        <v>380</v>
      </c>
      <c r="J317" s="107" t="s">
        <v>1792</v>
      </c>
      <c r="K317" s="68"/>
      <c r="N317" s="47">
        <f t="shared" si="0"/>
        <v>0</v>
      </c>
      <c r="O317" s="47">
        <f t="shared" si="1"/>
        <v>0</v>
      </c>
      <c r="P317" s="47">
        <f t="shared" si="2"/>
        <v>0</v>
      </c>
      <c r="Q317" s="47">
        <f t="shared" si="3"/>
        <v>0</v>
      </c>
    </row>
    <row r="318" spans="4:17" ht="20.100000000000001" customHeight="1">
      <c r="D318" s="1" t="s">
        <v>2388</v>
      </c>
      <c r="E318" s="1" t="s">
        <v>2389</v>
      </c>
      <c r="F318" s="29">
        <v>172.36799999999999</v>
      </c>
      <c r="G318" s="29">
        <v>212.79999999999998</v>
      </c>
      <c r="H318" s="607">
        <f t="shared" si="33"/>
        <v>228</v>
      </c>
      <c r="I318" s="608">
        <v>380</v>
      </c>
      <c r="J318" s="107" t="s">
        <v>1792</v>
      </c>
      <c r="K318" s="68"/>
      <c r="N318" s="49">
        <f t="shared" si="0"/>
        <v>0</v>
      </c>
      <c r="O318" s="49">
        <f t="shared" si="1"/>
        <v>0</v>
      </c>
      <c r="P318" s="49">
        <f t="shared" si="2"/>
        <v>0</v>
      </c>
      <c r="Q318" s="49">
        <f t="shared" si="3"/>
        <v>0</v>
      </c>
    </row>
    <row r="319" spans="4:17" ht="20.100000000000001" customHeight="1">
      <c r="D319" s="1" t="s">
        <v>2390</v>
      </c>
      <c r="E319" s="1" t="s">
        <v>2391</v>
      </c>
      <c r="F319" s="29">
        <v>172.36799999999999</v>
      </c>
      <c r="G319" s="29">
        <v>212.79999999999998</v>
      </c>
      <c r="H319" s="607">
        <f t="shared" si="33"/>
        <v>228</v>
      </c>
      <c r="I319" s="608">
        <v>380</v>
      </c>
      <c r="J319" s="107" t="s">
        <v>1792</v>
      </c>
      <c r="K319" s="68"/>
      <c r="N319" s="47">
        <f t="shared" si="0"/>
        <v>0</v>
      </c>
      <c r="O319" s="47">
        <f t="shared" si="1"/>
        <v>0</v>
      </c>
      <c r="P319" s="47">
        <f t="shared" si="2"/>
        <v>0</v>
      </c>
      <c r="Q319" s="47">
        <f t="shared" si="3"/>
        <v>0</v>
      </c>
    </row>
    <row r="320" spans="4:17" ht="20.100000000000001" customHeight="1">
      <c r="D320" s="1" t="s">
        <v>2392</v>
      </c>
      <c r="E320" s="1" t="s">
        <v>2393</v>
      </c>
      <c r="F320" s="29">
        <v>172.36799999999999</v>
      </c>
      <c r="G320" s="29">
        <v>212.79999999999998</v>
      </c>
      <c r="H320" s="607">
        <f>I320*0.6</f>
        <v>228</v>
      </c>
      <c r="I320" s="608">
        <v>380</v>
      </c>
      <c r="J320" s="107" t="s">
        <v>1792</v>
      </c>
      <c r="K320" s="68"/>
      <c r="N320" s="49">
        <f t="shared" si="0"/>
        <v>0</v>
      </c>
      <c r="O320" s="49">
        <f t="shared" si="1"/>
        <v>0</v>
      </c>
      <c r="P320" s="49">
        <f t="shared" si="2"/>
        <v>0</v>
      </c>
      <c r="Q320" s="49">
        <f t="shared" si="3"/>
        <v>0</v>
      </c>
    </row>
    <row r="321" spans="3:17" ht="20.100000000000001" customHeight="1">
      <c r="D321" s="1" t="s">
        <v>2394</v>
      </c>
      <c r="E321" s="1" t="s">
        <v>2395</v>
      </c>
      <c r="F321" s="29">
        <v>339.34950000000003</v>
      </c>
      <c r="G321" s="29">
        <v>418.95</v>
      </c>
      <c r="H321" s="607">
        <f t="shared" ref="H321:H322" si="34">I321*0.6</f>
        <v>450</v>
      </c>
      <c r="I321" s="608">
        <v>750</v>
      </c>
      <c r="J321" s="107" t="s">
        <v>1792</v>
      </c>
      <c r="K321" s="68"/>
      <c r="N321" s="47">
        <f t="shared" si="0"/>
        <v>0</v>
      </c>
      <c r="O321" s="47">
        <f t="shared" si="1"/>
        <v>0</v>
      </c>
      <c r="P321" s="47">
        <f t="shared" si="2"/>
        <v>0</v>
      </c>
      <c r="Q321" s="47">
        <f t="shared" si="3"/>
        <v>0</v>
      </c>
    </row>
    <row r="322" spans="3:17" ht="20.100000000000001" customHeight="1">
      <c r="D322" s="1" t="s">
        <v>2396</v>
      </c>
      <c r="E322" s="1" t="s">
        <v>2397</v>
      </c>
      <c r="F322" s="29">
        <v>269.32499999999999</v>
      </c>
      <c r="G322" s="29">
        <v>332.5</v>
      </c>
      <c r="H322" s="607">
        <f t="shared" si="34"/>
        <v>360</v>
      </c>
      <c r="I322" s="608">
        <v>600</v>
      </c>
      <c r="J322" s="107" t="s">
        <v>1792</v>
      </c>
      <c r="K322" s="68"/>
      <c r="N322" s="49">
        <f t="shared" si="0"/>
        <v>0</v>
      </c>
      <c r="O322" s="49">
        <f t="shared" si="1"/>
        <v>0</v>
      </c>
      <c r="P322" s="49">
        <f t="shared" si="2"/>
        <v>0</v>
      </c>
      <c r="Q322" s="49">
        <f t="shared" si="3"/>
        <v>0</v>
      </c>
    </row>
    <row r="323" spans="3:17" ht="20.100000000000001" customHeight="1">
      <c r="F323" s="29"/>
      <c r="G323" s="29"/>
      <c r="H323" s="609"/>
      <c r="I323" s="609"/>
      <c r="J323" s="103"/>
      <c r="K323" s="68"/>
      <c r="N323" s="47">
        <f t="shared" si="0"/>
        <v>0</v>
      </c>
      <c r="O323" s="47">
        <f t="shared" si="1"/>
        <v>0</v>
      </c>
      <c r="P323" s="47">
        <f t="shared" si="2"/>
        <v>0</v>
      </c>
      <c r="Q323" s="47">
        <f t="shared" si="3"/>
        <v>0</v>
      </c>
    </row>
    <row r="324" spans="3:17" ht="20.100000000000001" customHeight="1">
      <c r="C324" s="67" t="s">
        <v>2398</v>
      </c>
      <c r="D324" s="102" t="s">
        <v>2305</v>
      </c>
      <c r="F324" s="29"/>
      <c r="G324" s="29"/>
      <c r="H324" s="609"/>
      <c r="I324" s="609"/>
      <c r="J324" s="103"/>
      <c r="K324" s="68"/>
      <c r="N324" s="49">
        <f t="shared" si="0"/>
        <v>0</v>
      </c>
      <c r="O324" s="49">
        <f t="shared" si="1"/>
        <v>0</v>
      </c>
      <c r="P324" s="49">
        <f t="shared" si="2"/>
        <v>0</v>
      </c>
      <c r="Q324" s="49">
        <f t="shared" si="3"/>
        <v>0</v>
      </c>
    </row>
    <row r="325" spans="3:17" ht="20.100000000000001" customHeight="1">
      <c r="D325" s="1" t="s">
        <v>2399</v>
      </c>
      <c r="E325" s="1" t="s">
        <v>2400</v>
      </c>
      <c r="F325" s="29">
        <v>107.73</v>
      </c>
      <c r="G325" s="29">
        <v>133</v>
      </c>
      <c r="H325" s="607">
        <f t="shared" ref="H325:H334" si="35">I325*0.6</f>
        <v>144</v>
      </c>
      <c r="I325" s="608">
        <v>240</v>
      </c>
      <c r="J325" s="107" t="s">
        <v>1792</v>
      </c>
      <c r="K325" s="68"/>
      <c r="N325" s="47">
        <f t="shared" si="0"/>
        <v>0</v>
      </c>
      <c r="O325" s="47">
        <f t="shared" si="1"/>
        <v>0</v>
      </c>
      <c r="P325" s="47">
        <f t="shared" si="2"/>
        <v>0</v>
      </c>
      <c r="Q325" s="47">
        <f t="shared" si="3"/>
        <v>0</v>
      </c>
    </row>
    <row r="326" spans="3:17" ht="20.100000000000001" customHeight="1">
      <c r="D326" s="1" t="s">
        <v>2401</v>
      </c>
      <c r="E326" s="1" t="s">
        <v>2402</v>
      </c>
      <c r="F326" s="29">
        <v>107.73</v>
      </c>
      <c r="G326" s="29">
        <v>133</v>
      </c>
      <c r="H326" s="607">
        <f t="shared" si="35"/>
        <v>144</v>
      </c>
      <c r="I326" s="608">
        <v>240</v>
      </c>
      <c r="J326" s="107" t="s">
        <v>1792</v>
      </c>
      <c r="K326" s="68"/>
      <c r="N326" s="49">
        <f t="shared" si="0"/>
        <v>0</v>
      </c>
      <c r="O326" s="49">
        <f t="shared" si="1"/>
        <v>0</v>
      </c>
      <c r="P326" s="49">
        <f t="shared" si="2"/>
        <v>0</v>
      </c>
      <c r="Q326" s="49">
        <f t="shared" si="3"/>
        <v>0</v>
      </c>
    </row>
    <row r="327" spans="3:17" ht="20.100000000000001" customHeight="1">
      <c r="D327" s="1" t="s">
        <v>2403</v>
      </c>
      <c r="E327" s="1" t="s">
        <v>2404</v>
      </c>
      <c r="F327" s="29">
        <v>107.73</v>
      </c>
      <c r="G327" s="29">
        <v>133</v>
      </c>
      <c r="H327" s="607">
        <f t="shared" si="35"/>
        <v>144</v>
      </c>
      <c r="I327" s="608">
        <v>240</v>
      </c>
      <c r="J327" s="107" t="s">
        <v>1792</v>
      </c>
      <c r="K327" s="68"/>
      <c r="N327" s="47">
        <f t="shared" si="0"/>
        <v>0</v>
      </c>
      <c r="O327" s="47">
        <f t="shared" si="1"/>
        <v>0</v>
      </c>
      <c r="P327" s="47">
        <f t="shared" si="2"/>
        <v>0</v>
      </c>
      <c r="Q327" s="47">
        <f t="shared" si="3"/>
        <v>0</v>
      </c>
    </row>
    <row r="328" spans="3:17" ht="20.100000000000001" customHeight="1">
      <c r="D328" s="1" t="s">
        <v>2405</v>
      </c>
      <c r="E328" s="1" t="s">
        <v>2406</v>
      </c>
      <c r="F328" s="29">
        <v>107.73</v>
      </c>
      <c r="G328" s="29">
        <v>133</v>
      </c>
      <c r="H328" s="607">
        <f t="shared" si="35"/>
        <v>144</v>
      </c>
      <c r="I328" s="608">
        <v>240</v>
      </c>
      <c r="J328" s="107" t="s">
        <v>1792</v>
      </c>
      <c r="K328" s="68"/>
      <c r="N328" s="49">
        <f t="shared" si="0"/>
        <v>0</v>
      </c>
      <c r="O328" s="49">
        <f t="shared" si="1"/>
        <v>0</v>
      </c>
      <c r="P328" s="49">
        <f t="shared" si="2"/>
        <v>0</v>
      </c>
      <c r="Q328" s="49">
        <f t="shared" si="3"/>
        <v>0</v>
      </c>
    </row>
    <row r="329" spans="3:17" ht="20.100000000000001" customHeight="1">
      <c r="D329" s="1" t="s">
        <v>2407</v>
      </c>
      <c r="E329" s="1" t="s">
        <v>2408</v>
      </c>
      <c r="F329" s="29">
        <v>107.73</v>
      </c>
      <c r="G329" s="29">
        <v>133</v>
      </c>
      <c r="H329" s="607">
        <f t="shared" si="35"/>
        <v>144</v>
      </c>
      <c r="I329" s="608">
        <v>240</v>
      </c>
      <c r="J329" s="107" t="s">
        <v>1792</v>
      </c>
      <c r="K329" s="68"/>
      <c r="N329" s="47">
        <f t="shared" si="0"/>
        <v>0</v>
      </c>
      <c r="O329" s="47">
        <f t="shared" si="1"/>
        <v>0</v>
      </c>
      <c r="P329" s="47">
        <f t="shared" si="2"/>
        <v>0</v>
      </c>
      <c r="Q329" s="47">
        <f t="shared" si="3"/>
        <v>0</v>
      </c>
    </row>
    <row r="330" spans="3:17" ht="20.100000000000001" customHeight="1">
      <c r="D330" s="1" t="s">
        <v>2409</v>
      </c>
      <c r="E330" s="1" t="s">
        <v>2410</v>
      </c>
      <c r="F330" s="29">
        <v>107.73</v>
      </c>
      <c r="G330" s="29">
        <v>133</v>
      </c>
      <c r="H330" s="607">
        <f t="shared" si="35"/>
        <v>144</v>
      </c>
      <c r="I330" s="608">
        <v>240</v>
      </c>
      <c r="J330" s="107" t="s">
        <v>1792</v>
      </c>
      <c r="K330" s="68"/>
      <c r="N330" s="49">
        <f t="shared" si="0"/>
        <v>0</v>
      </c>
      <c r="O330" s="49">
        <f t="shared" si="1"/>
        <v>0</v>
      </c>
      <c r="P330" s="49">
        <f t="shared" si="2"/>
        <v>0</v>
      </c>
      <c r="Q330" s="49">
        <f t="shared" si="3"/>
        <v>0</v>
      </c>
    </row>
    <row r="331" spans="3:17" ht="20.100000000000001" customHeight="1">
      <c r="D331" s="1" t="s">
        <v>2411</v>
      </c>
      <c r="E331" s="1" t="s">
        <v>2412</v>
      </c>
      <c r="F331" s="29">
        <v>107.73</v>
      </c>
      <c r="G331" s="29">
        <v>133</v>
      </c>
      <c r="H331" s="607">
        <f t="shared" si="35"/>
        <v>144</v>
      </c>
      <c r="I331" s="608">
        <v>240</v>
      </c>
      <c r="J331" s="107" t="s">
        <v>1792</v>
      </c>
      <c r="K331" s="68"/>
      <c r="N331" s="47">
        <f t="shared" si="0"/>
        <v>0</v>
      </c>
      <c r="O331" s="47">
        <f t="shared" si="1"/>
        <v>0</v>
      </c>
      <c r="P331" s="47">
        <f t="shared" si="2"/>
        <v>0</v>
      </c>
      <c r="Q331" s="47">
        <f t="shared" si="3"/>
        <v>0</v>
      </c>
    </row>
    <row r="332" spans="3:17" ht="20.100000000000001" customHeight="1">
      <c r="D332" s="1" t="s">
        <v>2413</v>
      </c>
      <c r="E332" s="1" t="s">
        <v>2414</v>
      </c>
      <c r="F332" s="29">
        <v>107.73</v>
      </c>
      <c r="G332" s="29">
        <v>133</v>
      </c>
      <c r="H332" s="607">
        <f t="shared" si="35"/>
        <v>144</v>
      </c>
      <c r="I332" s="608">
        <v>240</v>
      </c>
      <c r="J332" s="107" t="s">
        <v>1792</v>
      </c>
      <c r="K332" s="68"/>
      <c r="N332" s="49">
        <f t="shared" si="0"/>
        <v>0</v>
      </c>
      <c r="O332" s="49">
        <f t="shared" si="1"/>
        <v>0</v>
      </c>
      <c r="P332" s="49">
        <f t="shared" si="2"/>
        <v>0</v>
      </c>
      <c r="Q332" s="49">
        <f t="shared" si="3"/>
        <v>0</v>
      </c>
    </row>
    <row r="333" spans="3:17" ht="20.100000000000001" customHeight="1">
      <c r="D333" s="1" t="s">
        <v>2415</v>
      </c>
      <c r="E333" s="1" t="s">
        <v>2416</v>
      </c>
      <c r="F333" s="29">
        <v>107.73</v>
      </c>
      <c r="G333" s="29">
        <v>133</v>
      </c>
      <c r="H333" s="607">
        <f t="shared" si="35"/>
        <v>144</v>
      </c>
      <c r="I333" s="608">
        <v>240</v>
      </c>
      <c r="J333" s="107" t="s">
        <v>1792</v>
      </c>
      <c r="K333" s="68"/>
      <c r="N333" s="47">
        <f t="shared" si="0"/>
        <v>0</v>
      </c>
      <c r="O333" s="47">
        <f t="shared" si="1"/>
        <v>0</v>
      </c>
      <c r="P333" s="47">
        <f t="shared" si="2"/>
        <v>0</v>
      </c>
      <c r="Q333" s="47">
        <f t="shared" si="3"/>
        <v>0</v>
      </c>
    </row>
    <row r="334" spans="3:17" ht="20.100000000000001" customHeight="1">
      <c r="D334" s="1" t="s">
        <v>2417</v>
      </c>
      <c r="E334" s="1" t="s">
        <v>2418</v>
      </c>
      <c r="F334" s="29">
        <v>107.73</v>
      </c>
      <c r="G334" s="29">
        <v>133</v>
      </c>
      <c r="H334" s="607">
        <f t="shared" si="35"/>
        <v>144</v>
      </c>
      <c r="I334" s="608">
        <v>240</v>
      </c>
      <c r="J334" s="107" t="s">
        <v>1792</v>
      </c>
      <c r="K334" s="68"/>
      <c r="N334" s="49">
        <f t="shared" si="0"/>
        <v>0</v>
      </c>
      <c r="O334" s="49">
        <f t="shared" si="1"/>
        <v>0</v>
      </c>
      <c r="P334" s="49">
        <f t="shared" si="2"/>
        <v>0</v>
      </c>
      <c r="Q334" s="49">
        <f t="shared" si="3"/>
        <v>0</v>
      </c>
    </row>
    <row r="335" spans="3:17" ht="20.100000000000001" customHeight="1">
      <c r="F335" s="29"/>
      <c r="G335" s="29"/>
      <c r="H335" s="609"/>
      <c r="I335" s="609"/>
      <c r="J335" s="107"/>
      <c r="K335" s="68"/>
      <c r="N335" s="47">
        <f t="shared" si="0"/>
        <v>0</v>
      </c>
      <c r="O335" s="47">
        <f t="shared" si="1"/>
        <v>0</v>
      </c>
      <c r="P335" s="47">
        <f t="shared" si="2"/>
        <v>0</v>
      </c>
      <c r="Q335" s="47">
        <f t="shared" si="3"/>
        <v>0</v>
      </c>
    </row>
    <row r="336" spans="3:17" ht="20.100000000000001" customHeight="1">
      <c r="D336" s="102" t="s">
        <v>2419</v>
      </c>
      <c r="F336" s="29"/>
      <c r="G336" s="29"/>
      <c r="H336" s="609"/>
      <c r="I336" s="609"/>
      <c r="J336" s="107"/>
      <c r="K336" s="68"/>
      <c r="N336" s="49">
        <f t="shared" si="0"/>
        <v>0</v>
      </c>
      <c r="O336" s="49">
        <f t="shared" si="1"/>
        <v>0</v>
      </c>
      <c r="P336" s="49">
        <f t="shared" si="2"/>
        <v>0</v>
      </c>
      <c r="Q336" s="49">
        <f t="shared" si="3"/>
        <v>0</v>
      </c>
    </row>
    <row r="337" spans="4:17" ht="20.100000000000001" customHeight="1">
      <c r="D337" s="1" t="s">
        <v>2420</v>
      </c>
      <c r="E337" s="1" t="s">
        <v>2421</v>
      </c>
      <c r="F337" s="29">
        <v>161.59500000000003</v>
      </c>
      <c r="G337" s="29">
        <v>199.5</v>
      </c>
      <c r="H337" s="607">
        <f t="shared" ref="H337:H339" si="36">I337*0.6</f>
        <v>216</v>
      </c>
      <c r="I337" s="608">
        <v>360</v>
      </c>
      <c r="J337" s="107" t="s">
        <v>1792</v>
      </c>
      <c r="K337" s="68"/>
      <c r="N337" s="47">
        <f t="shared" si="0"/>
        <v>0</v>
      </c>
      <c r="O337" s="47">
        <f t="shared" si="1"/>
        <v>0</v>
      </c>
      <c r="P337" s="47">
        <f t="shared" si="2"/>
        <v>0</v>
      </c>
      <c r="Q337" s="47">
        <f t="shared" si="3"/>
        <v>0</v>
      </c>
    </row>
    <row r="338" spans="4:17" ht="20.100000000000001" customHeight="1">
      <c r="D338" s="1" t="s">
        <v>2422</v>
      </c>
      <c r="E338" s="1" t="s">
        <v>2423</v>
      </c>
      <c r="F338" s="29">
        <v>161.59500000000003</v>
      </c>
      <c r="G338" s="29">
        <v>199.5</v>
      </c>
      <c r="H338" s="607">
        <f t="shared" si="36"/>
        <v>216</v>
      </c>
      <c r="I338" s="608">
        <v>360</v>
      </c>
      <c r="J338" s="107" t="s">
        <v>1792</v>
      </c>
      <c r="K338" s="68"/>
      <c r="N338" s="49">
        <f t="shared" si="0"/>
        <v>0</v>
      </c>
      <c r="O338" s="49">
        <f t="shared" si="1"/>
        <v>0</v>
      </c>
      <c r="P338" s="49">
        <f t="shared" si="2"/>
        <v>0</v>
      </c>
      <c r="Q338" s="49">
        <f t="shared" si="3"/>
        <v>0</v>
      </c>
    </row>
    <row r="339" spans="4:17" ht="20.100000000000001" customHeight="1">
      <c r="D339" s="1" t="s">
        <v>2424</v>
      </c>
      <c r="E339" s="1" t="s">
        <v>2425</v>
      </c>
      <c r="F339" s="29">
        <v>161.59500000000003</v>
      </c>
      <c r="G339" s="29">
        <v>199.5</v>
      </c>
      <c r="H339" s="607">
        <f t="shared" si="36"/>
        <v>216</v>
      </c>
      <c r="I339" s="608">
        <v>360</v>
      </c>
      <c r="J339" s="107" t="s">
        <v>1792</v>
      </c>
      <c r="K339" s="68"/>
      <c r="N339" s="47">
        <f t="shared" si="0"/>
        <v>0</v>
      </c>
      <c r="O339" s="47">
        <f t="shared" si="1"/>
        <v>0</v>
      </c>
      <c r="P339" s="47">
        <f t="shared" si="2"/>
        <v>0</v>
      </c>
      <c r="Q339" s="47">
        <f t="shared" si="3"/>
        <v>0</v>
      </c>
    </row>
    <row r="340" spans="4:17" ht="20.100000000000001" customHeight="1">
      <c r="F340" s="29"/>
      <c r="G340" s="29"/>
      <c r="H340" s="609"/>
      <c r="I340" s="609"/>
      <c r="J340" s="103"/>
      <c r="K340" s="68"/>
      <c r="N340" s="49">
        <f t="shared" si="0"/>
        <v>0</v>
      </c>
      <c r="O340" s="49">
        <f t="shared" si="1"/>
        <v>0</v>
      </c>
      <c r="P340" s="49">
        <f t="shared" si="2"/>
        <v>0</v>
      </c>
      <c r="Q340" s="49">
        <f t="shared" si="3"/>
        <v>0</v>
      </c>
    </row>
    <row r="341" spans="4:17" ht="20.100000000000001" customHeight="1">
      <c r="D341" s="102" t="s">
        <v>2426</v>
      </c>
      <c r="F341" s="29"/>
      <c r="G341" s="29"/>
      <c r="H341" s="609"/>
      <c r="I341" s="609"/>
      <c r="J341" s="103"/>
      <c r="K341" s="68"/>
      <c r="N341" s="47">
        <f t="shared" si="0"/>
        <v>0</v>
      </c>
      <c r="O341" s="47">
        <f t="shared" si="1"/>
        <v>0</v>
      </c>
      <c r="P341" s="47">
        <f t="shared" si="2"/>
        <v>0</v>
      </c>
      <c r="Q341" s="47">
        <f t="shared" si="3"/>
        <v>0</v>
      </c>
    </row>
    <row r="342" spans="4:17" ht="20.100000000000001" customHeight="1">
      <c r="D342" s="1" t="s">
        <v>2427</v>
      </c>
      <c r="E342" s="1" t="s">
        <v>2428</v>
      </c>
      <c r="F342" s="29">
        <v>188.52749999999997</v>
      </c>
      <c r="G342" s="29">
        <v>232.74999999999997</v>
      </c>
      <c r="H342" s="607">
        <f t="shared" ref="H342:H344" si="37">I342*0.6</f>
        <v>360</v>
      </c>
      <c r="I342" s="608">
        <v>600</v>
      </c>
      <c r="J342" s="107" t="s">
        <v>1792</v>
      </c>
      <c r="K342" s="68"/>
      <c r="N342" s="49">
        <f t="shared" si="0"/>
        <v>0</v>
      </c>
      <c r="O342" s="49">
        <f t="shared" si="1"/>
        <v>0</v>
      </c>
      <c r="P342" s="49">
        <f t="shared" si="2"/>
        <v>0</v>
      </c>
      <c r="Q342" s="49">
        <f t="shared" si="3"/>
        <v>0</v>
      </c>
    </row>
    <row r="343" spans="4:17" ht="20.100000000000001" customHeight="1">
      <c r="D343" s="1" t="s">
        <v>2429</v>
      </c>
      <c r="E343" s="1" t="s">
        <v>2430</v>
      </c>
      <c r="F343" s="29">
        <v>188.52749999999997</v>
      </c>
      <c r="G343" s="29">
        <v>232.74999999999997</v>
      </c>
      <c r="H343" s="607">
        <f t="shared" si="37"/>
        <v>360</v>
      </c>
      <c r="I343" s="608">
        <v>600</v>
      </c>
      <c r="J343" s="107" t="s">
        <v>1792</v>
      </c>
      <c r="K343" s="68"/>
      <c r="N343" s="47">
        <f t="shared" si="0"/>
        <v>0</v>
      </c>
      <c r="O343" s="47">
        <f t="shared" si="1"/>
        <v>0</v>
      </c>
      <c r="P343" s="47">
        <f t="shared" si="2"/>
        <v>0</v>
      </c>
      <c r="Q343" s="47">
        <f t="shared" si="3"/>
        <v>0</v>
      </c>
    </row>
    <row r="344" spans="4:17" ht="20.100000000000001" customHeight="1">
      <c r="D344" s="1" t="s">
        <v>2431</v>
      </c>
      <c r="E344" s="1" t="s">
        <v>2432</v>
      </c>
      <c r="F344" s="29">
        <v>188.52749999999997</v>
      </c>
      <c r="G344" s="29">
        <v>232.74999999999997</v>
      </c>
      <c r="H344" s="607">
        <f t="shared" si="37"/>
        <v>360</v>
      </c>
      <c r="I344" s="608">
        <v>600</v>
      </c>
      <c r="J344" s="107" t="s">
        <v>1792</v>
      </c>
      <c r="K344" s="68"/>
      <c r="N344" s="49">
        <f t="shared" si="0"/>
        <v>0</v>
      </c>
      <c r="O344" s="49">
        <f t="shared" si="1"/>
        <v>0</v>
      </c>
      <c r="P344" s="49">
        <f t="shared" si="2"/>
        <v>0</v>
      </c>
      <c r="Q344" s="49">
        <f t="shared" si="3"/>
        <v>0</v>
      </c>
    </row>
    <row r="345" spans="4:17" ht="20.100000000000001" customHeight="1">
      <c r="F345" s="29"/>
      <c r="G345" s="29"/>
      <c r="H345" s="609"/>
      <c r="I345" s="609"/>
      <c r="J345" s="103"/>
      <c r="K345" s="68"/>
      <c r="N345" s="47">
        <f t="shared" si="0"/>
        <v>0</v>
      </c>
      <c r="O345" s="47">
        <f t="shared" si="1"/>
        <v>0</v>
      </c>
      <c r="P345" s="47">
        <f t="shared" si="2"/>
        <v>0</v>
      </c>
      <c r="Q345" s="47">
        <f t="shared" si="3"/>
        <v>0</v>
      </c>
    </row>
    <row r="346" spans="4:17" ht="20.100000000000001" customHeight="1">
      <c r="D346" s="102" t="s">
        <v>2433</v>
      </c>
      <c r="F346" s="29"/>
      <c r="G346" s="29"/>
      <c r="H346" s="609"/>
      <c r="I346" s="609"/>
      <c r="J346" s="103"/>
      <c r="K346" s="68"/>
      <c r="N346" s="49">
        <f t="shared" si="0"/>
        <v>0</v>
      </c>
      <c r="O346" s="49">
        <f t="shared" si="1"/>
        <v>0</v>
      </c>
      <c r="P346" s="49">
        <f t="shared" si="2"/>
        <v>0</v>
      </c>
      <c r="Q346" s="49">
        <f t="shared" si="3"/>
        <v>0</v>
      </c>
    </row>
    <row r="347" spans="4:17" ht="20.100000000000001" customHeight="1">
      <c r="D347" s="1" t="s">
        <v>2434</v>
      </c>
      <c r="E347" s="1" t="s">
        <v>2435</v>
      </c>
      <c r="F347" s="29">
        <v>172.36799999999999</v>
      </c>
      <c r="G347" s="29">
        <v>212.79999999999998</v>
      </c>
      <c r="H347" s="607">
        <f t="shared" ref="H347:H356" si="38">I347*0.6</f>
        <v>228</v>
      </c>
      <c r="I347" s="608">
        <v>380</v>
      </c>
      <c r="J347" s="107" t="s">
        <v>1792</v>
      </c>
      <c r="K347" s="68"/>
      <c r="N347" s="47">
        <f t="shared" si="0"/>
        <v>0</v>
      </c>
      <c r="O347" s="47">
        <f t="shared" si="1"/>
        <v>0</v>
      </c>
      <c r="P347" s="47">
        <f t="shared" si="2"/>
        <v>0</v>
      </c>
      <c r="Q347" s="47">
        <f t="shared" si="3"/>
        <v>0</v>
      </c>
    </row>
    <row r="348" spans="4:17" ht="20.100000000000001" customHeight="1">
      <c r="D348" s="1" t="s">
        <v>2436</v>
      </c>
      <c r="E348" s="1" t="s">
        <v>2437</v>
      </c>
      <c r="F348" s="29">
        <v>172.36799999999999</v>
      </c>
      <c r="G348" s="29">
        <v>212.79999999999998</v>
      </c>
      <c r="H348" s="607">
        <f t="shared" si="38"/>
        <v>228</v>
      </c>
      <c r="I348" s="608">
        <v>380</v>
      </c>
      <c r="J348" s="107" t="s">
        <v>1792</v>
      </c>
      <c r="K348" s="68"/>
      <c r="N348" s="49">
        <f t="shared" si="0"/>
        <v>0</v>
      </c>
      <c r="O348" s="49">
        <f t="shared" si="1"/>
        <v>0</v>
      </c>
      <c r="P348" s="49">
        <f t="shared" si="2"/>
        <v>0</v>
      </c>
      <c r="Q348" s="49">
        <f t="shared" si="3"/>
        <v>0</v>
      </c>
    </row>
    <row r="349" spans="4:17" ht="20.100000000000001" customHeight="1">
      <c r="D349" s="1" t="s">
        <v>2438</v>
      </c>
      <c r="E349" s="1" t="s">
        <v>2439</v>
      </c>
      <c r="F349" s="29">
        <v>172.36799999999999</v>
      </c>
      <c r="G349" s="29">
        <v>212.79999999999998</v>
      </c>
      <c r="H349" s="607">
        <f t="shared" si="38"/>
        <v>228</v>
      </c>
      <c r="I349" s="608">
        <v>380</v>
      </c>
      <c r="J349" s="107" t="s">
        <v>1792</v>
      </c>
      <c r="K349" s="68"/>
      <c r="N349" s="47">
        <f t="shared" si="0"/>
        <v>0</v>
      </c>
      <c r="O349" s="47">
        <f t="shared" si="1"/>
        <v>0</v>
      </c>
      <c r="P349" s="47">
        <f t="shared" si="2"/>
        <v>0</v>
      </c>
      <c r="Q349" s="47">
        <f t="shared" si="3"/>
        <v>0</v>
      </c>
    </row>
    <row r="350" spans="4:17" ht="20.100000000000001" customHeight="1">
      <c r="D350" s="1" t="s">
        <v>2440</v>
      </c>
      <c r="E350" s="1" t="s">
        <v>2441</v>
      </c>
      <c r="F350" s="29">
        <v>172.36799999999999</v>
      </c>
      <c r="G350" s="29">
        <v>212.79999999999998</v>
      </c>
      <c r="H350" s="607">
        <f t="shared" si="38"/>
        <v>228</v>
      </c>
      <c r="I350" s="608">
        <v>380</v>
      </c>
      <c r="J350" s="107" t="s">
        <v>1792</v>
      </c>
      <c r="K350" s="68"/>
      <c r="N350" s="49">
        <f t="shared" si="0"/>
        <v>0</v>
      </c>
      <c r="O350" s="49">
        <f t="shared" si="1"/>
        <v>0</v>
      </c>
      <c r="P350" s="49">
        <f t="shared" si="2"/>
        <v>0</v>
      </c>
      <c r="Q350" s="49">
        <f t="shared" si="3"/>
        <v>0</v>
      </c>
    </row>
    <row r="351" spans="4:17" ht="20.100000000000001" customHeight="1">
      <c r="D351" s="1" t="s">
        <v>2442</v>
      </c>
      <c r="E351" s="1" t="s">
        <v>2443</v>
      </c>
      <c r="F351" s="29">
        <v>172.36799999999999</v>
      </c>
      <c r="G351" s="29">
        <v>212.79999999999998</v>
      </c>
      <c r="H351" s="607">
        <f t="shared" si="38"/>
        <v>228</v>
      </c>
      <c r="I351" s="608">
        <v>380</v>
      </c>
      <c r="J351" s="107" t="s">
        <v>1792</v>
      </c>
      <c r="K351" s="68"/>
      <c r="N351" s="47">
        <f t="shared" si="0"/>
        <v>0</v>
      </c>
      <c r="O351" s="47">
        <f t="shared" si="1"/>
        <v>0</v>
      </c>
      <c r="P351" s="47">
        <f t="shared" si="2"/>
        <v>0</v>
      </c>
      <c r="Q351" s="47">
        <f t="shared" si="3"/>
        <v>0</v>
      </c>
    </row>
    <row r="352" spans="4:17" ht="20.100000000000001" customHeight="1">
      <c r="D352" s="1" t="s">
        <v>2444</v>
      </c>
      <c r="E352" s="1" t="s">
        <v>2445</v>
      </c>
      <c r="F352" s="29">
        <v>172.36799999999999</v>
      </c>
      <c r="G352" s="29">
        <v>212.79999999999998</v>
      </c>
      <c r="H352" s="607">
        <f t="shared" si="38"/>
        <v>228</v>
      </c>
      <c r="I352" s="608">
        <v>380</v>
      </c>
      <c r="J352" s="107" t="s">
        <v>1792</v>
      </c>
      <c r="K352" s="68"/>
      <c r="N352" s="49">
        <f t="shared" si="0"/>
        <v>0</v>
      </c>
      <c r="O352" s="49">
        <f t="shared" si="1"/>
        <v>0</v>
      </c>
      <c r="P352" s="49">
        <f t="shared" si="2"/>
        <v>0</v>
      </c>
      <c r="Q352" s="49">
        <f t="shared" si="3"/>
        <v>0</v>
      </c>
    </row>
    <row r="353" spans="4:17" ht="20.100000000000001" customHeight="1">
      <c r="D353" s="1" t="s">
        <v>2446</v>
      </c>
      <c r="E353" s="1" t="s">
        <v>2447</v>
      </c>
      <c r="F353" s="29">
        <v>172.36799999999999</v>
      </c>
      <c r="G353" s="29">
        <v>212.79999999999998</v>
      </c>
      <c r="H353" s="607">
        <f t="shared" si="38"/>
        <v>228</v>
      </c>
      <c r="I353" s="608">
        <v>380</v>
      </c>
      <c r="J353" s="107" t="s">
        <v>1792</v>
      </c>
      <c r="K353" s="68"/>
      <c r="N353" s="47">
        <f t="shared" si="0"/>
        <v>0</v>
      </c>
      <c r="O353" s="47">
        <f t="shared" si="1"/>
        <v>0</v>
      </c>
      <c r="P353" s="47">
        <f t="shared" si="2"/>
        <v>0</v>
      </c>
      <c r="Q353" s="47">
        <f t="shared" si="3"/>
        <v>0</v>
      </c>
    </row>
    <row r="354" spans="4:17" ht="20.100000000000001" customHeight="1">
      <c r="D354" s="1" t="s">
        <v>2448</v>
      </c>
      <c r="E354" s="1" t="s">
        <v>2449</v>
      </c>
      <c r="F354" s="29">
        <v>172.36799999999999</v>
      </c>
      <c r="G354" s="29">
        <v>212.79999999999998</v>
      </c>
      <c r="H354" s="607">
        <f t="shared" si="38"/>
        <v>228</v>
      </c>
      <c r="I354" s="608">
        <v>380</v>
      </c>
      <c r="J354" s="107" t="s">
        <v>1792</v>
      </c>
      <c r="K354" s="68"/>
      <c r="N354" s="49">
        <f t="shared" si="0"/>
        <v>0</v>
      </c>
      <c r="O354" s="49">
        <f t="shared" si="1"/>
        <v>0</v>
      </c>
      <c r="P354" s="49">
        <f t="shared" si="2"/>
        <v>0</v>
      </c>
      <c r="Q354" s="49">
        <f t="shared" si="3"/>
        <v>0</v>
      </c>
    </row>
    <row r="355" spans="4:17" ht="20.100000000000001" customHeight="1">
      <c r="D355" s="1" t="s">
        <v>2450</v>
      </c>
      <c r="E355" s="1" t="s">
        <v>2451</v>
      </c>
      <c r="F355" s="29">
        <v>172.36799999999999</v>
      </c>
      <c r="G355" s="29">
        <v>212.79999999999998</v>
      </c>
      <c r="H355" s="607">
        <f t="shared" si="38"/>
        <v>228</v>
      </c>
      <c r="I355" s="608">
        <v>380</v>
      </c>
      <c r="J355" s="107" t="s">
        <v>1792</v>
      </c>
      <c r="K355" s="68"/>
      <c r="N355" s="47">
        <f t="shared" si="0"/>
        <v>0</v>
      </c>
      <c r="O355" s="47">
        <f t="shared" si="1"/>
        <v>0</v>
      </c>
      <c r="P355" s="47">
        <f t="shared" si="2"/>
        <v>0</v>
      </c>
      <c r="Q355" s="47">
        <f t="shared" si="3"/>
        <v>0</v>
      </c>
    </row>
    <row r="356" spans="4:17" ht="20.100000000000001" customHeight="1">
      <c r="D356" s="1" t="s">
        <v>2452</v>
      </c>
      <c r="E356" s="1" t="s">
        <v>2453</v>
      </c>
      <c r="F356" s="29">
        <v>172.36799999999999</v>
      </c>
      <c r="G356" s="29">
        <v>212.79999999999998</v>
      </c>
      <c r="H356" s="607">
        <f t="shared" si="38"/>
        <v>228</v>
      </c>
      <c r="I356" s="608">
        <v>380</v>
      </c>
      <c r="J356" s="107" t="s">
        <v>1792</v>
      </c>
      <c r="K356" s="68"/>
      <c r="N356" s="49">
        <f t="shared" si="0"/>
        <v>0</v>
      </c>
      <c r="O356" s="49">
        <f t="shared" si="1"/>
        <v>0</v>
      </c>
      <c r="P356" s="49">
        <f t="shared" si="2"/>
        <v>0</v>
      </c>
      <c r="Q356" s="49">
        <f t="shared" si="3"/>
        <v>0</v>
      </c>
    </row>
    <row r="357" spans="4:17" ht="20.100000000000001" customHeight="1">
      <c r="F357" s="29"/>
      <c r="G357" s="29"/>
      <c r="H357" s="609"/>
      <c r="I357" s="609"/>
      <c r="J357" s="103"/>
      <c r="K357" s="68"/>
      <c r="N357" s="47">
        <f t="shared" si="0"/>
        <v>0</v>
      </c>
      <c r="O357" s="47">
        <f t="shared" si="1"/>
        <v>0</v>
      </c>
      <c r="P357" s="47">
        <f t="shared" si="2"/>
        <v>0</v>
      </c>
      <c r="Q357" s="47">
        <f t="shared" si="3"/>
        <v>0</v>
      </c>
    </row>
    <row r="358" spans="4:17" ht="20.100000000000001" customHeight="1">
      <c r="D358" s="102" t="s">
        <v>2454</v>
      </c>
      <c r="E358" s="1" t="s">
        <v>182</v>
      </c>
      <c r="F358" s="29"/>
      <c r="G358" s="29"/>
      <c r="H358" s="609"/>
      <c r="I358" s="609"/>
      <c r="J358" s="103"/>
      <c r="K358" s="68"/>
      <c r="N358" s="49">
        <f t="shared" si="0"/>
        <v>0</v>
      </c>
      <c r="O358" s="49">
        <f t="shared" si="1"/>
        <v>0</v>
      </c>
      <c r="P358" s="49">
        <f t="shared" si="2"/>
        <v>0</v>
      </c>
      <c r="Q358" s="49">
        <f t="shared" si="3"/>
        <v>0</v>
      </c>
    </row>
    <row r="359" spans="4:17" ht="20.100000000000001" customHeight="1">
      <c r="D359" s="1" t="s">
        <v>2455</v>
      </c>
      <c r="E359" s="1" t="s">
        <v>2456</v>
      </c>
      <c r="F359" s="29">
        <v>172.36799999999999</v>
      </c>
      <c r="G359" s="29">
        <v>212.79999999999998</v>
      </c>
      <c r="H359" s="607">
        <f t="shared" ref="H359:H364" si="39">I359*0.6</f>
        <v>228</v>
      </c>
      <c r="I359" s="608">
        <v>380</v>
      </c>
      <c r="J359" s="107" t="s">
        <v>1792</v>
      </c>
      <c r="K359" s="68"/>
      <c r="N359" s="47">
        <f t="shared" si="0"/>
        <v>0</v>
      </c>
      <c r="O359" s="47">
        <f t="shared" si="1"/>
        <v>0</v>
      </c>
      <c r="P359" s="47">
        <f t="shared" si="2"/>
        <v>0</v>
      </c>
      <c r="Q359" s="47">
        <f t="shared" si="3"/>
        <v>0</v>
      </c>
    </row>
    <row r="360" spans="4:17" ht="20.100000000000001" customHeight="1">
      <c r="D360" s="1" t="s">
        <v>2457</v>
      </c>
      <c r="E360" s="1" t="s">
        <v>2458</v>
      </c>
      <c r="F360" s="29">
        <v>172.36799999999999</v>
      </c>
      <c r="G360" s="29">
        <v>212.79999999999998</v>
      </c>
      <c r="H360" s="607">
        <f t="shared" si="39"/>
        <v>228</v>
      </c>
      <c r="I360" s="608">
        <v>380</v>
      </c>
      <c r="J360" s="107" t="s">
        <v>1792</v>
      </c>
      <c r="K360" s="68"/>
      <c r="N360" s="49">
        <f t="shared" si="0"/>
        <v>0</v>
      </c>
      <c r="O360" s="49">
        <f t="shared" si="1"/>
        <v>0</v>
      </c>
      <c r="P360" s="49">
        <f t="shared" si="2"/>
        <v>0</v>
      </c>
      <c r="Q360" s="49">
        <f t="shared" si="3"/>
        <v>0</v>
      </c>
    </row>
    <row r="361" spans="4:17" ht="20.100000000000001" customHeight="1">
      <c r="D361" s="1" t="s">
        <v>2459</v>
      </c>
      <c r="E361" s="1" t="s">
        <v>2460</v>
      </c>
      <c r="F361" s="29">
        <v>172.36799999999999</v>
      </c>
      <c r="G361" s="29">
        <v>212.79999999999998</v>
      </c>
      <c r="H361" s="607">
        <f t="shared" si="39"/>
        <v>228</v>
      </c>
      <c r="I361" s="608">
        <v>380</v>
      </c>
      <c r="J361" s="107" t="s">
        <v>1792</v>
      </c>
      <c r="K361" s="68"/>
      <c r="N361" s="47">
        <f t="shared" si="0"/>
        <v>0</v>
      </c>
      <c r="O361" s="47">
        <f t="shared" si="1"/>
        <v>0</v>
      </c>
      <c r="P361" s="47">
        <f t="shared" si="2"/>
        <v>0</v>
      </c>
      <c r="Q361" s="47">
        <f t="shared" si="3"/>
        <v>0</v>
      </c>
    </row>
    <row r="362" spans="4:17" ht="20.100000000000001" customHeight="1">
      <c r="D362" s="1" t="s">
        <v>2461</v>
      </c>
      <c r="E362" s="1" t="s">
        <v>2462</v>
      </c>
      <c r="F362" s="29">
        <v>172.36799999999999</v>
      </c>
      <c r="G362" s="29">
        <v>212.79999999999998</v>
      </c>
      <c r="H362" s="607">
        <f t="shared" si="39"/>
        <v>228</v>
      </c>
      <c r="I362" s="608">
        <v>380</v>
      </c>
      <c r="J362" s="107" t="s">
        <v>1792</v>
      </c>
      <c r="K362" s="68"/>
      <c r="N362" s="49">
        <f t="shared" si="0"/>
        <v>0</v>
      </c>
      <c r="O362" s="49">
        <f t="shared" si="1"/>
        <v>0</v>
      </c>
      <c r="P362" s="49">
        <f t="shared" si="2"/>
        <v>0</v>
      </c>
      <c r="Q362" s="49">
        <f t="shared" si="3"/>
        <v>0</v>
      </c>
    </row>
    <row r="363" spans="4:17" ht="20.100000000000001" customHeight="1">
      <c r="D363" s="1" t="s">
        <v>2463</v>
      </c>
      <c r="E363" s="1" t="s">
        <v>2464</v>
      </c>
      <c r="F363" s="29">
        <v>172.36799999999999</v>
      </c>
      <c r="G363" s="29">
        <v>212.79999999999998</v>
      </c>
      <c r="H363" s="607">
        <f t="shared" si="39"/>
        <v>228</v>
      </c>
      <c r="I363" s="608">
        <v>380</v>
      </c>
      <c r="J363" s="107" t="s">
        <v>1792</v>
      </c>
      <c r="K363" s="68"/>
      <c r="N363" s="47">
        <f t="shared" si="0"/>
        <v>0</v>
      </c>
      <c r="O363" s="47">
        <f t="shared" si="1"/>
        <v>0</v>
      </c>
      <c r="P363" s="47">
        <f t="shared" si="2"/>
        <v>0</v>
      </c>
      <c r="Q363" s="47">
        <f t="shared" si="3"/>
        <v>0</v>
      </c>
    </row>
    <row r="364" spans="4:17" ht="20.100000000000001" customHeight="1">
      <c r="D364" s="1" t="s">
        <v>2465</v>
      </c>
      <c r="E364" s="1" t="s">
        <v>2466</v>
      </c>
      <c r="F364" s="29">
        <v>172.36799999999999</v>
      </c>
      <c r="G364" s="29">
        <v>212.79999999999998</v>
      </c>
      <c r="H364" s="607">
        <f t="shared" si="39"/>
        <v>228</v>
      </c>
      <c r="I364" s="608">
        <v>380</v>
      </c>
      <c r="J364" s="107" t="s">
        <v>1792</v>
      </c>
      <c r="K364" s="68"/>
      <c r="N364" s="49">
        <f t="shared" si="0"/>
        <v>0</v>
      </c>
      <c r="O364" s="49">
        <f t="shared" si="1"/>
        <v>0</v>
      </c>
      <c r="P364" s="49">
        <f t="shared" si="2"/>
        <v>0</v>
      </c>
      <c r="Q364" s="49">
        <f t="shared" si="3"/>
        <v>0</v>
      </c>
    </row>
    <row r="365" spans="4:17" ht="20.100000000000001" customHeight="1">
      <c r="F365" s="29"/>
      <c r="G365" s="29"/>
      <c r="H365" s="609"/>
      <c r="I365" s="609"/>
      <c r="J365" s="107"/>
      <c r="K365" s="68"/>
      <c r="N365" s="47">
        <f t="shared" si="0"/>
        <v>0</v>
      </c>
      <c r="O365" s="47">
        <f t="shared" si="1"/>
        <v>0</v>
      </c>
      <c r="P365" s="47">
        <f t="shared" si="2"/>
        <v>0</v>
      </c>
      <c r="Q365" s="47">
        <f t="shared" si="3"/>
        <v>0</v>
      </c>
    </row>
    <row r="366" spans="4:17" ht="20.100000000000001" customHeight="1">
      <c r="D366" s="102" t="s">
        <v>2467</v>
      </c>
      <c r="F366" s="29"/>
      <c r="G366" s="29"/>
      <c r="H366" s="609"/>
      <c r="I366" s="609"/>
      <c r="J366" s="107"/>
      <c r="K366" s="68"/>
      <c r="N366" s="49">
        <f t="shared" si="0"/>
        <v>0</v>
      </c>
      <c r="O366" s="49">
        <f t="shared" si="1"/>
        <v>0</v>
      </c>
      <c r="P366" s="49">
        <f t="shared" si="2"/>
        <v>0</v>
      </c>
      <c r="Q366" s="49">
        <f t="shared" si="3"/>
        <v>0</v>
      </c>
    </row>
    <row r="367" spans="4:17" ht="20.100000000000001" customHeight="1">
      <c r="D367" s="1" t="s">
        <v>2468</v>
      </c>
      <c r="E367" s="1" t="s">
        <v>2469</v>
      </c>
      <c r="F367" s="29">
        <v>183.14099999999999</v>
      </c>
      <c r="G367" s="29">
        <v>226.09999999999997</v>
      </c>
      <c r="H367" s="607">
        <f t="shared" ref="H367:H372" si="40">I367*0.6</f>
        <v>240</v>
      </c>
      <c r="I367" s="608">
        <v>400</v>
      </c>
      <c r="J367" s="107" t="s">
        <v>1792</v>
      </c>
      <c r="K367" s="68"/>
      <c r="N367" s="47">
        <f t="shared" si="0"/>
        <v>0</v>
      </c>
      <c r="O367" s="47">
        <f t="shared" si="1"/>
        <v>0</v>
      </c>
      <c r="P367" s="47">
        <f t="shared" si="2"/>
        <v>0</v>
      </c>
      <c r="Q367" s="47">
        <f t="shared" si="3"/>
        <v>0</v>
      </c>
    </row>
    <row r="368" spans="4:17" ht="20.100000000000001" customHeight="1">
      <c r="D368" s="1" t="s">
        <v>2470</v>
      </c>
      <c r="E368" s="1" t="s">
        <v>2471</v>
      </c>
      <c r="F368" s="29">
        <v>183.14099999999999</v>
      </c>
      <c r="G368" s="29">
        <v>226.09999999999997</v>
      </c>
      <c r="H368" s="607">
        <f t="shared" si="40"/>
        <v>240</v>
      </c>
      <c r="I368" s="608">
        <v>400</v>
      </c>
      <c r="J368" s="107" t="s">
        <v>1792</v>
      </c>
      <c r="K368" s="68"/>
      <c r="N368" s="49">
        <f t="shared" si="0"/>
        <v>0</v>
      </c>
      <c r="O368" s="49">
        <f t="shared" si="1"/>
        <v>0</v>
      </c>
      <c r="P368" s="49">
        <f t="shared" si="2"/>
        <v>0</v>
      </c>
      <c r="Q368" s="49">
        <f t="shared" si="3"/>
        <v>0</v>
      </c>
    </row>
    <row r="369" spans="3:17" ht="20.100000000000001" customHeight="1">
      <c r="D369" s="1" t="s">
        <v>2472</v>
      </c>
      <c r="E369" s="1" t="s">
        <v>2473</v>
      </c>
      <c r="F369" s="29">
        <v>183.14099999999999</v>
      </c>
      <c r="G369" s="29">
        <v>226.09999999999997</v>
      </c>
      <c r="H369" s="607">
        <f t="shared" si="40"/>
        <v>240</v>
      </c>
      <c r="I369" s="608">
        <v>400</v>
      </c>
      <c r="J369" s="107" t="s">
        <v>1792</v>
      </c>
      <c r="K369" s="68"/>
      <c r="N369" s="47">
        <f t="shared" si="0"/>
        <v>0</v>
      </c>
      <c r="O369" s="47">
        <f t="shared" si="1"/>
        <v>0</v>
      </c>
      <c r="P369" s="47">
        <f t="shared" si="2"/>
        <v>0</v>
      </c>
      <c r="Q369" s="47">
        <f t="shared" si="3"/>
        <v>0</v>
      </c>
    </row>
    <row r="370" spans="3:17" ht="20.100000000000001" customHeight="1">
      <c r="D370" s="1" t="s">
        <v>2474</v>
      </c>
      <c r="E370" s="1" t="s">
        <v>2475</v>
      </c>
      <c r="F370" s="29">
        <v>183.14099999999999</v>
      </c>
      <c r="G370" s="29">
        <v>226.09999999999997</v>
      </c>
      <c r="H370" s="607">
        <f t="shared" si="40"/>
        <v>240</v>
      </c>
      <c r="I370" s="608">
        <v>400</v>
      </c>
      <c r="J370" s="107" t="s">
        <v>1792</v>
      </c>
      <c r="K370" s="68"/>
      <c r="N370" s="49">
        <f t="shared" si="0"/>
        <v>0</v>
      </c>
      <c r="O370" s="49">
        <f t="shared" si="1"/>
        <v>0</v>
      </c>
      <c r="P370" s="49">
        <f t="shared" si="2"/>
        <v>0</v>
      </c>
      <c r="Q370" s="49">
        <f t="shared" si="3"/>
        <v>0</v>
      </c>
    </row>
    <row r="371" spans="3:17" ht="20.100000000000001" customHeight="1">
      <c r="D371" s="1" t="s">
        <v>2476</v>
      </c>
      <c r="E371" s="1" t="s">
        <v>2477</v>
      </c>
      <c r="F371" s="29">
        <v>183.14099999999999</v>
      </c>
      <c r="G371" s="29">
        <v>226.09999999999997</v>
      </c>
      <c r="H371" s="607">
        <f t="shared" si="40"/>
        <v>240</v>
      </c>
      <c r="I371" s="608">
        <v>400</v>
      </c>
      <c r="J371" s="107" t="s">
        <v>1792</v>
      </c>
      <c r="K371" s="68"/>
      <c r="N371" s="47">
        <f t="shared" si="0"/>
        <v>0</v>
      </c>
      <c r="O371" s="47">
        <f t="shared" si="1"/>
        <v>0</v>
      </c>
      <c r="P371" s="47">
        <f t="shared" si="2"/>
        <v>0</v>
      </c>
      <c r="Q371" s="47">
        <f t="shared" si="3"/>
        <v>0</v>
      </c>
    </row>
    <row r="372" spans="3:17" ht="20.100000000000001" customHeight="1">
      <c r="D372" s="1" t="s">
        <v>2478</v>
      </c>
      <c r="E372" s="1" t="s">
        <v>2479</v>
      </c>
      <c r="F372" s="29">
        <v>183.14099999999999</v>
      </c>
      <c r="G372" s="29">
        <v>226.09999999999997</v>
      </c>
      <c r="H372" s="607">
        <f t="shared" si="40"/>
        <v>240</v>
      </c>
      <c r="I372" s="608">
        <v>400</v>
      </c>
      <c r="J372" s="107" t="s">
        <v>1792</v>
      </c>
      <c r="K372" s="68"/>
      <c r="N372" s="49">
        <f t="shared" si="0"/>
        <v>0</v>
      </c>
      <c r="O372" s="49">
        <f t="shared" si="1"/>
        <v>0</v>
      </c>
      <c r="P372" s="49">
        <f t="shared" si="2"/>
        <v>0</v>
      </c>
      <c r="Q372" s="49">
        <f t="shared" si="3"/>
        <v>0</v>
      </c>
    </row>
    <row r="373" spans="3:17" ht="20.100000000000001" customHeight="1">
      <c r="F373" s="29"/>
      <c r="G373" s="29"/>
      <c r="H373" s="609"/>
      <c r="I373" s="609"/>
      <c r="J373" s="103"/>
      <c r="K373" s="68"/>
      <c r="N373" s="47">
        <f t="shared" si="0"/>
        <v>0</v>
      </c>
      <c r="O373" s="47">
        <f t="shared" si="1"/>
        <v>0</v>
      </c>
      <c r="P373" s="47">
        <f t="shared" si="2"/>
        <v>0</v>
      </c>
      <c r="Q373" s="47">
        <f t="shared" si="3"/>
        <v>0</v>
      </c>
    </row>
    <row r="374" spans="3:17" ht="20.100000000000001" customHeight="1">
      <c r="D374" s="102" t="s">
        <v>2480</v>
      </c>
      <c r="F374" s="29"/>
      <c r="G374" s="29"/>
      <c r="H374" s="609"/>
      <c r="I374" s="609"/>
      <c r="J374" s="103"/>
      <c r="K374" s="68"/>
      <c r="N374" s="49">
        <f t="shared" si="0"/>
        <v>0</v>
      </c>
      <c r="O374" s="49">
        <f t="shared" si="1"/>
        <v>0</v>
      </c>
      <c r="P374" s="49">
        <f t="shared" si="2"/>
        <v>0</v>
      </c>
      <c r="Q374" s="49">
        <f t="shared" si="3"/>
        <v>0</v>
      </c>
    </row>
    <row r="375" spans="3:17" ht="20.100000000000001" customHeight="1">
      <c r="D375" s="1" t="s">
        <v>2481</v>
      </c>
      <c r="E375" s="1" t="s">
        <v>2482</v>
      </c>
      <c r="F375" s="29">
        <v>204.68700000000001</v>
      </c>
      <c r="G375" s="29">
        <v>252.7</v>
      </c>
      <c r="H375" s="607">
        <f t="shared" ref="H375:H376" si="41">I375*0.6</f>
        <v>270</v>
      </c>
      <c r="I375" s="608">
        <v>450</v>
      </c>
      <c r="J375" s="107" t="s">
        <v>1792</v>
      </c>
      <c r="K375" s="68"/>
      <c r="N375" s="47">
        <f t="shared" si="0"/>
        <v>0</v>
      </c>
      <c r="O375" s="47">
        <f t="shared" si="1"/>
        <v>0</v>
      </c>
      <c r="P375" s="47">
        <f t="shared" si="2"/>
        <v>0</v>
      </c>
      <c r="Q375" s="47">
        <f t="shared" si="3"/>
        <v>0</v>
      </c>
    </row>
    <row r="376" spans="3:17" ht="20.100000000000001" customHeight="1">
      <c r="D376" s="1" t="s">
        <v>2483</v>
      </c>
      <c r="E376" s="1" t="s">
        <v>2484</v>
      </c>
      <c r="F376" s="29">
        <v>204.68700000000001</v>
      </c>
      <c r="G376" s="29">
        <v>252.7</v>
      </c>
      <c r="H376" s="607">
        <f t="shared" si="41"/>
        <v>270</v>
      </c>
      <c r="I376" s="608">
        <v>450</v>
      </c>
      <c r="J376" s="107" t="s">
        <v>1792</v>
      </c>
      <c r="K376" s="68"/>
      <c r="N376" s="49">
        <f t="shared" si="0"/>
        <v>0</v>
      </c>
      <c r="O376" s="49">
        <f t="shared" si="1"/>
        <v>0</v>
      </c>
      <c r="P376" s="49">
        <f t="shared" si="2"/>
        <v>0</v>
      </c>
      <c r="Q376" s="49">
        <f t="shared" si="3"/>
        <v>0</v>
      </c>
    </row>
    <row r="377" spans="3:17" ht="20.100000000000001" customHeight="1">
      <c r="F377" s="29"/>
      <c r="G377" s="29"/>
      <c r="H377" s="609"/>
      <c r="I377" s="609"/>
      <c r="J377" s="103"/>
      <c r="K377" s="68"/>
      <c r="N377" s="47">
        <f t="shared" si="0"/>
        <v>0</v>
      </c>
      <c r="O377" s="47">
        <f t="shared" si="1"/>
        <v>0</v>
      </c>
      <c r="P377" s="47">
        <f t="shared" si="2"/>
        <v>0</v>
      </c>
      <c r="Q377" s="47">
        <f t="shared" si="3"/>
        <v>0</v>
      </c>
    </row>
    <row r="378" spans="3:17" ht="20.100000000000001" customHeight="1">
      <c r="C378" s="67" t="s">
        <v>2485</v>
      </c>
      <c r="D378" s="102" t="s">
        <v>2486</v>
      </c>
      <c r="F378" s="29"/>
      <c r="G378" s="29"/>
      <c r="H378" s="609"/>
      <c r="I378" s="609"/>
      <c r="J378" s="103"/>
      <c r="K378" s="68"/>
      <c r="N378" s="49">
        <f t="shared" si="0"/>
        <v>0</v>
      </c>
      <c r="O378" s="49">
        <f t="shared" si="1"/>
        <v>0</v>
      </c>
      <c r="P378" s="49">
        <f t="shared" si="2"/>
        <v>0</v>
      </c>
      <c r="Q378" s="49">
        <f t="shared" si="3"/>
        <v>0</v>
      </c>
    </row>
    <row r="379" spans="3:17" ht="20.100000000000001" customHeight="1">
      <c r="D379" s="1" t="s">
        <v>2487</v>
      </c>
      <c r="E379" s="1" t="s">
        <v>2488</v>
      </c>
      <c r="F379" s="29">
        <v>646.38000000000011</v>
      </c>
      <c r="G379" s="29">
        <v>798</v>
      </c>
      <c r="H379" s="607">
        <f t="shared" ref="H379:H381" si="42">I379*0.6</f>
        <v>840</v>
      </c>
      <c r="I379" s="610">
        <v>1400</v>
      </c>
      <c r="J379" s="107" t="s">
        <v>1792</v>
      </c>
      <c r="K379" s="68"/>
      <c r="N379" s="47">
        <f t="shared" si="0"/>
        <v>0</v>
      </c>
      <c r="O379" s="47">
        <f t="shared" si="1"/>
        <v>0</v>
      </c>
      <c r="P379" s="47">
        <f t="shared" si="2"/>
        <v>0</v>
      </c>
      <c r="Q379" s="47">
        <f t="shared" si="3"/>
        <v>0</v>
      </c>
    </row>
    <row r="380" spans="3:17" ht="20.100000000000001" customHeight="1">
      <c r="D380" s="1" t="s">
        <v>2489</v>
      </c>
      <c r="E380" s="1" t="s">
        <v>2490</v>
      </c>
      <c r="F380" s="29">
        <v>727.1774999999999</v>
      </c>
      <c r="G380" s="29">
        <v>897.74999999999989</v>
      </c>
      <c r="H380" s="607">
        <f t="shared" si="42"/>
        <v>960</v>
      </c>
      <c r="I380" s="610">
        <v>1600</v>
      </c>
      <c r="J380" s="107" t="s">
        <v>1792</v>
      </c>
      <c r="K380" s="68"/>
      <c r="N380" s="49">
        <f t="shared" si="0"/>
        <v>0</v>
      </c>
      <c r="O380" s="49">
        <f t="shared" si="1"/>
        <v>0</v>
      </c>
      <c r="P380" s="49">
        <f t="shared" si="2"/>
        <v>0</v>
      </c>
      <c r="Q380" s="49">
        <f t="shared" si="3"/>
        <v>0</v>
      </c>
    </row>
    <row r="381" spans="3:17" ht="20.100000000000001" customHeight="1">
      <c r="D381" s="1" t="s">
        <v>2491</v>
      </c>
      <c r="E381" s="1" t="s">
        <v>2492</v>
      </c>
      <c r="F381" s="29">
        <v>1077.3</v>
      </c>
      <c r="G381" s="29">
        <v>1330</v>
      </c>
      <c r="H381" s="607">
        <f t="shared" si="42"/>
        <v>1380</v>
      </c>
      <c r="I381" s="610">
        <v>2300</v>
      </c>
      <c r="J381" s="107" t="s">
        <v>1792</v>
      </c>
      <c r="K381" s="68"/>
      <c r="N381" s="47">
        <f t="shared" si="0"/>
        <v>0</v>
      </c>
      <c r="O381" s="47">
        <f t="shared" si="1"/>
        <v>0</v>
      </c>
      <c r="P381" s="47">
        <f t="shared" si="2"/>
        <v>0</v>
      </c>
      <c r="Q381" s="47">
        <f t="shared" si="3"/>
        <v>0</v>
      </c>
    </row>
    <row r="382" spans="3:17" ht="20.100000000000001" customHeight="1">
      <c r="F382" s="29"/>
      <c r="G382" s="29"/>
      <c r="H382" s="609"/>
      <c r="I382" s="609"/>
      <c r="J382" s="103"/>
      <c r="K382" s="68"/>
      <c r="N382" s="49">
        <f t="shared" si="0"/>
        <v>0</v>
      </c>
      <c r="O382" s="49">
        <f t="shared" si="1"/>
        <v>0</v>
      </c>
      <c r="P382" s="49">
        <f t="shared" si="2"/>
        <v>0</v>
      </c>
      <c r="Q382" s="49">
        <f t="shared" si="3"/>
        <v>0</v>
      </c>
    </row>
    <row r="383" spans="3:17" ht="20.100000000000001" customHeight="1">
      <c r="D383" s="102" t="s">
        <v>2493</v>
      </c>
      <c r="F383" s="29"/>
      <c r="G383" s="29"/>
      <c r="H383" s="609"/>
      <c r="I383" s="609"/>
      <c r="J383" s="103"/>
      <c r="K383" s="68"/>
      <c r="N383" s="47">
        <f t="shared" si="0"/>
        <v>0</v>
      </c>
      <c r="O383" s="47">
        <f t="shared" si="1"/>
        <v>0</v>
      </c>
      <c r="P383" s="47">
        <f t="shared" si="2"/>
        <v>0</v>
      </c>
      <c r="Q383" s="47">
        <f t="shared" si="3"/>
        <v>0</v>
      </c>
    </row>
    <row r="384" spans="3:17" ht="20.100000000000001" customHeight="1">
      <c r="D384" s="1" t="s">
        <v>2494</v>
      </c>
      <c r="E384" s="1" t="s">
        <v>2495</v>
      </c>
      <c r="F384" s="29">
        <v>727.1774999999999</v>
      </c>
      <c r="G384" s="29">
        <v>897.74999999999989</v>
      </c>
      <c r="H384" s="607">
        <f t="shared" ref="H384:H385" si="43">I384*0.6</f>
        <v>960</v>
      </c>
      <c r="I384" s="610">
        <v>1600</v>
      </c>
      <c r="J384" s="107" t="s">
        <v>1792</v>
      </c>
      <c r="K384" s="68"/>
      <c r="N384" s="49">
        <f t="shared" si="0"/>
        <v>0</v>
      </c>
      <c r="O384" s="49">
        <f t="shared" si="1"/>
        <v>0</v>
      </c>
      <c r="P384" s="49">
        <f t="shared" si="2"/>
        <v>0</v>
      </c>
      <c r="Q384" s="49">
        <f t="shared" si="3"/>
        <v>0</v>
      </c>
    </row>
    <row r="385" spans="4:17" ht="20.100000000000001" customHeight="1">
      <c r="D385" s="1" t="s">
        <v>2496</v>
      </c>
      <c r="E385" s="1" t="s">
        <v>2497</v>
      </c>
      <c r="F385" s="29">
        <v>754.1099999999999</v>
      </c>
      <c r="G385" s="29">
        <v>930.99999999999989</v>
      </c>
      <c r="H385" s="607">
        <f t="shared" si="43"/>
        <v>990</v>
      </c>
      <c r="I385" s="610">
        <v>1650</v>
      </c>
      <c r="J385" s="107" t="s">
        <v>1792</v>
      </c>
      <c r="K385" s="68"/>
      <c r="N385" s="47">
        <f t="shared" si="0"/>
        <v>0</v>
      </c>
      <c r="O385" s="47">
        <f t="shared" si="1"/>
        <v>0</v>
      </c>
      <c r="P385" s="47">
        <f t="shared" si="2"/>
        <v>0</v>
      </c>
      <c r="Q385" s="47">
        <f t="shared" si="3"/>
        <v>0</v>
      </c>
    </row>
    <row r="386" spans="4:17" ht="20.100000000000001" customHeight="1">
      <c r="D386" s="1" t="s">
        <v>2498</v>
      </c>
      <c r="E386" s="1" t="s">
        <v>2499</v>
      </c>
      <c r="F386" s="29">
        <v>1131.1650000000002</v>
      </c>
      <c r="G386" s="29">
        <v>1396.5</v>
      </c>
      <c r="H386" s="607">
        <f>I386*0.6</f>
        <v>1500</v>
      </c>
      <c r="I386" s="610">
        <v>2500</v>
      </c>
      <c r="J386" s="107" t="s">
        <v>1792</v>
      </c>
      <c r="K386" s="68"/>
      <c r="N386" s="49">
        <f t="shared" si="0"/>
        <v>0</v>
      </c>
      <c r="O386" s="49">
        <f t="shared" si="1"/>
        <v>0</v>
      </c>
      <c r="P386" s="49">
        <f t="shared" si="2"/>
        <v>0</v>
      </c>
      <c r="Q386" s="49">
        <f t="shared" si="3"/>
        <v>0</v>
      </c>
    </row>
    <row r="387" spans="4:17" ht="20.100000000000001" customHeight="1">
      <c r="D387" s="1" t="s">
        <v>2500</v>
      </c>
      <c r="E387" s="1" t="s">
        <v>2501</v>
      </c>
      <c r="F387" s="29">
        <v>1292.7600000000002</v>
      </c>
      <c r="G387" s="29">
        <v>1596</v>
      </c>
      <c r="H387" s="607">
        <f t="shared" ref="H387:H389" si="44">I387*0.6</f>
        <v>1680</v>
      </c>
      <c r="I387" s="610">
        <v>2800</v>
      </c>
      <c r="J387" s="107" t="s">
        <v>1792</v>
      </c>
      <c r="K387" s="68"/>
      <c r="N387" s="47">
        <f t="shared" si="0"/>
        <v>0</v>
      </c>
      <c r="O387" s="47">
        <f t="shared" si="1"/>
        <v>0</v>
      </c>
      <c r="P387" s="47">
        <f t="shared" si="2"/>
        <v>0</v>
      </c>
      <c r="Q387" s="47">
        <f t="shared" si="3"/>
        <v>0</v>
      </c>
    </row>
    <row r="388" spans="4:17" ht="20.100000000000001" customHeight="1">
      <c r="D388" s="1" t="s">
        <v>2502</v>
      </c>
      <c r="E388" s="1" t="s">
        <v>2503</v>
      </c>
      <c r="F388" s="29">
        <v>1454.3549999999998</v>
      </c>
      <c r="G388" s="29">
        <v>1795.4999999999998</v>
      </c>
      <c r="H388" s="607">
        <f t="shared" si="44"/>
        <v>1920</v>
      </c>
      <c r="I388" s="610">
        <v>3200</v>
      </c>
      <c r="J388" s="107" t="s">
        <v>1792</v>
      </c>
      <c r="K388" s="68"/>
      <c r="N388" s="49">
        <f t="shared" si="0"/>
        <v>0</v>
      </c>
      <c r="O388" s="49">
        <f t="shared" si="1"/>
        <v>0</v>
      </c>
      <c r="P388" s="49">
        <f t="shared" si="2"/>
        <v>0</v>
      </c>
      <c r="Q388" s="49">
        <f t="shared" si="3"/>
        <v>0</v>
      </c>
    </row>
    <row r="389" spans="4:17" ht="20.100000000000001" customHeight="1">
      <c r="D389" s="1" t="s">
        <v>2504</v>
      </c>
      <c r="E389" s="1" t="s">
        <v>2505</v>
      </c>
      <c r="F389" s="29">
        <v>2046.8700000000001</v>
      </c>
      <c r="G389" s="29">
        <v>2527</v>
      </c>
      <c r="H389" s="607">
        <f t="shared" si="44"/>
        <v>2700</v>
      </c>
      <c r="I389" s="610">
        <v>4500</v>
      </c>
      <c r="J389" s="107" t="s">
        <v>1792</v>
      </c>
      <c r="K389" s="68"/>
      <c r="N389" s="47">
        <f t="shared" si="0"/>
        <v>0</v>
      </c>
      <c r="O389" s="47">
        <f t="shared" si="1"/>
        <v>0</v>
      </c>
      <c r="P389" s="47">
        <f t="shared" si="2"/>
        <v>0</v>
      </c>
      <c r="Q389" s="47">
        <f t="shared" si="3"/>
        <v>0</v>
      </c>
    </row>
    <row r="390" spans="4:17" ht="20.100000000000001" customHeight="1">
      <c r="F390" s="29"/>
      <c r="G390" s="29"/>
      <c r="H390" s="609"/>
      <c r="I390" s="609"/>
      <c r="J390" s="103"/>
      <c r="K390" s="68"/>
      <c r="N390" s="49">
        <f t="shared" si="0"/>
        <v>0</v>
      </c>
      <c r="O390" s="49">
        <f t="shared" si="1"/>
        <v>0</v>
      </c>
      <c r="P390" s="49">
        <f t="shared" si="2"/>
        <v>0</v>
      </c>
      <c r="Q390" s="49">
        <f t="shared" si="3"/>
        <v>0</v>
      </c>
    </row>
    <row r="391" spans="4:17" ht="20.100000000000001" customHeight="1">
      <c r="D391" s="102" t="s">
        <v>2506</v>
      </c>
      <c r="F391" s="29"/>
      <c r="G391" s="29"/>
      <c r="H391" s="609"/>
      <c r="I391" s="609"/>
      <c r="J391" s="103"/>
      <c r="K391" s="68"/>
      <c r="N391" s="47">
        <f t="shared" si="0"/>
        <v>0</v>
      </c>
      <c r="O391" s="47">
        <f t="shared" si="1"/>
        <v>0</v>
      </c>
      <c r="P391" s="47">
        <f t="shared" si="2"/>
        <v>0</v>
      </c>
      <c r="Q391" s="47">
        <f t="shared" si="3"/>
        <v>0</v>
      </c>
    </row>
    <row r="392" spans="4:17" ht="20.100000000000001" customHeight="1">
      <c r="D392" s="1" t="s">
        <v>2507</v>
      </c>
      <c r="E392" s="1" t="s">
        <v>2508</v>
      </c>
      <c r="F392" s="29">
        <v>861.84</v>
      </c>
      <c r="G392" s="29">
        <v>1064</v>
      </c>
      <c r="H392" s="607">
        <f t="shared" ref="H392:H397" si="45">I392*0.6</f>
        <v>960</v>
      </c>
      <c r="I392" s="610">
        <v>1600</v>
      </c>
      <c r="J392" s="107" t="s">
        <v>1792</v>
      </c>
      <c r="K392" s="68"/>
      <c r="N392" s="49">
        <f t="shared" si="0"/>
        <v>0</v>
      </c>
      <c r="O392" s="49">
        <f t="shared" si="1"/>
        <v>0</v>
      </c>
      <c r="P392" s="49">
        <f t="shared" si="2"/>
        <v>0</v>
      </c>
      <c r="Q392" s="49">
        <f t="shared" si="3"/>
        <v>0</v>
      </c>
    </row>
    <row r="393" spans="4:17" ht="20.100000000000001" customHeight="1">
      <c r="D393" s="1" t="s">
        <v>2509</v>
      </c>
      <c r="E393" s="1" t="s">
        <v>2510</v>
      </c>
      <c r="F393" s="29">
        <v>915.70500000000004</v>
      </c>
      <c r="G393" s="29">
        <v>1130.5</v>
      </c>
      <c r="H393" s="607">
        <f t="shared" si="45"/>
        <v>1020</v>
      </c>
      <c r="I393" s="610">
        <v>1700</v>
      </c>
      <c r="J393" s="107" t="s">
        <v>1792</v>
      </c>
      <c r="K393" s="68"/>
      <c r="N393" s="47">
        <f t="shared" si="0"/>
        <v>0</v>
      </c>
      <c r="O393" s="47">
        <f t="shared" si="1"/>
        <v>0</v>
      </c>
      <c r="P393" s="47">
        <f t="shared" si="2"/>
        <v>0</v>
      </c>
      <c r="Q393" s="47">
        <f t="shared" si="3"/>
        <v>0</v>
      </c>
    </row>
    <row r="394" spans="4:17" ht="20.100000000000001" customHeight="1">
      <c r="D394" s="1" t="s">
        <v>2511</v>
      </c>
      <c r="E394" s="1" t="s">
        <v>2512</v>
      </c>
      <c r="F394" s="29">
        <v>969.56999999999994</v>
      </c>
      <c r="G394" s="29">
        <v>1197</v>
      </c>
      <c r="H394" s="607">
        <f t="shared" si="45"/>
        <v>1080</v>
      </c>
      <c r="I394" s="610">
        <v>1800</v>
      </c>
      <c r="J394" s="107" t="s">
        <v>1792</v>
      </c>
      <c r="K394" s="68"/>
      <c r="N394" s="49">
        <f t="shared" si="0"/>
        <v>0</v>
      </c>
      <c r="O394" s="49">
        <f t="shared" si="1"/>
        <v>0</v>
      </c>
      <c r="P394" s="49">
        <f t="shared" si="2"/>
        <v>0</v>
      </c>
      <c r="Q394" s="49">
        <f t="shared" si="3"/>
        <v>0</v>
      </c>
    </row>
    <row r="395" spans="4:17" ht="20.100000000000001" customHeight="1">
      <c r="D395" s="1" t="s">
        <v>2513</v>
      </c>
      <c r="E395" s="1" t="s">
        <v>2514</v>
      </c>
      <c r="F395" s="29">
        <v>1508.2199999999998</v>
      </c>
      <c r="G395" s="29">
        <v>1861.9999999999998</v>
      </c>
      <c r="H395" s="607">
        <f t="shared" si="45"/>
        <v>1680</v>
      </c>
      <c r="I395" s="610">
        <v>2800</v>
      </c>
      <c r="J395" s="107" t="s">
        <v>1792</v>
      </c>
      <c r="K395" s="68"/>
      <c r="N395" s="47">
        <f t="shared" si="0"/>
        <v>0</v>
      </c>
      <c r="O395" s="47">
        <f t="shared" si="1"/>
        <v>0</v>
      </c>
      <c r="P395" s="47">
        <f t="shared" si="2"/>
        <v>0</v>
      </c>
      <c r="Q395" s="47">
        <f t="shared" si="3"/>
        <v>0</v>
      </c>
    </row>
    <row r="396" spans="4:17" ht="20.100000000000001" customHeight="1">
      <c r="D396" s="1" t="s">
        <v>2515</v>
      </c>
      <c r="E396" s="1" t="s">
        <v>2516</v>
      </c>
      <c r="F396" s="29">
        <v>1615.95</v>
      </c>
      <c r="G396" s="29">
        <v>1995</v>
      </c>
      <c r="H396" s="607">
        <f t="shared" si="45"/>
        <v>1800</v>
      </c>
      <c r="I396" s="610">
        <v>3000</v>
      </c>
      <c r="J396" s="107" t="s">
        <v>1792</v>
      </c>
      <c r="K396" s="68"/>
      <c r="N396" s="49">
        <f t="shared" si="0"/>
        <v>0</v>
      </c>
      <c r="O396" s="49">
        <f t="shared" si="1"/>
        <v>0</v>
      </c>
      <c r="P396" s="49">
        <f t="shared" si="2"/>
        <v>0</v>
      </c>
      <c r="Q396" s="49">
        <f t="shared" si="3"/>
        <v>0</v>
      </c>
    </row>
    <row r="397" spans="4:17" ht="20.100000000000001" customHeight="1">
      <c r="D397" s="1" t="s">
        <v>2517</v>
      </c>
      <c r="E397" s="1" t="s">
        <v>2518</v>
      </c>
      <c r="F397" s="29">
        <v>1723.68</v>
      </c>
      <c r="G397" s="29">
        <v>2128</v>
      </c>
      <c r="H397" s="607">
        <f t="shared" si="45"/>
        <v>1920</v>
      </c>
      <c r="I397" s="610">
        <v>3200</v>
      </c>
      <c r="J397" s="107" t="s">
        <v>1792</v>
      </c>
      <c r="K397" s="68"/>
      <c r="N397" s="47">
        <f t="shared" si="0"/>
        <v>0</v>
      </c>
      <c r="O397" s="47">
        <f t="shared" si="1"/>
        <v>0</v>
      </c>
      <c r="P397" s="47">
        <f t="shared" si="2"/>
        <v>0</v>
      </c>
      <c r="Q397" s="47">
        <f t="shared" si="3"/>
        <v>0</v>
      </c>
    </row>
    <row r="398" spans="4:17" ht="20.100000000000001" customHeight="1">
      <c r="F398" s="29"/>
      <c r="G398" s="29"/>
      <c r="H398" s="609"/>
      <c r="I398" s="609"/>
      <c r="J398" s="103"/>
      <c r="K398" s="68"/>
      <c r="N398" s="49">
        <f t="shared" si="0"/>
        <v>0</v>
      </c>
      <c r="O398" s="49">
        <f t="shared" si="1"/>
        <v>0</v>
      </c>
      <c r="P398" s="49">
        <f t="shared" si="2"/>
        <v>0</v>
      </c>
      <c r="Q398" s="49">
        <f t="shared" si="3"/>
        <v>0</v>
      </c>
    </row>
    <row r="399" spans="4:17" ht="20.100000000000001" customHeight="1">
      <c r="D399" s="102" t="s">
        <v>2519</v>
      </c>
      <c r="F399" s="29"/>
      <c r="G399" s="29"/>
      <c r="H399" s="609"/>
      <c r="I399" s="609"/>
      <c r="J399" s="103"/>
      <c r="K399" s="68"/>
      <c r="N399" s="47">
        <f t="shared" si="0"/>
        <v>0</v>
      </c>
      <c r="O399" s="47">
        <f t="shared" si="1"/>
        <v>0</v>
      </c>
      <c r="P399" s="47">
        <f t="shared" si="2"/>
        <v>0</v>
      </c>
      <c r="Q399" s="47">
        <f t="shared" si="3"/>
        <v>0</v>
      </c>
    </row>
    <row r="400" spans="4:17" ht="20.100000000000001" customHeight="1">
      <c r="D400" s="1" t="s">
        <v>2520</v>
      </c>
      <c r="E400" s="1" t="s">
        <v>2521</v>
      </c>
      <c r="F400" s="29">
        <v>861.84</v>
      </c>
      <c r="G400" s="29">
        <v>1064</v>
      </c>
      <c r="H400" s="607">
        <f t="shared" ref="H400:H405" si="46">I400*0.6</f>
        <v>1020</v>
      </c>
      <c r="I400" s="610">
        <v>1700</v>
      </c>
      <c r="J400" s="107" t="s">
        <v>1792</v>
      </c>
      <c r="K400" s="68"/>
      <c r="N400" s="49">
        <f t="shared" si="0"/>
        <v>0</v>
      </c>
      <c r="O400" s="49">
        <f t="shared" si="1"/>
        <v>0</v>
      </c>
      <c r="P400" s="49">
        <f t="shared" si="2"/>
        <v>0</v>
      </c>
      <c r="Q400" s="49">
        <f t="shared" si="3"/>
        <v>0</v>
      </c>
    </row>
    <row r="401" spans="3:17" ht="20.100000000000001" customHeight="1">
      <c r="D401" s="1" t="s">
        <v>2522</v>
      </c>
      <c r="E401" s="1" t="s">
        <v>2523</v>
      </c>
      <c r="F401" s="29">
        <v>915.70500000000004</v>
      </c>
      <c r="G401" s="29">
        <v>1130.5</v>
      </c>
      <c r="H401" s="607">
        <f t="shared" si="46"/>
        <v>1080</v>
      </c>
      <c r="I401" s="610">
        <v>1800</v>
      </c>
      <c r="J401" s="107" t="s">
        <v>1792</v>
      </c>
      <c r="K401" s="68"/>
      <c r="N401" s="47">
        <f t="shared" si="0"/>
        <v>0</v>
      </c>
      <c r="O401" s="47">
        <f t="shared" si="1"/>
        <v>0</v>
      </c>
      <c r="P401" s="47">
        <f t="shared" si="2"/>
        <v>0</v>
      </c>
      <c r="Q401" s="47">
        <f t="shared" si="3"/>
        <v>0</v>
      </c>
    </row>
    <row r="402" spans="3:17" ht="20.100000000000001" customHeight="1">
      <c r="D402" s="1" t="s">
        <v>2524</v>
      </c>
      <c r="E402" s="1" t="s">
        <v>2525</v>
      </c>
      <c r="F402" s="29">
        <v>969.56999999999994</v>
      </c>
      <c r="G402" s="29">
        <v>1197</v>
      </c>
      <c r="H402" s="607">
        <f t="shared" si="46"/>
        <v>1140</v>
      </c>
      <c r="I402" s="610">
        <v>1900</v>
      </c>
      <c r="J402" s="107" t="s">
        <v>1792</v>
      </c>
      <c r="K402" s="68"/>
      <c r="N402" s="49">
        <f t="shared" si="0"/>
        <v>0</v>
      </c>
      <c r="O402" s="49">
        <f t="shared" si="1"/>
        <v>0</v>
      </c>
      <c r="P402" s="49">
        <f t="shared" si="2"/>
        <v>0</v>
      </c>
      <c r="Q402" s="49">
        <f t="shared" si="3"/>
        <v>0</v>
      </c>
    </row>
    <row r="403" spans="3:17" ht="20.100000000000001" customHeight="1">
      <c r="D403" s="1" t="s">
        <v>2526</v>
      </c>
      <c r="E403" s="1" t="s">
        <v>2527</v>
      </c>
      <c r="F403" s="29">
        <v>1615.95</v>
      </c>
      <c r="G403" s="29">
        <v>1995</v>
      </c>
      <c r="H403" s="607">
        <f t="shared" si="46"/>
        <v>1800</v>
      </c>
      <c r="I403" s="610">
        <v>3000</v>
      </c>
      <c r="J403" s="107" t="s">
        <v>1792</v>
      </c>
      <c r="K403" s="68"/>
      <c r="N403" s="47">
        <f t="shared" si="0"/>
        <v>0</v>
      </c>
      <c r="O403" s="47">
        <f t="shared" si="1"/>
        <v>0</v>
      </c>
      <c r="P403" s="47">
        <f t="shared" si="2"/>
        <v>0</v>
      </c>
      <c r="Q403" s="47">
        <f t="shared" si="3"/>
        <v>0</v>
      </c>
    </row>
    <row r="404" spans="3:17" ht="20.100000000000001" customHeight="1">
      <c r="D404" s="1" t="s">
        <v>2528</v>
      </c>
      <c r="E404" s="1" t="s">
        <v>2529</v>
      </c>
      <c r="F404" s="29">
        <v>1723.68</v>
      </c>
      <c r="G404" s="29">
        <v>2128</v>
      </c>
      <c r="H404" s="607">
        <f t="shared" si="46"/>
        <v>1920</v>
      </c>
      <c r="I404" s="610">
        <v>3200</v>
      </c>
      <c r="J404" s="107" t="s">
        <v>1792</v>
      </c>
      <c r="K404" s="68"/>
      <c r="N404" s="49">
        <f t="shared" si="0"/>
        <v>0</v>
      </c>
      <c r="O404" s="49">
        <f t="shared" si="1"/>
        <v>0</v>
      </c>
      <c r="P404" s="49">
        <f t="shared" si="2"/>
        <v>0</v>
      </c>
      <c r="Q404" s="49">
        <f t="shared" si="3"/>
        <v>0</v>
      </c>
    </row>
    <row r="405" spans="3:17" ht="20.100000000000001" customHeight="1">
      <c r="D405" s="1" t="s">
        <v>2530</v>
      </c>
      <c r="E405" s="1" t="s">
        <v>2531</v>
      </c>
      <c r="F405" s="29">
        <v>1885.2750000000001</v>
      </c>
      <c r="G405" s="29">
        <v>2327.5</v>
      </c>
      <c r="H405" s="607">
        <f t="shared" si="46"/>
        <v>2100</v>
      </c>
      <c r="I405" s="610">
        <v>3500</v>
      </c>
      <c r="J405" s="107" t="s">
        <v>1792</v>
      </c>
      <c r="K405" s="68"/>
      <c r="N405" s="47">
        <f t="shared" si="0"/>
        <v>0</v>
      </c>
      <c r="O405" s="47">
        <f t="shared" si="1"/>
        <v>0</v>
      </c>
      <c r="P405" s="47">
        <f t="shared" si="2"/>
        <v>0</v>
      </c>
      <c r="Q405" s="47">
        <f t="shared" si="3"/>
        <v>0</v>
      </c>
    </row>
    <row r="406" spans="3:17" ht="20.100000000000001" customHeight="1">
      <c r="F406" s="29"/>
      <c r="G406" s="29"/>
      <c r="H406" s="609"/>
      <c r="I406" s="609"/>
      <c r="J406" s="103"/>
      <c r="K406" s="68"/>
      <c r="N406" s="49">
        <f t="shared" si="0"/>
        <v>0</v>
      </c>
      <c r="O406" s="49">
        <f t="shared" si="1"/>
        <v>0</v>
      </c>
      <c r="P406" s="49">
        <f t="shared" si="2"/>
        <v>0</v>
      </c>
      <c r="Q406" s="49">
        <f t="shared" si="3"/>
        <v>0</v>
      </c>
    </row>
    <row r="407" spans="3:17" ht="20.100000000000001" customHeight="1">
      <c r="C407" s="67" t="s">
        <v>2532</v>
      </c>
      <c r="D407" s="102" t="s">
        <v>2533</v>
      </c>
      <c r="F407" s="29"/>
      <c r="G407" s="29"/>
      <c r="H407" s="609"/>
      <c r="I407" s="609"/>
      <c r="J407" s="103"/>
      <c r="K407" s="68"/>
      <c r="N407" s="47">
        <f t="shared" si="0"/>
        <v>0</v>
      </c>
      <c r="O407" s="47">
        <f t="shared" si="1"/>
        <v>0</v>
      </c>
      <c r="P407" s="47">
        <f t="shared" si="2"/>
        <v>0</v>
      </c>
      <c r="Q407" s="47">
        <f t="shared" si="3"/>
        <v>0</v>
      </c>
    </row>
    <row r="408" spans="3:17" ht="20.100000000000001" customHeight="1">
      <c r="D408" s="1" t="s">
        <v>2534</v>
      </c>
      <c r="E408" s="1" t="s">
        <v>2535</v>
      </c>
      <c r="F408" s="29">
        <v>16.159499999999998</v>
      </c>
      <c r="G408" s="29">
        <v>19.95</v>
      </c>
      <c r="H408" s="607">
        <f t="shared" ref="H408:H414" si="47">I408*0.6</f>
        <v>21</v>
      </c>
      <c r="I408" s="608">
        <v>35</v>
      </c>
      <c r="J408" s="107" t="s">
        <v>2536</v>
      </c>
      <c r="K408" s="68"/>
      <c r="N408" s="49">
        <f t="shared" si="0"/>
        <v>0</v>
      </c>
      <c r="O408" s="49">
        <f t="shared" si="1"/>
        <v>0</v>
      </c>
      <c r="P408" s="49">
        <f t="shared" si="2"/>
        <v>0</v>
      </c>
      <c r="Q408" s="49">
        <f t="shared" si="3"/>
        <v>0</v>
      </c>
    </row>
    <row r="409" spans="3:17" ht="20.100000000000001" customHeight="1">
      <c r="D409" s="1" t="s">
        <v>2537</v>
      </c>
      <c r="E409" s="1" t="s">
        <v>2538</v>
      </c>
      <c r="F409" s="29">
        <v>16.159499999999998</v>
      </c>
      <c r="G409" s="29">
        <v>19.95</v>
      </c>
      <c r="H409" s="607">
        <f t="shared" si="47"/>
        <v>21</v>
      </c>
      <c r="I409" s="608">
        <v>35</v>
      </c>
      <c r="J409" s="107" t="s">
        <v>2536</v>
      </c>
      <c r="K409" s="68"/>
      <c r="N409" s="47">
        <f t="shared" si="0"/>
        <v>0</v>
      </c>
      <c r="O409" s="47">
        <f t="shared" si="1"/>
        <v>0</v>
      </c>
      <c r="P409" s="47">
        <f t="shared" si="2"/>
        <v>0</v>
      </c>
      <c r="Q409" s="47">
        <f t="shared" si="3"/>
        <v>0</v>
      </c>
    </row>
    <row r="410" spans="3:17" ht="20.100000000000001" customHeight="1">
      <c r="D410" s="1" t="s">
        <v>2539</v>
      </c>
      <c r="E410" s="1" t="s">
        <v>2540</v>
      </c>
      <c r="F410" s="29">
        <v>32.318999999999996</v>
      </c>
      <c r="G410" s="29">
        <v>39.9</v>
      </c>
      <c r="H410" s="607">
        <f t="shared" si="47"/>
        <v>42</v>
      </c>
      <c r="I410" s="608">
        <v>70</v>
      </c>
      <c r="J410" s="107" t="s">
        <v>2536</v>
      </c>
      <c r="K410" s="68"/>
      <c r="N410" s="49">
        <f t="shared" si="0"/>
        <v>0</v>
      </c>
      <c r="O410" s="49">
        <f t="shared" si="1"/>
        <v>0</v>
      </c>
      <c r="P410" s="49">
        <f t="shared" si="2"/>
        <v>0</v>
      </c>
      <c r="Q410" s="49">
        <f t="shared" si="3"/>
        <v>0</v>
      </c>
    </row>
    <row r="411" spans="3:17" ht="20.100000000000001" customHeight="1">
      <c r="D411" s="1" t="s">
        <v>2541</v>
      </c>
      <c r="E411" s="1" t="s">
        <v>2542</v>
      </c>
      <c r="F411" s="29">
        <v>16.159499999999998</v>
      </c>
      <c r="G411" s="29">
        <v>19.95</v>
      </c>
      <c r="H411" s="607">
        <f t="shared" si="47"/>
        <v>21</v>
      </c>
      <c r="I411" s="608">
        <v>35</v>
      </c>
      <c r="J411" s="107" t="s">
        <v>2536</v>
      </c>
      <c r="K411" s="68"/>
      <c r="N411" s="47">
        <f t="shared" si="0"/>
        <v>0</v>
      </c>
      <c r="O411" s="47">
        <f t="shared" si="1"/>
        <v>0</v>
      </c>
      <c r="P411" s="47">
        <f t="shared" si="2"/>
        <v>0</v>
      </c>
      <c r="Q411" s="47">
        <f t="shared" si="3"/>
        <v>0</v>
      </c>
    </row>
    <row r="412" spans="3:17" ht="20.100000000000001" customHeight="1">
      <c r="D412" s="1" t="s">
        <v>2543</v>
      </c>
      <c r="E412" s="1" t="s">
        <v>2544</v>
      </c>
      <c r="F412" s="29">
        <v>32.318999999999996</v>
      </c>
      <c r="G412" s="29">
        <v>39.9</v>
      </c>
      <c r="H412" s="607">
        <f t="shared" si="47"/>
        <v>42</v>
      </c>
      <c r="I412" s="608">
        <v>70</v>
      </c>
      <c r="J412" s="107" t="s">
        <v>2536</v>
      </c>
      <c r="K412" s="68"/>
      <c r="N412" s="49">
        <f t="shared" si="0"/>
        <v>0</v>
      </c>
      <c r="O412" s="49">
        <f t="shared" si="1"/>
        <v>0</v>
      </c>
      <c r="P412" s="49">
        <f t="shared" si="2"/>
        <v>0</v>
      </c>
      <c r="Q412" s="49">
        <f t="shared" si="3"/>
        <v>0</v>
      </c>
    </row>
    <row r="413" spans="3:17" ht="20.100000000000001" customHeight="1">
      <c r="D413" s="1" t="s">
        <v>2545</v>
      </c>
      <c r="E413" s="1" t="s">
        <v>2546</v>
      </c>
      <c r="F413" s="29">
        <v>53.865000000000002</v>
      </c>
      <c r="G413" s="29">
        <v>66.5</v>
      </c>
      <c r="H413" s="607">
        <f t="shared" si="47"/>
        <v>72</v>
      </c>
      <c r="I413" s="608">
        <v>120</v>
      </c>
      <c r="J413" s="107" t="s">
        <v>2536</v>
      </c>
      <c r="K413" s="68"/>
      <c r="N413" s="47">
        <f t="shared" si="0"/>
        <v>0</v>
      </c>
      <c r="O413" s="47">
        <f t="shared" si="1"/>
        <v>0</v>
      </c>
      <c r="P413" s="47">
        <f t="shared" si="2"/>
        <v>0</v>
      </c>
      <c r="Q413" s="47">
        <f t="shared" si="3"/>
        <v>0</v>
      </c>
    </row>
    <row r="414" spans="3:17" ht="20.100000000000001" customHeight="1">
      <c r="D414" s="1" t="s">
        <v>2547</v>
      </c>
      <c r="E414" s="1" t="s">
        <v>2548</v>
      </c>
      <c r="F414" s="29">
        <v>16.159499999999998</v>
      </c>
      <c r="G414" s="29">
        <v>19.95</v>
      </c>
      <c r="H414" s="607">
        <f t="shared" si="47"/>
        <v>21</v>
      </c>
      <c r="I414" s="608">
        <v>35</v>
      </c>
      <c r="J414" s="107" t="s">
        <v>2536</v>
      </c>
      <c r="K414" s="68"/>
      <c r="N414" s="49">
        <f t="shared" si="0"/>
        <v>0</v>
      </c>
      <c r="O414" s="49">
        <f t="shared" si="1"/>
        <v>0</v>
      </c>
      <c r="P414" s="49">
        <f t="shared" si="2"/>
        <v>0</v>
      </c>
      <c r="Q414" s="49">
        <f t="shared" si="3"/>
        <v>0</v>
      </c>
    </row>
    <row r="415" spans="3:17" ht="20.100000000000001" customHeight="1">
      <c r="F415" s="29"/>
      <c r="G415" s="29"/>
      <c r="H415" s="609"/>
      <c r="I415" s="609"/>
      <c r="J415" s="103"/>
      <c r="K415" s="68"/>
      <c r="N415" s="47">
        <f t="shared" si="0"/>
        <v>0</v>
      </c>
      <c r="O415" s="47">
        <f t="shared" si="1"/>
        <v>0</v>
      </c>
      <c r="P415" s="47">
        <f t="shared" si="2"/>
        <v>0</v>
      </c>
      <c r="Q415" s="47">
        <f t="shared" si="3"/>
        <v>0</v>
      </c>
    </row>
    <row r="416" spans="3:17" ht="20.100000000000001" customHeight="1">
      <c r="D416" s="102" t="s">
        <v>2549</v>
      </c>
      <c r="F416" s="29"/>
      <c r="G416" s="29"/>
      <c r="H416" s="609"/>
      <c r="I416" s="609"/>
      <c r="J416" s="103"/>
      <c r="K416" s="68"/>
      <c r="N416" s="49">
        <f t="shared" si="0"/>
        <v>0</v>
      </c>
      <c r="O416" s="49">
        <f t="shared" si="1"/>
        <v>0</v>
      </c>
      <c r="P416" s="49">
        <f t="shared" si="2"/>
        <v>0</v>
      </c>
      <c r="Q416" s="49">
        <f t="shared" si="3"/>
        <v>0</v>
      </c>
    </row>
    <row r="417" spans="3:17" ht="20.100000000000001" customHeight="1">
      <c r="D417" s="1" t="s">
        <v>2550</v>
      </c>
      <c r="E417" s="1" t="s">
        <v>2551</v>
      </c>
      <c r="F417" s="29">
        <v>16.159499999999998</v>
      </c>
      <c r="G417" s="29">
        <v>19.95</v>
      </c>
      <c r="H417" s="607">
        <f t="shared" ref="H417:H425" si="48">I417*0.6</f>
        <v>21</v>
      </c>
      <c r="I417" s="608">
        <v>35</v>
      </c>
      <c r="J417" s="107" t="s">
        <v>2536</v>
      </c>
      <c r="K417" s="68"/>
      <c r="N417" s="47">
        <f t="shared" si="0"/>
        <v>0</v>
      </c>
      <c r="O417" s="47">
        <f t="shared" si="1"/>
        <v>0</v>
      </c>
      <c r="P417" s="47">
        <f t="shared" si="2"/>
        <v>0</v>
      </c>
      <c r="Q417" s="47">
        <f t="shared" si="3"/>
        <v>0</v>
      </c>
    </row>
    <row r="418" spans="3:17" ht="20.100000000000001" customHeight="1">
      <c r="D418" s="1" t="s">
        <v>2552</v>
      </c>
      <c r="E418" s="1" t="s">
        <v>2553</v>
      </c>
      <c r="F418" s="29">
        <v>16.159499999999998</v>
      </c>
      <c r="G418" s="29">
        <v>19.95</v>
      </c>
      <c r="H418" s="607">
        <f t="shared" si="48"/>
        <v>21</v>
      </c>
      <c r="I418" s="608">
        <v>35</v>
      </c>
      <c r="J418" s="107" t="s">
        <v>2536</v>
      </c>
      <c r="K418" s="68"/>
      <c r="N418" s="49">
        <f t="shared" si="0"/>
        <v>0</v>
      </c>
      <c r="O418" s="49">
        <f t="shared" si="1"/>
        <v>0</v>
      </c>
      <c r="P418" s="49">
        <f t="shared" si="2"/>
        <v>0</v>
      </c>
      <c r="Q418" s="49">
        <f t="shared" si="3"/>
        <v>0</v>
      </c>
    </row>
    <row r="419" spans="3:17" ht="20.100000000000001" customHeight="1">
      <c r="D419" s="1" t="s">
        <v>2554</v>
      </c>
      <c r="E419" s="1" t="s">
        <v>2555</v>
      </c>
      <c r="F419" s="29">
        <v>32.318999999999996</v>
      </c>
      <c r="G419" s="29">
        <v>39.9</v>
      </c>
      <c r="H419" s="607">
        <f t="shared" si="48"/>
        <v>42</v>
      </c>
      <c r="I419" s="608">
        <v>70</v>
      </c>
      <c r="J419" s="107" t="s">
        <v>2536</v>
      </c>
      <c r="K419" s="68"/>
      <c r="N419" s="47">
        <f t="shared" si="0"/>
        <v>0</v>
      </c>
      <c r="O419" s="47">
        <f t="shared" si="1"/>
        <v>0</v>
      </c>
      <c r="P419" s="47">
        <f t="shared" si="2"/>
        <v>0</v>
      </c>
      <c r="Q419" s="47">
        <f t="shared" si="3"/>
        <v>0</v>
      </c>
    </row>
    <row r="420" spans="3:17" ht="20.100000000000001" customHeight="1">
      <c r="D420" s="1" t="s">
        <v>2556</v>
      </c>
      <c r="E420" s="1" t="s">
        <v>2557</v>
      </c>
      <c r="F420" s="29">
        <v>16.159499999999998</v>
      </c>
      <c r="G420" s="29">
        <v>19.95</v>
      </c>
      <c r="H420" s="607">
        <f t="shared" si="48"/>
        <v>21</v>
      </c>
      <c r="I420" s="608">
        <v>35</v>
      </c>
      <c r="J420" s="107" t="s">
        <v>2536</v>
      </c>
      <c r="K420" s="68"/>
      <c r="N420" s="49">
        <f t="shared" si="0"/>
        <v>0</v>
      </c>
      <c r="O420" s="49">
        <f t="shared" si="1"/>
        <v>0</v>
      </c>
      <c r="P420" s="49">
        <f t="shared" si="2"/>
        <v>0</v>
      </c>
      <c r="Q420" s="49">
        <f t="shared" si="3"/>
        <v>0</v>
      </c>
    </row>
    <row r="421" spans="3:17" ht="20.100000000000001" customHeight="1">
      <c r="D421" s="1" t="s">
        <v>2558</v>
      </c>
      <c r="E421" s="1" t="s">
        <v>2559</v>
      </c>
      <c r="F421" s="29">
        <v>32.318999999999996</v>
      </c>
      <c r="G421" s="29">
        <v>39.9</v>
      </c>
      <c r="H421" s="607">
        <f t="shared" si="48"/>
        <v>42</v>
      </c>
      <c r="I421" s="608">
        <v>70</v>
      </c>
      <c r="J421" s="107" t="s">
        <v>2536</v>
      </c>
      <c r="K421" s="68"/>
      <c r="N421" s="47">
        <f t="shared" si="0"/>
        <v>0</v>
      </c>
      <c r="O421" s="47">
        <f t="shared" si="1"/>
        <v>0</v>
      </c>
      <c r="P421" s="47">
        <f t="shared" si="2"/>
        <v>0</v>
      </c>
      <c r="Q421" s="47">
        <f t="shared" si="3"/>
        <v>0</v>
      </c>
    </row>
    <row r="422" spans="3:17" ht="20.100000000000001" customHeight="1">
      <c r="D422" s="1" t="s">
        <v>2560</v>
      </c>
      <c r="E422" s="1" t="s">
        <v>2561</v>
      </c>
      <c r="F422" s="29">
        <v>53.865000000000002</v>
      </c>
      <c r="G422" s="29">
        <v>66.5</v>
      </c>
      <c r="H422" s="607">
        <f t="shared" si="48"/>
        <v>72</v>
      </c>
      <c r="I422" s="608">
        <v>120</v>
      </c>
      <c r="J422" s="107" t="s">
        <v>2536</v>
      </c>
      <c r="K422" s="68"/>
      <c r="N422" s="49">
        <f t="shared" si="0"/>
        <v>0</v>
      </c>
      <c r="O422" s="49">
        <f t="shared" si="1"/>
        <v>0</v>
      </c>
      <c r="P422" s="49">
        <f t="shared" si="2"/>
        <v>0</v>
      </c>
      <c r="Q422" s="49">
        <f t="shared" si="3"/>
        <v>0</v>
      </c>
    </row>
    <row r="423" spans="3:17" ht="20.100000000000001" customHeight="1">
      <c r="D423" s="1" t="s">
        <v>2562</v>
      </c>
      <c r="E423" s="1" t="s">
        <v>2563</v>
      </c>
      <c r="F423" s="29">
        <v>80.797500000000014</v>
      </c>
      <c r="G423" s="29">
        <v>99.75</v>
      </c>
      <c r="H423" s="607">
        <f t="shared" si="48"/>
        <v>102</v>
      </c>
      <c r="I423" s="608">
        <v>170</v>
      </c>
      <c r="J423" s="107" t="s">
        <v>2536</v>
      </c>
      <c r="K423" s="68"/>
      <c r="N423" s="47">
        <f t="shared" si="0"/>
        <v>0</v>
      </c>
      <c r="O423" s="47">
        <f t="shared" si="1"/>
        <v>0</v>
      </c>
      <c r="P423" s="47">
        <f t="shared" si="2"/>
        <v>0</v>
      </c>
      <c r="Q423" s="47">
        <f t="shared" si="3"/>
        <v>0</v>
      </c>
    </row>
    <row r="424" spans="3:17" ht="20.100000000000001" customHeight="1">
      <c r="D424" s="1" t="s">
        <v>2564</v>
      </c>
      <c r="E424" s="1" t="s">
        <v>2565</v>
      </c>
      <c r="F424" s="29">
        <v>64.637999999999991</v>
      </c>
      <c r="G424" s="29">
        <v>79.8</v>
      </c>
      <c r="H424" s="607">
        <f t="shared" si="48"/>
        <v>84</v>
      </c>
      <c r="I424" s="608">
        <v>140</v>
      </c>
      <c r="J424" s="107" t="s">
        <v>2536</v>
      </c>
      <c r="K424" s="68"/>
      <c r="N424" s="49">
        <f t="shared" si="0"/>
        <v>0</v>
      </c>
      <c r="O424" s="49">
        <f t="shared" si="1"/>
        <v>0</v>
      </c>
      <c r="P424" s="49">
        <f t="shared" si="2"/>
        <v>0</v>
      </c>
      <c r="Q424" s="49">
        <f t="shared" si="3"/>
        <v>0</v>
      </c>
    </row>
    <row r="425" spans="3:17" ht="20.100000000000001" customHeight="1">
      <c r="D425" s="1" t="s">
        <v>2566</v>
      </c>
      <c r="E425" s="1" t="s">
        <v>2567</v>
      </c>
      <c r="F425" s="29">
        <v>16.159499999999998</v>
      </c>
      <c r="G425" s="29">
        <v>19.95</v>
      </c>
      <c r="H425" s="607">
        <f t="shared" si="48"/>
        <v>21</v>
      </c>
      <c r="I425" s="608">
        <v>35</v>
      </c>
      <c r="J425" s="107" t="s">
        <v>2536</v>
      </c>
      <c r="K425" s="68"/>
      <c r="N425" s="47">
        <f t="shared" si="0"/>
        <v>0</v>
      </c>
      <c r="O425" s="47">
        <f t="shared" si="1"/>
        <v>0</v>
      </c>
      <c r="P425" s="47">
        <f t="shared" si="2"/>
        <v>0</v>
      </c>
      <c r="Q425" s="47">
        <f t="shared" si="3"/>
        <v>0</v>
      </c>
    </row>
    <row r="426" spans="3:17" ht="20.100000000000001" customHeight="1">
      <c r="F426" s="29"/>
      <c r="G426" s="29"/>
      <c r="H426" s="609"/>
      <c r="I426" s="609"/>
      <c r="J426" s="103"/>
      <c r="K426" s="68"/>
      <c r="N426" s="49">
        <f t="shared" si="0"/>
        <v>0</v>
      </c>
      <c r="O426" s="49">
        <f t="shared" si="1"/>
        <v>0</v>
      </c>
      <c r="P426" s="49">
        <f t="shared" si="2"/>
        <v>0</v>
      </c>
      <c r="Q426" s="49">
        <f t="shared" si="3"/>
        <v>0</v>
      </c>
    </row>
    <row r="427" spans="3:17" ht="20.100000000000001" customHeight="1">
      <c r="D427" s="102" t="s">
        <v>2568</v>
      </c>
      <c r="F427" s="29"/>
      <c r="G427" s="29"/>
      <c r="H427" s="609"/>
      <c r="I427" s="609"/>
      <c r="J427" s="103"/>
      <c r="K427" s="68"/>
      <c r="N427" s="47">
        <f t="shared" si="0"/>
        <v>0</v>
      </c>
      <c r="O427" s="47">
        <f t="shared" si="1"/>
        <v>0</v>
      </c>
      <c r="P427" s="47">
        <f t="shared" si="2"/>
        <v>0</v>
      </c>
      <c r="Q427" s="47">
        <f t="shared" si="3"/>
        <v>0</v>
      </c>
    </row>
    <row r="428" spans="3:17" ht="20.100000000000001" customHeight="1">
      <c r="D428" s="1" t="s">
        <v>2569</v>
      </c>
      <c r="E428" s="1" t="s">
        <v>2570</v>
      </c>
      <c r="F428" s="29">
        <v>538.65</v>
      </c>
      <c r="G428" s="29">
        <v>665</v>
      </c>
      <c r="H428" s="607">
        <f t="shared" ref="H428:H430" si="49">I428*0.6</f>
        <v>720</v>
      </c>
      <c r="I428" s="608">
        <v>1200</v>
      </c>
      <c r="J428" s="107" t="s">
        <v>2536</v>
      </c>
      <c r="K428" s="68"/>
      <c r="N428" s="49">
        <f t="shared" si="0"/>
        <v>0</v>
      </c>
      <c r="O428" s="49">
        <f t="shared" si="1"/>
        <v>0</v>
      </c>
      <c r="P428" s="49">
        <f t="shared" si="2"/>
        <v>0</v>
      </c>
      <c r="Q428" s="49">
        <f t="shared" si="3"/>
        <v>0</v>
      </c>
    </row>
    <row r="429" spans="3:17" ht="20.100000000000001" customHeight="1">
      <c r="D429" s="1" t="s">
        <v>2571</v>
      </c>
      <c r="E429" s="1" t="s">
        <v>2572</v>
      </c>
      <c r="F429" s="29">
        <v>538.65</v>
      </c>
      <c r="G429" s="29">
        <v>665</v>
      </c>
      <c r="H429" s="607">
        <f t="shared" si="49"/>
        <v>720</v>
      </c>
      <c r="I429" s="608">
        <v>1200</v>
      </c>
      <c r="J429" s="107" t="s">
        <v>2536</v>
      </c>
      <c r="K429" s="68"/>
      <c r="N429" s="47">
        <f t="shared" si="0"/>
        <v>0</v>
      </c>
      <c r="O429" s="47">
        <f t="shared" si="1"/>
        <v>0</v>
      </c>
      <c r="P429" s="47">
        <f t="shared" si="2"/>
        <v>0</v>
      </c>
      <c r="Q429" s="47">
        <f t="shared" si="3"/>
        <v>0</v>
      </c>
    </row>
    <row r="430" spans="3:17" ht="20.100000000000001" customHeight="1">
      <c r="D430" s="1" t="s">
        <v>2573</v>
      </c>
      <c r="E430" s="1" t="s">
        <v>2574</v>
      </c>
      <c r="F430" s="29">
        <v>538.65</v>
      </c>
      <c r="G430" s="29">
        <v>665</v>
      </c>
      <c r="H430" s="607">
        <f t="shared" si="49"/>
        <v>720</v>
      </c>
      <c r="I430" s="608">
        <v>1200</v>
      </c>
      <c r="J430" s="107" t="s">
        <v>2536</v>
      </c>
      <c r="K430" s="68"/>
      <c r="N430" s="49">
        <f t="shared" si="0"/>
        <v>0</v>
      </c>
      <c r="O430" s="49">
        <f t="shared" si="1"/>
        <v>0</v>
      </c>
      <c r="P430" s="49">
        <f t="shared" si="2"/>
        <v>0</v>
      </c>
      <c r="Q430" s="49">
        <f t="shared" si="3"/>
        <v>0</v>
      </c>
    </row>
    <row r="431" spans="3:17" ht="20.100000000000001" customHeight="1">
      <c r="F431" s="29"/>
      <c r="G431" s="29"/>
      <c r="H431" s="609"/>
      <c r="I431" s="609"/>
      <c r="J431" s="103"/>
      <c r="K431" s="68"/>
      <c r="N431" s="47">
        <f t="shared" si="0"/>
        <v>0</v>
      </c>
      <c r="O431" s="47">
        <f t="shared" si="1"/>
        <v>0</v>
      </c>
      <c r="P431" s="47">
        <f t="shared" si="2"/>
        <v>0</v>
      </c>
      <c r="Q431" s="47">
        <f t="shared" si="3"/>
        <v>0</v>
      </c>
    </row>
    <row r="432" spans="3:17" ht="20.100000000000001" customHeight="1">
      <c r="C432" s="67" t="s">
        <v>2575</v>
      </c>
      <c r="D432" s="102" t="s">
        <v>2576</v>
      </c>
      <c r="F432" s="29"/>
      <c r="G432" s="29"/>
      <c r="H432" s="609"/>
      <c r="I432" s="609"/>
      <c r="J432" s="103"/>
      <c r="K432" s="68"/>
      <c r="N432" s="49">
        <f t="shared" si="0"/>
        <v>0</v>
      </c>
      <c r="O432" s="49">
        <f t="shared" si="1"/>
        <v>0</v>
      </c>
      <c r="P432" s="49">
        <f t="shared" si="2"/>
        <v>0</v>
      </c>
      <c r="Q432" s="49">
        <f t="shared" si="3"/>
        <v>0</v>
      </c>
    </row>
    <row r="433" spans="3:17" ht="20.100000000000001" customHeight="1">
      <c r="D433" s="1" t="s">
        <v>2577</v>
      </c>
      <c r="E433" s="1" t="s">
        <v>2578</v>
      </c>
      <c r="F433" s="29">
        <v>16.159499999999998</v>
      </c>
      <c r="G433" s="29">
        <v>19.95</v>
      </c>
      <c r="H433" s="607">
        <f t="shared" ref="H433:H438" si="50">I433*0.6</f>
        <v>21</v>
      </c>
      <c r="I433" s="608">
        <v>35</v>
      </c>
      <c r="J433" s="107" t="s">
        <v>2536</v>
      </c>
      <c r="K433" s="68"/>
      <c r="N433" s="47">
        <f t="shared" si="0"/>
        <v>0</v>
      </c>
      <c r="O433" s="47">
        <f t="shared" si="1"/>
        <v>0</v>
      </c>
      <c r="P433" s="47">
        <f t="shared" si="2"/>
        <v>0</v>
      </c>
      <c r="Q433" s="47">
        <f t="shared" si="3"/>
        <v>0</v>
      </c>
    </row>
    <row r="434" spans="3:17" ht="20.100000000000001" customHeight="1">
      <c r="D434" s="1" t="s">
        <v>2579</v>
      </c>
      <c r="E434" s="1" t="s">
        <v>2580</v>
      </c>
      <c r="F434" s="29">
        <v>16.159499999999998</v>
      </c>
      <c r="G434" s="29">
        <v>19.95</v>
      </c>
      <c r="H434" s="607">
        <f t="shared" si="50"/>
        <v>21</v>
      </c>
      <c r="I434" s="608">
        <v>35</v>
      </c>
      <c r="J434" s="107" t="s">
        <v>2536</v>
      </c>
      <c r="K434" s="68"/>
      <c r="N434" s="49">
        <f t="shared" si="0"/>
        <v>0</v>
      </c>
      <c r="O434" s="49">
        <f t="shared" si="1"/>
        <v>0</v>
      </c>
      <c r="P434" s="49">
        <f t="shared" si="2"/>
        <v>0</v>
      </c>
      <c r="Q434" s="49">
        <f t="shared" si="3"/>
        <v>0</v>
      </c>
    </row>
    <row r="435" spans="3:17" ht="20.100000000000001" customHeight="1">
      <c r="D435" s="1" t="s">
        <v>2581</v>
      </c>
      <c r="E435" s="1" t="s">
        <v>2582</v>
      </c>
      <c r="F435" s="29">
        <v>32.318999999999996</v>
      </c>
      <c r="G435" s="29">
        <v>39.9</v>
      </c>
      <c r="H435" s="607">
        <f t="shared" si="50"/>
        <v>42</v>
      </c>
      <c r="I435" s="608">
        <v>70</v>
      </c>
      <c r="J435" s="107" t="s">
        <v>2536</v>
      </c>
      <c r="K435" s="68"/>
      <c r="N435" s="47">
        <f t="shared" si="0"/>
        <v>0</v>
      </c>
      <c r="O435" s="47">
        <f t="shared" si="1"/>
        <v>0</v>
      </c>
      <c r="P435" s="47">
        <f t="shared" si="2"/>
        <v>0</v>
      </c>
      <c r="Q435" s="47">
        <f t="shared" si="3"/>
        <v>0</v>
      </c>
    </row>
    <row r="436" spans="3:17" ht="20.100000000000001" customHeight="1">
      <c r="D436" s="1" t="s">
        <v>2583</v>
      </c>
      <c r="E436" s="1" t="s">
        <v>2584</v>
      </c>
      <c r="F436" s="29">
        <v>16.159499999999998</v>
      </c>
      <c r="G436" s="29">
        <v>19.95</v>
      </c>
      <c r="H436" s="607">
        <f t="shared" si="50"/>
        <v>21</v>
      </c>
      <c r="I436" s="608">
        <v>35</v>
      </c>
      <c r="J436" s="107" t="s">
        <v>2536</v>
      </c>
      <c r="K436" s="68"/>
      <c r="N436" s="49">
        <f t="shared" si="0"/>
        <v>0</v>
      </c>
      <c r="O436" s="49">
        <f t="shared" si="1"/>
        <v>0</v>
      </c>
      <c r="P436" s="49">
        <f t="shared" si="2"/>
        <v>0</v>
      </c>
      <c r="Q436" s="49">
        <f t="shared" si="3"/>
        <v>0</v>
      </c>
    </row>
    <row r="437" spans="3:17" ht="20.100000000000001" customHeight="1">
      <c r="D437" s="1" t="s">
        <v>2585</v>
      </c>
      <c r="E437" s="1" t="s">
        <v>2586</v>
      </c>
      <c r="F437" s="29">
        <v>32.318999999999996</v>
      </c>
      <c r="G437" s="29">
        <v>39.9</v>
      </c>
      <c r="H437" s="607">
        <f t="shared" si="50"/>
        <v>42</v>
      </c>
      <c r="I437" s="608">
        <v>70</v>
      </c>
      <c r="J437" s="107" t="s">
        <v>2536</v>
      </c>
      <c r="K437" s="68"/>
      <c r="N437" s="47">
        <f t="shared" si="0"/>
        <v>0</v>
      </c>
      <c r="O437" s="47">
        <f t="shared" si="1"/>
        <v>0</v>
      </c>
      <c r="P437" s="47">
        <f t="shared" si="2"/>
        <v>0</v>
      </c>
      <c r="Q437" s="47">
        <f t="shared" si="3"/>
        <v>0</v>
      </c>
    </row>
    <row r="438" spans="3:17" ht="20.100000000000001" customHeight="1">
      <c r="D438" s="1" t="s">
        <v>2587</v>
      </c>
      <c r="E438" s="1" t="s">
        <v>2588</v>
      </c>
      <c r="F438" s="29">
        <v>16.159499999999998</v>
      </c>
      <c r="G438" s="29">
        <v>19.95</v>
      </c>
      <c r="H438" s="607">
        <f t="shared" si="50"/>
        <v>21</v>
      </c>
      <c r="I438" s="608">
        <v>35</v>
      </c>
      <c r="J438" s="107" t="s">
        <v>2536</v>
      </c>
      <c r="K438" s="68"/>
      <c r="N438" s="49">
        <f t="shared" si="0"/>
        <v>0</v>
      </c>
      <c r="O438" s="49">
        <f t="shared" si="1"/>
        <v>0</v>
      </c>
      <c r="P438" s="49">
        <f t="shared" si="2"/>
        <v>0</v>
      </c>
      <c r="Q438" s="49">
        <f t="shared" si="3"/>
        <v>0</v>
      </c>
    </row>
    <row r="439" spans="3:17" ht="20.100000000000001" customHeight="1">
      <c r="F439" s="29"/>
      <c r="G439" s="29"/>
      <c r="H439" s="609"/>
      <c r="I439" s="609"/>
      <c r="J439" s="103"/>
      <c r="K439" s="68"/>
      <c r="N439" s="47">
        <f t="shared" si="0"/>
        <v>0</v>
      </c>
      <c r="O439" s="47">
        <f t="shared" si="1"/>
        <v>0</v>
      </c>
      <c r="P439" s="47">
        <f t="shared" si="2"/>
        <v>0</v>
      </c>
      <c r="Q439" s="47">
        <f t="shared" si="3"/>
        <v>0</v>
      </c>
    </row>
    <row r="440" spans="3:17" ht="20.100000000000001" customHeight="1">
      <c r="D440" s="102" t="s">
        <v>2589</v>
      </c>
      <c r="F440" s="29"/>
      <c r="G440" s="29"/>
      <c r="H440" s="609"/>
      <c r="I440" s="609"/>
      <c r="J440" s="103"/>
      <c r="K440" s="68"/>
      <c r="N440" s="49">
        <f t="shared" si="0"/>
        <v>0</v>
      </c>
      <c r="O440" s="49">
        <f t="shared" si="1"/>
        <v>0</v>
      </c>
      <c r="P440" s="49">
        <f t="shared" si="2"/>
        <v>0</v>
      </c>
      <c r="Q440" s="49">
        <f t="shared" si="3"/>
        <v>0</v>
      </c>
    </row>
    <row r="441" spans="3:17" ht="20.100000000000001" customHeight="1">
      <c r="D441" s="1" t="s">
        <v>2590</v>
      </c>
      <c r="E441" s="1" t="s">
        <v>2591</v>
      </c>
      <c r="F441" s="29">
        <v>16.159499999999998</v>
      </c>
      <c r="G441" s="29">
        <v>19.95</v>
      </c>
      <c r="H441" s="607">
        <f t="shared" ref="H441:H446" si="51">I441*0.6</f>
        <v>21</v>
      </c>
      <c r="I441" s="608">
        <v>35</v>
      </c>
      <c r="J441" s="107" t="s">
        <v>2536</v>
      </c>
      <c r="K441" s="68"/>
      <c r="N441" s="47">
        <f t="shared" si="0"/>
        <v>0</v>
      </c>
      <c r="O441" s="47">
        <f t="shared" si="1"/>
        <v>0</v>
      </c>
      <c r="P441" s="47">
        <f t="shared" si="2"/>
        <v>0</v>
      </c>
      <c r="Q441" s="47">
        <f t="shared" si="3"/>
        <v>0</v>
      </c>
    </row>
    <row r="442" spans="3:17" ht="20.100000000000001" customHeight="1">
      <c r="D442" s="1" t="s">
        <v>2592</v>
      </c>
      <c r="E442" s="1" t="s">
        <v>2593</v>
      </c>
      <c r="F442" s="29">
        <v>16.159499999999998</v>
      </c>
      <c r="G442" s="29">
        <v>19.95</v>
      </c>
      <c r="H442" s="607">
        <f t="shared" si="51"/>
        <v>21</v>
      </c>
      <c r="I442" s="608">
        <v>35</v>
      </c>
      <c r="J442" s="107" t="s">
        <v>2536</v>
      </c>
      <c r="K442" s="68"/>
      <c r="N442" s="49">
        <f t="shared" si="0"/>
        <v>0</v>
      </c>
      <c r="O442" s="49">
        <f t="shared" si="1"/>
        <v>0</v>
      </c>
      <c r="P442" s="49">
        <f t="shared" si="2"/>
        <v>0</v>
      </c>
      <c r="Q442" s="49">
        <f t="shared" si="3"/>
        <v>0</v>
      </c>
    </row>
    <row r="443" spans="3:17" ht="20.100000000000001" customHeight="1">
      <c r="D443" s="1" t="s">
        <v>2594</v>
      </c>
      <c r="E443" s="1" t="s">
        <v>2595</v>
      </c>
      <c r="F443" s="29">
        <v>32.318999999999996</v>
      </c>
      <c r="G443" s="29">
        <v>39.9</v>
      </c>
      <c r="H443" s="607">
        <f t="shared" si="51"/>
        <v>42</v>
      </c>
      <c r="I443" s="608">
        <v>70</v>
      </c>
      <c r="J443" s="107" t="s">
        <v>2536</v>
      </c>
      <c r="K443" s="68"/>
      <c r="N443" s="47">
        <f t="shared" si="0"/>
        <v>0</v>
      </c>
      <c r="O443" s="47">
        <f t="shared" si="1"/>
        <v>0</v>
      </c>
      <c r="P443" s="47">
        <f t="shared" si="2"/>
        <v>0</v>
      </c>
      <c r="Q443" s="47">
        <f t="shared" si="3"/>
        <v>0</v>
      </c>
    </row>
    <row r="444" spans="3:17" ht="20.100000000000001" customHeight="1">
      <c r="D444" s="1" t="s">
        <v>2596</v>
      </c>
      <c r="E444" s="1" t="s">
        <v>2597</v>
      </c>
      <c r="F444" s="29">
        <v>16.159499999999998</v>
      </c>
      <c r="G444" s="29">
        <v>19.95</v>
      </c>
      <c r="H444" s="607">
        <f t="shared" si="51"/>
        <v>21</v>
      </c>
      <c r="I444" s="608">
        <v>35</v>
      </c>
      <c r="J444" s="107" t="s">
        <v>2536</v>
      </c>
      <c r="K444" s="68"/>
      <c r="N444" s="49">
        <f t="shared" si="0"/>
        <v>0</v>
      </c>
      <c r="O444" s="49">
        <f t="shared" si="1"/>
        <v>0</v>
      </c>
      <c r="P444" s="49">
        <f t="shared" si="2"/>
        <v>0</v>
      </c>
      <c r="Q444" s="49">
        <f t="shared" si="3"/>
        <v>0</v>
      </c>
    </row>
    <row r="445" spans="3:17" ht="20.100000000000001" customHeight="1">
      <c r="D445" s="1" t="s">
        <v>2598</v>
      </c>
      <c r="E445" s="1" t="s">
        <v>2599</v>
      </c>
      <c r="F445" s="29">
        <v>32.318999999999996</v>
      </c>
      <c r="G445" s="29">
        <v>39.9</v>
      </c>
      <c r="H445" s="607">
        <f t="shared" si="51"/>
        <v>42</v>
      </c>
      <c r="I445" s="608">
        <v>70</v>
      </c>
      <c r="J445" s="107" t="s">
        <v>2536</v>
      </c>
      <c r="K445" s="68"/>
      <c r="N445" s="47">
        <f t="shared" si="0"/>
        <v>0</v>
      </c>
      <c r="O445" s="47">
        <f t="shared" si="1"/>
        <v>0</v>
      </c>
      <c r="P445" s="47">
        <f t="shared" si="2"/>
        <v>0</v>
      </c>
      <c r="Q445" s="47">
        <f t="shared" si="3"/>
        <v>0</v>
      </c>
    </row>
    <row r="446" spans="3:17" ht="20.100000000000001" customHeight="1">
      <c r="D446" s="1" t="s">
        <v>2600</v>
      </c>
      <c r="E446" s="1" t="s">
        <v>2601</v>
      </c>
      <c r="F446" s="29">
        <v>16.159499999999998</v>
      </c>
      <c r="G446" s="29">
        <v>19.95</v>
      </c>
      <c r="H446" s="607">
        <f t="shared" si="51"/>
        <v>21</v>
      </c>
      <c r="I446" s="608">
        <v>35</v>
      </c>
      <c r="J446" s="107" t="s">
        <v>2536</v>
      </c>
      <c r="K446" s="68"/>
      <c r="N446" s="49">
        <f t="shared" si="0"/>
        <v>0</v>
      </c>
      <c r="O446" s="49">
        <f t="shared" si="1"/>
        <v>0</v>
      </c>
      <c r="P446" s="49">
        <f t="shared" si="2"/>
        <v>0</v>
      </c>
      <c r="Q446" s="49">
        <f t="shared" si="3"/>
        <v>0</v>
      </c>
    </row>
    <row r="447" spans="3:17" ht="20.100000000000001" customHeight="1">
      <c r="F447" s="29"/>
      <c r="G447" s="29"/>
      <c r="H447" s="609"/>
      <c r="I447" s="609"/>
      <c r="J447" s="103"/>
      <c r="K447" s="68"/>
      <c r="N447" s="47">
        <f t="shared" si="0"/>
        <v>0</v>
      </c>
      <c r="O447" s="47">
        <f t="shared" si="1"/>
        <v>0</v>
      </c>
      <c r="P447" s="47">
        <f t="shared" si="2"/>
        <v>0</v>
      </c>
      <c r="Q447" s="47">
        <f t="shared" si="3"/>
        <v>0</v>
      </c>
    </row>
    <row r="448" spans="3:17" ht="20.100000000000001" customHeight="1">
      <c r="C448" s="67" t="s">
        <v>2602</v>
      </c>
      <c r="D448" s="102" t="s">
        <v>2603</v>
      </c>
      <c r="F448" s="29"/>
      <c r="G448" s="29"/>
      <c r="H448" s="609"/>
      <c r="I448" s="609"/>
      <c r="J448" s="103"/>
      <c r="K448" s="68"/>
      <c r="N448" s="49">
        <f t="shared" si="0"/>
        <v>0</v>
      </c>
      <c r="O448" s="49">
        <f t="shared" si="1"/>
        <v>0</v>
      </c>
      <c r="P448" s="49">
        <f t="shared" si="2"/>
        <v>0</v>
      </c>
      <c r="Q448" s="49">
        <f t="shared" si="3"/>
        <v>0</v>
      </c>
    </row>
    <row r="449" spans="3:17" ht="20.100000000000001" customHeight="1">
      <c r="D449" s="1" t="s">
        <v>2604</v>
      </c>
      <c r="E449" s="1" t="s">
        <v>2605</v>
      </c>
      <c r="F449" s="29">
        <v>969.56999999999994</v>
      </c>
      <c r="G449" s="29">
        <v>1197</v>
      </c>
      <c r="H449" s="607">
        <f t="shared" ref="H449:H451" si="52">I449*0.6</f>
        <v>1260</v>
      </c>
      <c r="I449" s="608">
        <v>2100</v>
      </c>
      <c r="J449" s="107" t="s">
        <v>2536</v>
      </c>
      <c r="K449" s="68"/>
      <c r="N449" s="47">
        <f t="shared" si="0"/>
        <v>0</v>
      </c>
      <c r="O449" s="47">
        <f t="shared" si="1"/>
        <v>0</v>
      </c>
      <c r="P449" s="47">
        <f t="shared" si="2"/>
        <v>0</v>
      </c>
      <c r="Q449" s="47">
        <f t="shared" si="3"/>
        <v>0</v>
      </c>
    </row>
    <row r="450" spans="3:17" ht="20.100000000000001" customHeight="1">
      <c r="D450" s="1" t="s">
        <v>2606</v>
      </c>
      <c r="E450" s="1" t="s">
        <v>2607</v>
      </c>
      <c r="F450" s="29">
        <v>1615.95</v>
      </c>
      <c r="G450" s="29">
        <v>1995</v>
      </c>
      <c r="H450" s="607">
        <f t="shared" si="52"/>
        <v>2100</v>
      </c>
      <c r="I450" s="608">
        <v>3500</v>
      </c>
      <c r="J450" s="107" t="s">
        <v>2536</v>
      </c>
      <c r="K450" s="68"/>
      <c r="N450" s="49">
        <f t="shared" si="0"/>
        <v>0</v>
      </c>
      <c r="O450" s="49">
        <f t="shared" si="1"/>
        <v>0</v>
      </c>
      <c r="P450" s="49">
        <f t="shared" si="2"/>
        <v>0</v>
      </c>
      <c r="Q450" s="49">
        <f t="shared" si="3"/>
        <v>0</v>
      </c>
    </row>
    <row r="451" spans="3:17" ht="20.100000000000001" customHeight="1">
      <c r="D451" s="1" t="s">
        <v>2608</v>
      </c>
      <c r="E451" s="1" t="s">
        <v>2609</v>
      </c>
      <c r="F451" s="29">
        <v>2693.25</v>
      </c>
      <c r="G451" s="29">
        <v>3325</v>
      </c>
      <c r="H451" s="607">
        <f t="shared" si="52"/>
        <v>3600</v>
      </c>
      <c r="I451" s="608">
        <v>6000</v>
      </c>
      <c r="J451" s="107" t="s">
        <v>2536</v>
      </c>
      <c r="K451" s="68"/>
      <c r="N451" s="47">
        <f t="shared" si="0"/>
        <v>0</v>
      </c>
      <c r="O451" s="47">
        <f t="shared" si="1"/>
        <v>0</v>
      </c>
      <c r="P451" s="47">
        <f t="shared" si="2"/>
        <v>0</v>
      </c>
      <c r="Q451" s="47">
        <f t="shared" si="3"/>
        <v>0</v>
      </c>
    </row>
    <row r="452" spans="3:17" ht="20.100000000000001" customHeight="1">
      <c r="F452" s="29"/>
      <c r="G452" s="29"/>
      <c r="H452" s="609"/>
      <c r="I452" s="609"/>
      <c r="J452" s="103"/>
      <c r="K452" s="68"/>
      <c r="N452" s="49">
        <f t="shared" si="0"/>
        <v>0</v>
      </c>
      <c r="O452" s="49">
        <f t="shared" si="1"/>
        <v>0</v>
      </c>
      <c r="P452" s="49">
        <f t="shared" si="2"/>
        <v>0</v>
      </c>
      <c r="Q452" s="49">
        <f t="shared" si="3"/>
        <v>0</v>
      </c>
    </row>
    <row r="453" spans="3:17" ht="20.100000000000001" customHeight="1">
      <c r="D453" s="102" t="s">
        <v>2610</v>
      </c>
      <c r="F453" s="29"/>
      <c r="G453" s="29"/>
      <c r="H453" s="609"/>
      <c r="I453" s="609"/>
      <c r="J453" s="103"/>
      <c r="K453" s="68"/>
      <c r="N453" s="47">
        <f t="shared" si="0"/>
        <v>0</v>
      </c>
      <c r="O453" s="47">
        <f t="shared" si="1"/>
        <v>0</v>
      </c>
      <c r="P453" s="47">
        <f t="shared" si="2"/>
        <v>0</v>
      </c>
      <c r="Q453" s="47">
        <f t="shared" si="3"/>
        <v>0</v>
      </c>
    </row>
    <row r="454" spans="3:17" ht="20.100000000000001" customHeight="1">
      <c r="D454" s="1" t="s">
        <v>2611</v>
      </c>
      <c r="E454" s="1" t="s">
        <v>2612</v>
      </c>
      <c r="F454" s="29">
        <v>646.38000000000011</v>
      </c>
      <c r="G454" s="29">
        <v>798</v>
      </c>
      <c r="H454" s="607">
        <f t="shared" ref="H454:H455" si="53">I454*0.6</f>
        <v>840</v>
      </c>
      <c r="I454" s="608">
        <v>1400</v>
      </c>
      <c r="J454" s="107" t="s">
        <v>2536</v>
      </c>
      <c r="K454" s="68"/>
      <c r="N454" s="49">
        <f t="shared" si="0"/>
        <v>0</v>
      </c>
      <c r="O454" s="49">
        <f t="shared" si="1"/>
        <v>0</v>
      </c>
      <c r="P454" s="49">
        <f t="shared" si="2"/>
        <v>0</v>
      </c>
      <c r="Q454" s="49">
        <f t="shared" si="3"/>
        <v>0</v>
      </c>
    </row>
    <row r="455" spans="3:17" ht="20.100000000000001" customHeight="1">
      <c r="D455" s="1" t="s">
        <v>2613</v>
      </c>
      <c r="E455" s="1" t="s">
        <v>2614</v>
      </c>
      <c r="F455" s="29">
        <v>1185.03</v>
      </c>
      <c r="G455" s="29">
        <v>1463</v>
      </c>
      <c r="H455" s="607">
        <f t="shared" si="53"/>
        <v>1560</v>
      </c>
      <c r="I455" s="608">
        <v>2600</v>
      </c>
      <c r="J455" s="107" t="s">
        <v>2536</v>
      </c>
      <c r="K455" s="68"/>
      <c r="N455" s="47">
        <f t="shared" si="0"/>
        <v>0</v>
      </c>
      <c r="O455" s="47">
        <f t="shared" si="1"/>
        <v>0</v>
      </c>
      <c r="P455" s="47">
        <f t="shared" si="2"/>
        <v>0</v>
      </c>
      <c r="Q455" s="47">
        <f t="shared" si="3"/>
        <v>0</v>
      </c>
    </row>
    <row r="456" spans="3:17" ht="20.100000000000001" customHeight="1">
      <c r="F456" s="29"/>
      <c r="G456" s="29"/>
      <c r="H456" s="609"/>
      <c r="I456" s="609"/>
      <c r="J456" s="103"/>
      <c r="K456" s="68"/>
      <c r="N456" s="49">
        <f t="shared" si="0"/>
        <v>0</v>
      </c>
      <c r="O456" s="49">
        <f t="shared" si="1"/>
        <v>0</v>
      </c>
      <c r="P456" s="49">
        <f t="shared" si="2"/>
        <v>0</v>
      </c>
      <c r="Q456" s="49">
        <f t="shared" si="3"/>
        <v>0</v>
      </c>
    </row>
    <row r="457" spans="3:17" ht="20.100000000000001" customHeight="1">
      <c r="C457" s="67" t="s">
        <v>2615</v>
      </c>
      <c r="D457" s="102" t="s">
        <v>2616</v>
      </c>
      <c r="F457" s="29"/>
      <c r="G457" s="29"/>
      <c r="H457" s="609"/>
      <c r="I457" s="609"/>
      <c r="J457" s="103"/>
      <c r="K457" s="68"/>
      <c r="N457" s="47">
        <f t="shared" si="0"/>
        <v>0</v>
      </c>
      <c r="O457" s="47">
        <f t="shared" si="1"/>
        <v>0</v>
      </c>
      <c r="P457" s="47">
        <f t="shared" si="2"/>
        <v>0</v>
      </c>
      <c r="Q457" s="47">
        <f t="shared" si="3"/>
        <v>0</v>
      </c>
    </row>
    <row r="458" spans="3:17" ht="20.100000000000001" customHeight="1">
      <c r="D458" s="1" t="s">
        <v>2617</v>
      </c>
      <c r="E458" s="1" t="s">
        <v>2618</v>
      </c>
      <c r="F458" s="29">
        <v>16.159499999999998</v>
      </c>
      <c r="G458" s="29">
        <v>19.95</v>
      </c>
      <c r="H458" s="607">
        <f t="shared" ref="H458:H466" si="54">I458*0.6</f>
        <v>21</v>
      </c>
      <c r="I458" s="608">
        <v>35</v>
      </c>
      <c r="J458" s="107" t="s">
        <v>2536</v>
      </c>
      <c r="K458" s="68"/>
      <c r="N458" s="49">
        <f t="shared" si="0"/>
        <v>0</v>
      </c>
      <c r="O458" s="49">
        <f t="shared" si="1"/>
        <v>0</v>
      </c>
      <c r="P458" s="49">
        <f t="shared" si="2"/>
        <v>0</v>
      </c>
      <c r="Q458" s="49">
        <f t="shared" si="3"/>
        <v>0</v>
      </c>
    </row>
    <row r="459" spans="3:17" ht="20.100000000000001" customHeight="1">
      <c r="D459" s="1" t="s">
        <v>2619</v>
      </c>
      <c r="E459" s="1" t="s">
        <v>2620</v>
      </c>
      <c r="F459" s="29">
        <v>26.932500000000001</v>
      </c>
      <c r="G459" s="29">
        <v>33.25</v>
      </c>
      <c r="H459" s="607">
        <f t="shared" si="54"/>
        <v>36</v>
      </c>
      <c r="I459" s="608">
        <v>60</v>
      </c>
      <c r="J459" s="107" t="s">
        <v>2536</v>
      </c>
      <c r="K459" s="68"/>
      <c r="N459" s="47">
        <f t="shared" si="0"/>
        <v>0</v>
      </c>
      <c r="O459" s="47">
        <f t="shared" si="1"/>
        <v>0</v>
      </c>
      <c r="P459" s="47">
        <f t="shared" si="2"/>
        <v>0</v>
      </c>
      <c r="Q459" s="47">
        <f t="shared" si="3"/>
        <v>0</v>
      </c>
    </row>
    <row r="460" spans="3:17" ht="20.100000000000001" customHeight="1">
      <c r="D460" s="1" t="s">
        <v>2621</v>
      </c>
      <c r="E460" s="1" t="s">
        <v>2622</v>
      </c>
      <c r="F460" s="29">
        <v>26.932500000000001</v>
      </c>
      <c r="G460" s="29">
        <v>33.25</v>
      </c>
      <c r="H460" s="607">
        <f t="shared" si="54"/>
        <v>36</v>
      </c>
      <c r="I460" s="608">
        <v>60</v>
      </c>
      <c r="J460" s="107" t="s">
        <v>2536</v>
      </c>
      <c r="K460" s="68"/>
      <c r="N460" s="49">
        <f t="shared" si="0"/>
        <v>0</v>
      </c>
      <c r="O460" s="49">
        <f t="shared" si="1"/>
        <v>0</v>
      </c>
      <c r="P460" s="49">
        <f t="shared" si="2"/>
        <v>0</v>
      </c>
      <c r="Q460" s="49">
        <f t="shared" si="3"/>
        <v>0</v>
      </c>
    </row>
    <row r="461" spans="3:17" ht="20.100000000000001" customHeight="1">
      <c r="D461" s="1" t="s">
        <v>2623</v>
      </c>
      <c r="E461" s="1" t="s">
        <v>2624</v>
      </c>
      <c r="F461" s="29">
        <v>26.932500000000001</v>
      </c>
      <c r="G461" s="29">
        <v>33.25</v>
      </c>
      <c r="H461" s="607">
        <f t="shared" si="54"/>
        <v>36</v>
      </c>
      <c r="I461" s="608">
        <v>60</v>
      </c>
      <c r="J461" s="107" t="s">
        <v>2536</v>
      </c>
      <c r="K461" s="68"/>
      <c r="N461" s="47">
        <f t="shared" si="0"/>
        <v>0</v>
      </c>
      <c r="O461" s="47">
        <f t="shared" si="1"/>
        <v>0</v>
      </c>
      <c r="P461" s="47">
        <f t="shared" si="2"/>
        <v>0</v>
      </c>
      <c r="Q461" s="47">
        <f t="shared" si="3"/>
        <v>0</v>
      </c>
    </row>
    <row r="462" spans="3:17" ht="20.100000000000001" customHeight="1">
      <c r="D462" s="1" t="s">
        <v>2625</v>
      </c>
      <c r="E462" s="1" t="s">
        <v>2626</v>
      </c>
      <c r="F462" s="29">
        <v>26.932500000000001</v>
      </c>
      <c r="G462" s="29">
        <v>33.25</v>
      </c>
      <c r="H462" s="607">
        <f t="shared" si="54"/>
        <v>36</v>
      </c>
      <c r="I462" s="608">
        <v>60</v>
      </c>
      <c r="J462" s="107" t="s">
        <v>2536</v>
      </c>
      <c r="K462" s="68"/>
      <c r="N462" s="49">
        <f t="shared" si="0"/>
        <v>0</v>
      </c>
      <c r="O462" s="49">
        <f t="shared" si="1"/>
        <v>0</v>
      </c>
      <c r="P462" s="49">
        <f t="shared" si="2"/>
        <v>0</v>
      </c>
      <c r="Q462" s="49">
        <f t="shared" si="3"/>
        <v>0</v>
      </c>
    </row>
    <row r="463" spans="3:17" ht="20.100000000000001" customHeight="1">
      <c r="D463" s="1" t="s">
        <v>2627</v>
      </c>
      <c r="E463" s="1" t="s">
        <v>2628</v>
      </c>
      <c r="F463" s="29">
        <v>26.932500000000001</v>
      </c>
      <c r="G463" s="29">
        <v>33.25</v>
      </c>
      <c r="H463" s="607">
        <f t="shared" si="54"/>
        <v>36</v>
      </c>
      <c r="I463" s="608">
        <v>60</v>
      </c>
      <c r="J463" s="107" t="s">
        <v>2536</v>
      </c>
      <c r="K463" s="68"/>
      <c r="N463" s="47">
        <f t="shared" si="0"/>
        <v>0</v>
      </c>
      <c r="O463" s="47">
        <f t="shared" si="1"/>
        <v>0</v>
      </c>
      <c r="P463" s="47">
        <f t="shared" si="2"/>
        <v>0</v>
      </c>
      <c r="Q463" s="47">
        <f t="shared" si="3"/>
        <v>0</v>
      </c>
    </row>
    <row r="464" spans="3:17" ht="20.100000000000001" customHeight="1">
      <c r="D464" s="1" t="s">
        <v>2629</v>
      </c>
      <c r="E464" s="1" t="s">
        <v>2630</v>
      </c>
      <c r="F464" s="29">
        <v>26.932500000000001</v>
      </c>
      <c r="G464" s="29">
        <v>33.25</v>
      </c>
      <c r="H464" s="607">
        <f t="shared" si="54"/>
        <v>36</v>
      </c>
      <c r="I464" s="608">
        <v>60</v>
      </c>
      <c r="J464" s="107" t="s">
        <v>2536</v>
      </c>
      <c r="K464" s="68"/>
      <c r="N464" s="49">
        <f t="shared" si="0"/>
        <v>0</v>
      </c>
      <c r="O464" s="49">
        <f t="shared" si="1"/>
        <v>0</v>
      </c>
      <c r="P464" s="49">
        <f t="shared" si="2"/>
        <v>0</v>
      </c>
      <c r="Q464" s="49">
        <f t="shared" si="3"/>
        <v>0</v>
      </c>
    </row>
    <row r="465" spans="4:17" ht="20.100000000000001" customHeight="1">
      <c r="D465" s="1" t="s">
        <v>2631</v>
      </c>
      <c r="E465" s="1" t="s">
        <v>2632</v>
      </c>
      <c r="F465" s="29">
        <v>26.932500000000001</v>
      </c>
      <c r="G465" s="29">
        <v>33.25</v>
      </c>
      <c r="H465" s="607">
        <f t="shared" si="54"/>
        <v>36</v>
      </c>
      <c r="I465" s="608">
        <v>60</v>
      </c>
      <c r="J465" s="107" t="s">
        <v>2536</v>
      </c>
      <c r="K465" s="68"/>
      <c r="N465" s="47">
        <f t="shared" si="0"/>
        <v>0</v>
      </c>
      <c r="O465" s="47">
        <f t="shared" si="1"/>
        <v>0</v>
      </c>
      <c r="P465" s="47">
        <f t="shared" si="2"/>
        <v>0</v>
      </c>
      <c r="Q465" s="47">
        <f t="shared" si="3"/>
        <v>0</v>
      </c>
    </row>
    <row r="466" spans="4:17" ht="20.100000000000001" customHeight="1">
      <c r="D466" s="1" t="s">
        <v>2633</v>
      </c>
      <c r="E466" s="1" t="s">
        <v>2634</v>
      </c>
      <c r="F466" s="29">
        <v>26.932500000000001</v>
      </c>
      <c r="G466" s="29">
        <v>33.25</v>
      </c>
      <c r="H466" s="607">
        <f t="shared" si="54"/>
        <v>36</v>
      </c>
      <c r="I466" s="608">
        <v>60</v>
      </c>
      <c r="J466" s="107" t="s">
        <v>2536</v>
      </c>
      <c r="K466" s="68"/>
      <c r="N466" s="49">
        <f t="shared" si="0"/>
        <v>0</v>
      </c>
      <c r="O466" s="49">
        <f t="shared" si="1"/>
        <v>0</v>
      </c>
      <c r="P466" s="49">
        <f t="shared" si="2"/>
        <v>0</v>
      </c>
      <c r="Q466" s="49">
        <f t="shared" si="3"/>
        <v>0</v>
      </c>
    </row>
    <row r="467" spans="4:17" ht="20.100000000000001" customHeight="1">
      <c r="F467" s="29"/>
      <c r="G467" s="29"/>
      <c r="H467" s="609"/>
      <c r="I467" s="609"/>
      <c r="J467" s="103"/>
      <c r="K467" s="68"/>
      <c r="N467" s="47">
        <f t="shared" si="0"/>
        <v>0</v>
      </c>
      <c r="O467" s="47">
        <f t="shared" si="1"/>
        <v>0</v>
      </c>
      <c r="P467" s="47">
        <f t="shared" si="2"/>
        <v>0</v>
      </c>
      <c r="Q467" s="47">
        <f t="shared" si="3"/>
        <v>0</v>
      </c>
    </row>
    <row r="468" spans="4:17" ht="20.100000000000001" customHeight="1">
      <c r="D468" s="102" t="s">
        <v>2635</v>
      </c>
      <c r="F468" s="29"/>
      <c r="G468" s="29"/>
      <c r="H468" s="609"/>
      <c r="I468" s="609"/>
      <c r="J468" s="103"/>
      <c r="K468" s="68"/>
      <c r="N468" s="49">
        <f t="shared" si="0"/>
        <v>0</v>
      </c>
      <c r="O468" s="49">
        <f t="shared" si="1"/>
        <v>0</v>
      </c>
      <c r="P468" s="49">
        <f t="shared" si="2"/>
        <v>0</v>
      </c>
      <c r="Q468" s="49">
        <f t="shared" si="3"/>
        <v>0</v>
      </c>
    </row>
    <row r="469" spans="4:17" ht="20.100000000000001" customHeight="1">
      <c r="D469" s="1" t="s">
        <v>2636</v>
      </c>
      <c r="E469" s="1" t="s">
        <v>2637</v>
      </c>
      <c r="F469" s="29">
        <v>129.27599999999998</v>
      </c>
      <c r="G469" s="29">
        <v>159.6</v>
      </c>
      <c r="H469" s="607">
        <f t="shared" ref="H469:H472" si="55">I469*0.6</f>
        <v>168</v>
      </c>
      <c r="I469" s="608">
        <v>280</v>
      </c>
      <c r="J469" s="107" t="s">
        <v>2536</v>
      </c>
      <c r="K469" s="68"/>
      <c r="N469" s="47">
        <f t="shared" si="0"/>
        <v>0</v>
      </c>
      <c r="O469" s="47">
        <f t="shared" si="1"/>
        <v>0</v>
      </c>
      <c r="P469" s="47">
        <f t="shared" si="2"/>
        <v>0</v>
      </c>
      <c r="Q469" s="47">
        <f t="shared" si="3"/>
        <v>0</v>
      </c>
    </row>
    <row r="470" spans="4:17" ht="20.100000000000001" customHeight="1">
      <c r="D470" s="1" t="s">
        <v>2638</v>
      </c>
      <c r="E470" s="1" t="s">
        <v>2639</v>
      </c>
      <c r="F470" s="29">
        <v>258.55199999999996</v>
      </c>
      <c r="G470" s="29">
        <v>319.2</v>
      </c>
      <c r="H470" s="607">
        <f t="shared" si="55"/>
        <v>342</v>
      </c>
      <c r="I470" s="608">
        <v>570</v>
      </c>
      <c r="J470" s="107" t="s">
        <v>2536</v>
      </c>
      <c r="K470" s="68"/>
      <c r="N470" s="49">
        <f t="shared" si="0"/>
        <v>0</v>
      </c>
      <c r="O470" s="49">
        <f t="shared" si="1"/>
        <v>0</v>
      </c>
      <c r="P470" s="49">
        <f t="shared" si="2"/>
        <v>0</v>
      </c>
      <c r="Q470" s="49">
        <f t="shared" si="3"/>
        <v>0</v>
      </c>
    </row>
    <row r="471" spans="4:17" ht="20.100000000000001" customHeight="1">
      <c r="D471" s="1" t="s">
        <v>2640</v>
      </c>
      <c r="E471" s="1" t="s">
        <v>2641</v>
      </c>
      <c r="F471" s="29">
        <v>129.27599999999998</v>
      </c>
      <c r="G471" s="29">
        <v>159.6</v>
      </c>
      <c r="H471" s="607">
        <f t="shared" si="55"/>
        <v>168</v>
      </c>
      <c r="I471" s="608">
        <v>280</v>
      </c>
      <c r="J471" s="107" t="s">
        <v>2536</v>
      </c>
      <c r="K471" s="68"/>
      <c r="N471" s="47">
        <f t="shared" si="0"/>
        <v>0</v>
      </c>
      <c r="O471" s="47">
        <f t="shared" si="1"/>
        <v>0</v>
      </c>
      <c r="P471" s="47">
        <f t="shared" si="2"/>
        <v>0</v>
      </c>
      <c r="Q471" s="47">
        <f t="shared" si="3"/>
        <v>0</v>
      </c>
    </row>
    <row r="472" spans="4:17" ht="20.100000000000001" customHeight="1">
      <c r="D472" s="1" t="s">
        <v>2642</v>
      </c>
      <c r="E472" s="1" t="s">
        <v>2643</v>
      </c>
      <c r="F472" s="29">
        <v>258.55199999999996</v>
      </c>
      <c r="G472" s="29">
        <v>319.2</v>
      </c>
      <c r="H472" s="607">
        <f t="shared" si="55"/>
        <v>342</v>
      </c>
      <c r="I472" s="608">
        <v>570</v>
      </c>
      <c r="J472" s="107" t="s">
        <v>2536</v>
      </c>
      <c r="K472" s="68"/>
      <c r="N472" s="49">
        <f t="shared" si="0"/>
        <v>0</v>
      </c>
      <c r="O472" s="49">
        <f t="shared" si="1"/>
        <v>0</v>
      </c>
      <c r="P472" s="49">
        <f t="shared" si="2"/>
        <v>0</v>
      </c>
      <c r="Q472" s="49">
        <f t="shared" si="3"/>
        <v>0</v>
      </c>
    </row>
    <row r="473" spans="4:17" ht="20.100000000000001" customHeight="1">
      <c r="F473" s="29"/>
      <c r="G473" s="29"/>
      <c r="H473" s="609"/>
      <c r="I473" s="609"/>
      <c r="J473" s="103"/>
      <c r="K473" s="68"/>
      <c r="N473" s="47">
        <f t="shared" si="0"/>
        <v>0</v>
      </c>
      <c r="O473" s="47">
        <f t="shared" si="1"/>
        <v>0</v>
      </c>
      <c r="P473" s="47">
        <f t="shared" si="2"/>
        <v>0</v>
      </c>
      <c r="Q473" s="47">
        <f t="shared" si="3"/>
        <v>0</v>
      </c>
    </row>
    <row r="474" spans="4:17" ht="20.100000000000001" customHeight="1">
      <c r="D474" s="102" t="s">
        <v>2644</v>
      </c>
      <c r="F474" s="29"/>
      <c r="G474" s="29"/>
      <c r="H474" s="609"/>
      <c r="I474" s="609"/>
      <c r="J474" s="103"/>
      <c r="K474" s="68"/>
      <c r="N474" s="49">
        <f t="shared" si="0"/>
        <v>0</v>
      </c>
      <c r="O474" s="49">
        <f t="shared" si="1"/>
        <v>0</v>
      </c>
      <c r="P474" s="49">
        <f t="shared" si="2"/>
        <v>0</v>
      </c>
      <c r="Q474" s="49">
        <f t="shared" si="3"/>
        <v>0</v>
      </c>
    </row>
    <row r="475" spans="4:17" ht="20.100000000000001" customHeight="1">
      <c r="D475" s="1" t="s">
        <v>2645</v>
      </c>
      <c r="E475" s="1" t="s">
        <v>2646</v>
      </c>
      <c r="F475" s="29">
        <v>129.27599999999998</v>
      </c>
      <c r="G475" s="29">
        <v>159.6</v>
      </c>
      <c r="H475" s="607">
        <f t="shared" ref="H475:H478" si="56">I475*0.6</f>
        <v>168</v>
      </c>
      <c r="I475" s="608">
        <v>280</v>
      </c>
      <c r="J475" s="107" t="s">
        <v>2536</v>
      </c>
      <c r="K475" s="68"/>
      <c r="N475" s="47">
        <f t="shared" si="0"/>
        <v>0</v>
      </c>
      <c r="O475" s="47">
        <f t="shared" si="1"/>
        <v>0</v>
      </c>
      <c r="P475" s="47">
        <f t="shared" si="2"/>
        <v>0</v>
      </c>
      <c r="Q475" s="47">
        <f t="shared" si="3"/>
        <v>0</v>
      </c>
    </row>
    <row r="476" spans="4:17" ht="20.100000000000001" customHeight="1">
      <c r="D476" s="1" t="s">
        <v>2647</v>
      </c>
      <c r="E476" s="1" t="s">
        <v>2648</v>
      </c>
      <c r="F476" s="29">
        <v>258.55199999999996</v>
      </c>
      <c r="G476" s="29">
        <v>319.2</v>
      </c>
      <c r="H476" s="607">
        <f t="shared" si="56"/>
        <v>342</v>
      </c>
      <c r="I476" s="608">
        <v>570</v>
      </c>
      <c r="J476" s="107" t="s">
        <v>2536</v>
      </c>
      <c r="K476" s="68"/>
      <c r="N476" s="49">
        <f t="shared" si="0"/>
        <v>0</v>
      </c>
      <c r="O476" s="49">
        <f t="shared" si="1"/>
        <v>0</v>
      </c>
      <c r="P476" s="49">
        <f t="shared" si="2"/>
        <v>0</v>
      </c>
      <c r="Q476" s="49">
        <f t="shared" si="3"/>
        <v>0</v>
      </c>
    </row>
    <row r="477" spans="4:17" ht="20.100000000000001" customHeight="1">
      <c r="D477" s="1" t="s">
        <v>2649</v>
      </c>
      <c r="E477" s="1" t="s">
        <v>2650</v>
      </c>
      <c r="F477" s="29">
        <v>129.27599999999998</v>
      </c>
      <c r="G477" s="29">
        <v>159.6</v>
      </c>
      <c r="H477" s="607">
        <f t="shared" si="56"/>
        <v>168</v>
      </c>
      <c r="I477" s="608">
        <v>280</v>
      </c>
      <c r="J477" s="107" t="s">
        <v>2536</v>
      </c>
      <c r="K477" s="68"/>
      <c r="N477" s="47">
        <f t="shared" si="0"/>
        <v>0</v>
      </c>
      <c r="O477" s="47">
        <f t="shared" si="1"/>
        <v>0</v>
      </c>
      <c r="P477" s="47">
        <f t="shared" si="2"/>
        <v>0</v>
      </c>
      <c r="Q477" s="47">
        <f t="shared" si="3"/>
        <v>0</v>
      </c>
    </row>
    <row r="478" spans="4:17" ht="20.100000000000001" customHeight="1">
      <c r="D478" s="1" t="s">
        <v>2651</v>
      </c>
      <c r="E478" s="1" t="s">
        <v>2652</v>
      </c>
      <c r="F478" s="29">
        <v>258.55199999999996</v>
      </c>
      <c r="G478" s="29">
        <v>319.2</v>
      </c>
      <c r="H478" s="607">
        <f t="shared" si="56"/>
        <v>342</v>
      </c>
      <c r="I478" s="608">
        <v>570</v>
      </c>
      <c r="J478" s="107" t="s">
        <v>2536</v>
      </c>
      <c r="K478" s="68"/>
      <c r="N478" s="49">
        <f t="shared" si="0"/>
        <v>0</v>
      </c>
      <c r="O478" s="49">
        <f t="shared" si="1"/>
        <v>0</v>
      </c>
      <c r="P478" s="49">
        <f t="shared" si="2"/>
        <v>0</v>
      </c>
      <c r="Q478" s="49">
        <f t="shared" si="3"/>
        <v>0</v>
      </c>
    </row>
    <row r="479" spans="4:17" ht="20.100000000000001" customHeight="1">
      <c r="F479" s="29"/>
      <c r="G479" s="29"/>
      <c r="H479" s="609"/>
      <c r="I479" s="609"/>
      <c r="J479" s="103"/>
      <c r="K479" s="68"/>
      <c r="N479" s="47">
        <f t="shared" si="0"/>
        <v>0</v>
      </c>
      <c r="O479" s="47">
        <f t="shared" si="1"/>
        <v>0</v>
      </c>
      <c r="P479" s="47">
        <f t="shared" si="2"/>
        <v>0</v>
      </c>
      <c r="Q479" s="47">
        <f t="shared" si="3"/>
        <v>0</v>
      </c>
    </row>
    <row r="480" spans="4:17" ht="20.100000000000001" customHeight="1">
      <c r="D480" s="102" t="s">
        <v>2653</v>
      </c>
      <c r="F480" s="29"/>
      <c r="G480" s="29"/>
      <c r="H480" s="609"/>
      <c r="I480" s="609"/>
      <c r="J480" s="103"/>
      <c r="K480" s="68"/>
      <c r="N480" s="49">
        <f t="shared" si="0"/>
        <v>0</v>
      </c>
      <c r="O480" s="49">
        <f t="shared" si="1"/>
        <v>0</v>
      </c>
      <c r="P480" s="49">
        <f t="shared" si="2"/>
        <v>0</v>
      </c>
      <c r="Q480" s="49">
        <f t="shared" si="3"/>
        <v>0</v>
      </c>
    </row>
    <row r="481" spans="3:17" ht="20.100000000000001" customHeight="1">
      <c r="D481" s="1" t="s">
        <v>2654</v>
      </c>
      <c r="E481" s="1" t="s">
        <v>2655</v>
      </c>
      <c r="F481" s="29">
        <v>161.59500000000003</v>
      </c>
      <c r="G481" s="29">
        <v>199.5</v>
      </c>
      <c r="H481" s="607">
        <f t="shared" ref="H481:H483" si="57">I481*0.6</f>
        <v>210</v>
      </c>
      <c r="I481" s="608">
        <v>350</v>
      </c>
      <c r="J481" s="107" t="s">
        <v>2536</v>
      </c>
      <c r="K481" s="68"/>
      <c r="N481" s="47">
        <f t="shared" si="0"/>
        <v>0</v>
      </c>
      <c r="O481" s="47">
        <f t="shared" si="1"/>
        <v>0</v>
      </c>
      <c r="P481" s="47">
        <f t="shared" si="2"/>
        <v>0</v>
      </c>
      <c r="Q481" s="47">
        <f t="shared" si="3"/>
        <v>0</v>
      </c>
    </row>
    <row r="482" spans="3:17" ht="20.100000000000001" customHeight="1">
      <c r="D482" s="1" t="s">
        <v>2656</v>
      </c>
      <c r="E482" s="1" t="s">
        <v>2657</v>
      </c>
      <c r="F482" s="29">
        <v>296.25749999999999</v>
      </c>
      <c r="G482" s="29">
        <v>365.75</v>
      </c>
      <c r="H482" s="607">
        <f t="shared" si="57"/>
        <v>390</v>
      </c>
      <c r="I482" s="608">
        <v>650</v>
      </c>
      <c r="J482" s="107" t="s">
        <v>2536</v>
      </c>
      <c r="K482" s="68"/>
      <c r="N482" s="49">
        <f t="shared" si="0"/>
        <v>0</v>
      </c>
      <c r="O482" s="49">
        <f t="shared" si="1"/>
        <v>0</v>
      </c>
      <c r="P482" s="49">
        <f t="shared" si="2"/>
        <v>0</v>
      </c>
      <c r="Q482" s="49">
        <f t="shared" si="3"/>
        <v>0</v>
      </c>
    </row>
    <row r="483" spans="3:17" ht="20.100000000000001" customHeight="1">
      <c r="D483" s="1" t="s">
        <v>2658</v>
      </c>
      <c r="E483" s="1" t="s">
        <v>2659</v>
      </c>
      <c r="F483" s="29">
        <v>161.59500000000003</v>
      </c>
      <c r="G483" s="29">
        <v>199.5</v>
      </c>
      <c r="H483" s="607">
        <f t="shared" si="57"/>
        <v>210</v>
      </c>
      <c r="I483" s="608">
        <v>350</v>
      </c>
      <c r="J483" s="107" t="s">
        <v>2536</v>
      </c>
      <c r="K483" s="68"/>
      <c r="N483" s="47">
        <f t="shared" si="0"/>
        <v>0</v>
      </c>
      <c r="O483" s="47">
        <f t="shared" si="1"/>
        <v>0</v>
      </c>
      <c r="P483" s="47">
        <f t="shared" si="2"/>
        <v>0</v>
      </c>
      <c r="Q483" s="47">
        <f t="shared" si="3"/>
        <v>0</v>
      </c>
    </row>
    <row r="484" spans="3:17" ht="20.100000000000001" customHeight="1">
      <c r="D484" s="1" t="s">
        <v>2660</v>
      </c>
      <c r="E484" s="1" t="s">
        <v>2661</v>
      </c>
      <c r="F484" s="29">
        <v>296.25749999999999</v>
      </c>
      <c r="G484" s="29">
        <v>365.75</v>
      </c>
      <c r="H484" s="607">
        <f>I484*0.6</f>
        <v>390</v>
      </c>
      <c r="I484" s="608">
        <v>650</v>
      </c>
      <c r="J484" s="107" t="s">
        <v>2536</v>
      </c>
      <c r="K484" s="68"/>
      <c r="N484" s="49">
        <f t="shared" si="0"/>
        <v>0</v>
      </c>
      <c r="O484" s="49">
        <f t="shared" si="1"/>
        <v>0</v>
      </c>
      <c r="P484" s="49">
        <f t="shared" si="2"/>
        <v>0</v>
      </c>
      <c r="Q484" s="49">
        <f t="shared" si="3"/>
        <v>0</v>
      </c>
    </row>
    <row r="485" spans="3:17" ht="20.100000000000001" customHeight="1">
      <c r="F485" s="29"/>
      <c r="G485" s="29"/>
      <c r="H485" s="609"/>
      <c r="I485" s="609"/>
      <c r="J485" s="103"/>
      <c r="K485" s="68"/>
      <c r="N485" s="47">
        <f t="shared" si="0"/>
        <v>0</v>
      </c>
      <c r="O485" s="47">
        <f t="shared" si="1"/>
        <v>0</v>
      </c>
      <c r="P485" s="47">
        <f t="shared" si="2"/>
        <v>0</v>
      </c>
      <c r="Q485" s="47">
        <f t="shared" si="3"/>
        <v>0</v>
      </c>
    </row>
    <row r="486" spans="3:17" ht="20.100000000000001" customHeight="1">
      <c r="C486" s="67" t="s">
        <v>2662</v>
      </c>
      <c r="D486" s="102" t="s">
        <v>2663</v>
      </c>
      <c r="F486" s="29"/>
      <c r="G486" s="29"/>
      <c r="H486" s="609"/>
      <c r="I486" s="609"/>
      <c r="J486" s="103"/>
      <c r="K486" s="68"/>
      <c r="N486" s="49">
        <f t="shared" si="0"/>
        <v>0</v>
      </c>
      <c r="O486" s="49">
        <f t="shared" si="1"/>
        <v>0</v>
      </c>
      <c r="P486" s="49">
        <f t="shared" si="2"/>
        <v>0</v>
      </c>
      <c r="Q486" s="49">
        <f t="shared" si="3"/>
        <v>0</v>
      </c>
    </row>
    <row r="487" spans="3:17" ht="20.100000000000001" customHeight="1">
      <c r="D487" s="1" t="s">
        <v>2664</v>
      </c>
      <c r="E487" s="1" t="s">
        <v>2665</v>
      </c>
      <c r="F487" s="29">
        <v>1615.95</v>
      </c>
      <c r="G487" s="29">
        <v>1995</v>
      </c>
      <c r="H487" s="607">
        <f t="shared" ref="H487:H496" si="58">I487*0.6</f>
        <v>2100</v>
      </c>
      <c r="I487" s="610">
        <v>3500</v>
      </c>
      <c r="J487" s="107" t="s">
        <v>2536</v>
      </c>
      <c r="K487" s="68"/>
      <c r="N487" s="47">
        <f t="shared" si="0"/>
        <v>0</v>
      </c>
      <c r="O487" s="47">
        <f t="shared" si="1"/>
        <v>0</v>
      </c>
      <c r="P487" s="47">
        <f t="shared" si="2"/>
        <v>0</v>
      </c>
      <c r="Q487" s="47">
        <f t="shared" si="3"/>
        <v>0</v>
      </c>
    </row>
    <row r="488" spans="3:17" ht="20.100000000000001" customHeight="1">
      <c r="D488" s="1" t="s">
        <v>2666</v>
      </c>
      <c r="E488" s="1" t="s">
        <v>2667</v>
      </c>
      <c r="F488" s="29">
        <v>2154.6</v>
      </c>
      <c r="G488" s="29">
        <v>2660</v>
      </c>
      <c r="H488" s="607">
        <f t="shared" si="58"/>
        <v>2820</v>
      </c>
      <c r="I488" s="610">
        <v>4700</v>
      </c>
      <c r="J488" s="107" t="s">
        <v>2536</v>
      </c>
      <c r="K488" s="68"/>
      <c r="N488" s="49">
        <f t="shared" si="0"/>
        <v>0</v>
      </c>
      <c r="O488" s="49">
        <f t="shared" si="1"/>
        <v>0</v>
      </c>
      <c r="P488" s="49">
        <f t="shared" si="2"/>
        <v>0</v>
      </c>
      <c r="Q488" s="49">
        <f t="shared" si="3"/>
        <v>0</v>
      </c>
    </row>
    <row r="489" spans="3:17" ht="20.100000000000001" customHeight="1">
      <c r="D489" s="1" t="s">
        <v>2668</v>
      </c>
      <c r="E489" s="1" t="s">
        <v>2669</v>
      </c>
      <c r="F489" s="29">
        <v>2693.25</v>
      </c>
      <c r="G489" s="29">
        <v>3325</v>
      </c>
      <c r="H489" s="607">
        <f t="shared" si="58"/>
        <v>3540</v>
      </c>
      <c r="I489" s="610">
        <v>5900</v>
      </c>
      <c r="J489" s="107" t="s">
        <v>2536</v>
      </c>
      <c r="K489" s="68"/>
      <c r="N489" s="47">
        <f t="shared" si="0"/>
        <v>0</v>
      </c>
      <c r="O489" s="47">
        <f t="shared" si="1"/>
        <v>0</v>
      </c>
      <c r="P489" s="47">
        <f t="shared" si="2"/>
        <v>0</v>
      </c>
      <c r="Q489" s="47">
        <f t="shared" si="3"/>
        <v>0</v>
      </c>
    </row>
    <row r="490" spans="3:17" ht="20.100000000000001" customHeight="1">
      <c r="D490" s="1" t="s">
        <v>2670</v>
      </c>
      <c r="E490" s="1" t="s">
        <v>2671</v>
      </c>
      <c r="F490" s="29">
        <v>430.92</v>
      </c>
      <c r="G490" s="29">
        <v>532</v>
      </c>
      <c r="H490" s="607">
        <f t="shared" si="58"/>
        <v>570</v>
      </c>
      <c r="I490" s="608">
        <v>950</v>
      </c>
      <c r="J490" s="107" t="s">
        <v>2536</v>
      </c>
      <c r="K490" s="68"/>
      <c r="N490" s="49">
        <f t="shared" si="0"/>
        <v>0</v>
      </c>
      <c r="O490" s="49">
        <f t="shared" si="1"/>
        <v>0</v>
      </c>
      <c r="P490" s="49">
        <f t="shared" si="2"/>
        <v>0</v>
      </c>
      <c r="Q490" s="49">
        <f t="shared" si="3"/>
        <v>0</v>
      </c>
    </row>
    <row r="491" spans="3:17" ht="20.100000000000001" customHeight="1">
      <c r="D491" s="1" t="s">
        <v>2672</v>
      </c>
      <c r="E491" s="1" t="s">
        <v>2673</v>
      </c>
      <c r="F491" s="29">
        <v>538.65</v>
      </c>
      <c r="G491" s="29">
        <v>665</v>
      </c>
      <c r="H491" s="607">
        <f t="shared" si="58"/>
        <v>720</v>
      </c>
      <c r="I491" s="608">
        <v>1200</v>
      </c>
      <c r="J491" s="107" t="s">
        <v>2536</v>
      </c>
      <c r="K491" s="68"/>
      <c r="N491" s="47">
        <f t="shared" si="0"/>
        <v>0</v>
      </c>
      <c r="O491" s="47">
        <f t="shared" si="1"/>
        <v>0</v>
      </c>
      <c r="P491" s="47">
        <f t="shared" si="2"/>
        <v>0</v>
      </c>
      <c r="Q491" s="47">
        <f t="shared" si="3"/>
        <v>0</v>
      </c>
    </row>
    <row r="492" spans="3:17" ht="20.100000000000001" customHeight="1">
      <c r="D492" s="1" t="s">
        <v>2674</v>
      </c>
      <c r="E492" s="1" t="s">
        <v>2675</v>
      </c>
      <c r="F492" s="29">
        <v>807.97500000000002</v>
      </c>
      <c r="G492" s="29">
        <v>997.5</v>
      </c>
      <c r="H492" s="607">
        <f t="shared" si="58"/>
        <v>1050</v>
      </c>
      <c r="I492" s="608">
        <v>1750</v>
      </c>
      <c r="J492" s="107" t="s">
        <v>2536</v>
      </c>
      <c r="K492" s="68"/>
      <c r="N492" s="49">
        <f t="shared" si="0"/>
        <v>0</v>
      </c>
      <c r="O492" s="49">
        <f t="shared" si="1"/>
        <v>0</v>
      </c>
      <c r="P492" s="49">
        <f t="shared" si="2"/>
        <v>0</v>
      </c>
      <c r="Q492" s="49">
        <f t="shared" si="3"/>
        <v>0</v>
      </c>
    </row>
    <row r="493" spans="3:17" ht="20.100000000000001" customHeight="1">
      <c r="D493" s="1" t="s">
        <v>2676</v>
      </c>
      <c r="E493" s="1" t="s">
        <v>2677</v>
      </c>
      <c r="F493" s="29">
        <v>1077.3</v>
      </c>
      <c r="G493" s="29">
        <v>1330</v>
      </c>
      <c r="H493" s="607">
        <f t="shared" si="58"/>
        <v>1380</v>
      </c>
      <c r="I493" s="608">
        <v>2300</v>
      </c>
      <c r="J493" s="107" t="s">
        <v>2536</v>
      </c>
      <c r="K493" s="68"/>
      <c r="N493" s="47">
        <f t="shared" si="0"/>
        <v>0</v>
      </c>
      <c r="O493" s="47">
        <f t="shared" si="1"/>
        <v>0</v>
      </c>
      <c r="P493" s="47">
        <f t="shared" si="2"/>
        <v>0</v>
      </c>
      <c r="Q493" s="47">
        <f t="shared" si="3"/>
        <v>0</v>
      </c>
    </row>
    <row r="494" spans="3:17" ht="20.100000000000001" customHeight="1">
      <c r="D494" s="1" t="s">
        <v>2678</v>
      </c>
      <c r="E494" s="1" t="s">
        <v>2679</v>
      </c>
      <c r="F494" s="29">
        <v>646.38000000000011</v>
      </c>
      <c r="G494" s="29">
        <v>798</v>
      </c>
      <c r="H494" s="607">
        <f t="shared" si="58"/>
        <v>840</v>
      </c>
      <c r="I494" s="608">
        <v>1400</v>
      </c>
      <c r="J494" s="107" t="s">
        <v>2536</v>
      </c>
      <c r="K494" s="68"/>
      <c r="N494" s="49">
        <f t="shared" si="0"/>
        <v>0</v>
      </c>
      <c r="O494" s="49">
        <f t="shared" si="1"/>
        <v>0</v>
      </c>
      <c r="P494" s="49">
        <f t="shared" si="2"/>
        <v>0</v>
      </c>
      <c r="Q494" s="49">
        <f t="shared" si="3"/>
        <v>0</v>
      </c>
    </row>
    <row r="495" spans="3:17" ht="20.100000000000001" customHeight="1">
      <c r="D495" s="1" t="s">
        <v>2680</v>
      </c>
      <c r="E495" s="1" t="s">
        <v>2681</v>
      </c>
      <c r="F495" s="29">
        <v>807.97500000000002</v>
      </c>
      <c r="G495" s="29">
        <v>997.5</v>
      </c>
      <c r="H495" s="607">
        <f t="shared" si="58"/>
        <v>1050</v>
      </c>
      <c r="I495" s="608">
        <v>1750</v>
      </c>
      <c r="J495" s="107" t="s">
        <v>2536</v>
      </c>
      <c r="K495" s="68"/>
      <c r="N495" s="47">
        <f t="shared" si="0"/>
        <v>0</v>
      </c>
      <c r="O495" s="47">
        <f t="shared" si="1"/>
        <v>0</v>
      </c>
      <c r="P495" s="47">
        <f t="shared" si="2"/>
        <v>0</v>
      </c>
      <c r="Q495" s="47">
        <f t="shared" si="3"/>
        <v>0</v>
      </c>
    </row>
    <row r="496" spans="3:17" ht="20.100000000000001" customHeight="1">
      <c r="D496" s="1" t="s">
        <v>2682</v>
      </c>
      <c r="E496" s="1" t="s">
        <v>2683</v>
      </c>
      <c r="F496" s="29">
        <v>1077.3</v>
      </c>
      <c r="G496" s="29">
        <v>1330</v>
      </c>
      <c r="H496" s="607">
        <f t="shared" si="58"/>
        <v>1380</v>
      </c>
      <c r="I496" s="608">
        <v>2300</v>
      </c>
      <c r="J496" s="107" t="s">
        <v>2536</v>
      </c>
      <c r="K496" s="68"/>
      <c r="N496" s="49">
        <f t="shared" si="0"/>
        <v>0</v>
      </c>
      <c r="O496" s="49">
        <f t="shared" si="1"/>
        <v>0</v>
      </c>
      <c r="P496" s="49">
        <f t="shared" si="2"/>
        <v>0</v>
      </c>
      <c r="Q496" s="49">
        <f t="shared" si="3"/>
        <v>0</v>
      </c>
    </row>
    <row r="497" spans="3:17" ht="20.100000000000001" customHeight="1">
      <c r="F497" s="29"/>
      <c r="G497" s="29"/>
      <c r="H497" s="609"/>
      <c r="I497" s="609"/>
      <c r="J497" s="103"/>
      <c r="K497" s="68"/>
      <c r="N497" s="47">
        <f t="shared" si="0"/>
        <v>0</v>
      </c>
      <c r="O497" s="47">
        <f t="shared" si="1"/>
        <v>0</v>
      </c>
      <c r="P497" s="47">
        <f t="shared" si="2"/>
        <v>0</v>
      </c>
      <c r="Q497" s="47">
        <f t="shared" si="3"/>
        <v>0</v>
      </c>
    </row>
    <row r="498" spans="3:17" ht="20.100000000000001" customHeight="1">
      <c r="C498" s="67" t="s">
        <v>2684</v>
      </c>
      <c r="D498" s="102" t="s">
        <v>2684</v>
      </c>
      <c r="F498" s="29"/>
      <c r="G498" s="29"/>
      <c r="H498" s="609"/>
      <c r="I498" s="609"/>
      <c r="J498" s="103"/>
      <c r="K498" s="68"/>
      <c r="N498" s="49">
        <f t="shared" si="0"/>
        <v>0</v>
      </c>
      <c r="O498" s="49">
        <f t="shared" si="1"/>
        <v>0</v>
      </c>
      <c r="P498" s="49">
        <f t="shared" si="2"/>
        <v>0</v>
      </c>
      <c r="Q498" s="49">
        <f t="shared" si="3"/>
        <v>0</v>
      </c>
    </row>
    <row r="499" spans="3:17" ht="20.100000000000001" customHeight="1">
      <c r="D499" s="1" t="s">
        <v>2685</v>
      </c>
      <c r="E499" s="1" t="s">
        <v>2686</v>
      </c>
      <c r="F499" s="29"/>
      <c r="G499" s="29"/>
      <c r="H499" s="612" t="s">
        <v>4441</v>
      </c>
      <c r="I499" s="612" t="s">
        <v>4441</v>
      </c>
      <c r="J499" s="103"/>
      <c r="K499" s="68"/>
      <c r="N499" s="47">
        <f t="shared" si="0"/>
        <v>0</v>
      </c>
      <c r="O499" s="47">
        <f t="shared" si="1"/>
        <v>0</v>
      </c>
      <c r="P499" s="47">
        <f t="shared" si="2"/>
        <v>0</v>
      </c>
      <c r="Q499" s="47">
        <f t="shared" si="3"/>
        <v>0</v>
      </c>
    </row>
    <row r="500" spans="3:17" ht="20.100000000000001" customHeight="1">
      <c r="D500" s="1" t="s">
        <v>2687</v>
      </c>
      <c r="E500" s="1" t="s">
        <v>2688</v>
      </c>
      <c r="F500" s="29">
        <v>11850.3</v>
      </c>
      <c r="G500" s="29">
        <v>14629.999999999998</v>
      </c>
      <c r="H500" s="607">
        <f t="shared" ref="H500:H505" si="59">I500*0.6</f>
        <v>15600</v>
      </c>
      <c r="I500" s="610">
        <v>26000</v>
      </c>
      <c r="J500" s="107" t="s">
        <v>2536</v>
      </c>
      <c r="K500" s="68"/>
      <c r="N500" s="49">
        <f t="shared" si="0"/>
        <v>0</v>
      </c>
      <c r="O500" s="49">
        <f t="shared" si="1"/>
        <v>0</v>
      </c>
      <c r="P500" s="49">
        <f t="shared" si="2"/>
        <v>0</v>
      </c>
      <c r="Q500" s="49">
        <f t="shared" si="3"/>
        <v>0</v>
      </c>
    </row>
    <row r="501" spans="3:17" ht="20.100000000000001" customHeight="1">
      <c r="D501" s="1" t="s">
        <v>2689</v>
      </c>
      <c r="E501" s="1" t="s">
        <v>2690</v>
      </c>
      <c r="F501" s="29">
        <v>15082.2</v>
      </c>
      <c r="G501" s="29">
        <v>18620</v>
      </c>
      <c r="H501" s="607">
        <f t="shared" si="59"/>
        <v>19800</v>
      </c>
      <c r="I501" s="610">
        <v>33000</v>
      </c>
      <c r="J501" s="107" t="s">
        <v>2536</v>
      </c>
      <c r="K501" s="68"/>
      <c r="N501" s="47">
        <f t="shared" si="0"/>
        <v>0</v>
      </c>
      <c r="O501" s="47">
        <f t="shared" si="1"/>
        <v>0</v>
      </c>
      <c r="P501" s="47">
        <f t="shared" si="2"/>
        <v>0</v>
      </c>
      <c r="Q501" s="47">
        <f t="shared" si="3"/>
        <v>0</v>
      </c>
    </row>
    <row r="502" spans="3:17" ht="20.100000000000001" customHeight="1">
      <c r="D502" s="1" t="s">
        <v>2691</v>
      </c>
      <c r="E502" s="1" t="s">
        <v>2692</v>
      </c>
      <c r="F502" s="29">
        <v>16590.419999999998</v>
      </c>
      <c r="G502" s="29">
        <v>20482</v>
      </c>
      <c r="H502" s="607">
        <f t="shared" si="59"/>
        <v>21600</v>
      </c>
      <c r="I502" s="610">
        <v>36000</v>
      </c>
      <c r="J502" s="107" t="s">
        <v>2536</v>
      </c>
      <c r="K502" s="68"/>
      <c r="N502" s="49">
        <f t="shared" si="0"/>
        <v>0</v>
      </c>
      <c r="O502" s="49">
        <f t="shared" si="1"/>
        <v>0</v>
      </c>
      <c r="P502" s="49">
        <f t="shared" si="2"/>
        <v>0</v>
      </c>
      <c r="Q502" s="49">
        <f t="shared" si="3"/>
        <v>0</v>
      </c>
    </row>
    <row r="503" spans="3:17" ht="20.100000000000001" customHeight="1">
      <c r="D503" s="1" t="s">
        <v>2693</v>
      </c>
      <c r="E503" s="1" t="s">
        <v>2694</v>
      </c>
      <c r="F503" s="29">
        <v>17775.45</v>
      </c>
      <c r="G503" s="29">
        <v>21945</v>
      </c>
      <c r="H503" s="607">
        <f t="shared" si="59"/>
        <v>23400</v>
      </c>
      <c r="I503" s="610">
        <v>39000</v>
      </c>
      <c r="J503" s="107" t="s">
        <v>2536</v>
      </c>
      <c r="K503" s="68"/>
      <c r="N503" s="47">
        <f t="shared" si="0"/>
        <v>0</v>
      </c>
      <c r="O503" s="47">
        <f t="shared" si="1"/>
        <v>0</v>
      </c>
      <c r="P503" s="47">
        <f t="shared" si="2"/>
        <v>0</v>
      </c>
      <c r="Q503" s="47">
        <f t="shared" si="3"/>
        <v>0</v>
      </c>
    </row>
    <row r="504" spans="3:17" ht="20.100000000000001" customHeight="1">
      <c r="D504" s="1" t="s">
        <v>2695</v>
      </c>
      <c r="E504" s="1" t="s">
        <v>2696</v>
      </c>
      <c r="F504" s="29">
        <v>22623.299999999996</v>
      </c>
      <c r="G504" s="29">
        <v>27929.999999999996</v>
      </c>
      <c r="H504" s="607">
        <f t="shared" si="59"/>
        <v>30000</v>
      </c>
      <c r="I504" s="610">
        <v>50000</v>
      </c>
      <c r="J504" s="107" t="s">
        <v>2536</v>
      </c>
      <c r="K504" s="68"/>
      <c r="N504" s="49">
        <f t="shared" si="0"/>
        <v>0</v>
      </c>
      <c r="O504" s="49">
        <f t="shared" si="1"/>
        <v>0</v>
      </c>
      <c r="P504" s="49">
        <f t="shared" si="2"/>
        <v>0</v>
      </c>
      <c r="Q504" s="49">
        <f t="shared" si="3"/>
        <v>0</v>
      </c>
    </row>
    <row r="505" spans="3:17" ht="20.100000000000001" customHeight="1">
      <c r="D505" s="1" t="s">
        <v>2697</v>
      </c>
      <c r="E505" s="1" t="s">
        <v>2698</v>
      </c>
      <c r="F505" s="29">
        <v>24239.249999999996</v>
      </c>
      <c r="G505" s="29">
        <v>29924.999999999996</v>
      </c>
      <c r="H505" s="607">
        <f t="shared" si="59"/>
        <v>31800</v>
      </c>
      <c r="I505" s="610">
        <v>53000</v>
      </c>
      <c r="J505" s="107" t="s">
        <v>2536</v>
      </c>
      <c r="K505" s="68"/>
      <c r="N505" s="47">
        <f t="shared" si="0"/>
        <v>0</v>
      </c>
      <c r="O505" s="47">
        <f t="shared" si="1"/>
        <v>0</v>
      </c>
      <c r="P505" s="47">
        <f t="shared" si="2"/>
        <v>0</v>
      </c>
      <c r="Q505" s="47">
        <f t="shared" si="3"/>
        <v>0</v>
      </c>
    </row>
    <row r="506" spans="3:17" ht="20.100000000000001" customHeight="1">
      <c r="D506" s="1" t="s">
        <v>2699</v>
      </c>
      <c r="E506" s="1" t="s">
        <v>2700</v>
      </c>
      <c r="F506" s="29"/>
      <c r="G506" s="29"/>
      <c r="H506" s="610" t="s">
        <v>4441</v>
      </c>
      <c r="I506" s="610" t="s">
        <v>4441</v>
      </c>
      <c r="J506" s="107" t="s">
        <v>2536</v>
      </c>
      <c r="K506" s="68"/>
      <c r="N506" s="49">
        <f t="shared" si="0"/>
        <v>0</v>
      </c>
      <c r="O506" s="49">
        <f t="shared" si="1"/>
        <v>0</v>
      </c>
      <c r="P506" s="49">
        <f t="shared" si="2"/>
        <v>0</v>
      </c>
      <c r="Q506" s="49">
        <f t="shared" si="3"/>
        <v>0</v>
      </c>
    </row>
    <row r="507" spans="3:17" ht="20.100000000000001" customHeight="1">
      <c r="D507" s="1" t="s">
        <v>2701</v>
      </c>
      <c r="E507" s="1" t="s">
        <v>2702</v>
      </c>
      <c r="F507" s="29"/>
      <c r="G507" s="29"/>
      <c r="H507" s="610" t="s">
        <v>4441</v>
      </c>
      <c r="I507" s="610" t="s">
        <v>4441</v>
      </c>
      <c r="J507" s="107" t="s">
        <v>2536</v>
      </c>
      <c r="K507" s="108" t="s">
        <v>2703</v>
      </c>
      <c r="N507" s="47">
        <f t="shared" si="0"/>
        <v>0</v>
      </c>
      <c r="O507" s="47">
        <f t="shared" si="1"/>
        <v>0</v>
      </c>
      <c r="P507" s="47">
        <f t="shared" si="2"/>
        <v>0</v>
      </c>
      <c r="Q507" s="47">
        <f t="shared" si="3"/>
        <v>0</v>
      </c>
    </row>
    <row r="508" spans="3:17" ht="20.100000000000001" customHeight="1">
      <c r="D508" s="1" t="s">
        <v>2704</v>
      </c>
      <c r="E508" s="1" t="s">
        <v>2705</v>
      </c>
      <c r="F508" s="29"/>
      <c r="G508" s="29"/>
      <c r="H508" s="610" t="s">
        <v>4441</v>
      </c>
      <c r="I508" s="610" t="s">
        <v>4441</v>
      </c>
      <c r="J508" s="107" t="s">
        <v>2536</v>
      </c>
      <c r="K508" s="68"/>
      <c r="N508" s="49">
        <f t="shared" si="0"/>
        <v>0</v>
      </c>
      <c r="O508" s="49">
        <f t="shared" si="1"/>
        <v>0</v>
      </c>
      <c r="P508" s="49">
        <f t="shared" si="2"/>
        <v>0</v>
      </c>
      <c r="Q508" s="49">
        <f t="shared" si="3"/>
        <v>0</v>
      </c>
    </row>
    <row r="509" spans="3:17" ht="20.100000000000001" customHeight="1">
      <c r="D509" s="1" t="s">
        <v>2706</v>
      </c>
      <c r="E509" s="1" t="s">
        <v>2707</v>
      </c>
      <c r="F509" s="29"/>
      <c r="G509" s="29"/>
      <c r="H509" s="610" t="s">
        <v>4441</v>
      </c>
      <c r="I509" s="610" t="s">
        <v>4441</v>
      </c>
      <c r="J509" s="107" t="s">
        <v>2536</v>
      </c>
      <c r="K509" s="68"/>
      <c r="N509" s="47">
        <f t="shared" si="0"/>
        <v>0</v>
      </c>
      <c r="O509" s="47">
        <f t="shared" si="1"/>
        <v>0</v>
      </c>
      <c r="P509" s="47">
        <f t="shared" si="2"/>
        <v>0</v>
      </c>
      <c r="Q509" s="47">
        <f t="shared" si="3"/>
        <v>0</v>
      </c>
    </row>
    <row r="510" spans="3:17" ht="20.100000000000001" customHeight="1">
      <c r="D510" s="1" t="s">
        <v>2708</v>
      </c>
      <c r="E510" s="1" t="s">
        <v>2709</v>
      </c>
      <c r="F510" s="29"/>
      <c r="G510" s="29"/>
      <c r="H510" s="610" t="s">
        <v>4441</v>
      </c>
      <c r="I510" s="610" t="s">
        <v>4441</v>
      </c>
      <c r="J510" s="107" t="s">
        <v>2536</v>
      </c>
      <c r="K510" s="111" t="s">
        <v>2710</v>
      </c>
      <c r="N510" s="49">
        <f t="shared" si="0"/>
        <v>0</v>
      </c>
      <c r="O510" s="49">
        <f t="shared" si="1"/>
        <v>0</v>
      </c>
      <c r="P510" s="49">
        <f t="shared" si="2"/>
        <v>0</v>
      </c>
      <c r="Q510" s="49">
        <f t="shared" si="3"/>
        <v>0</v>
      </c>
    </row>
    <row r="511" spans="3:17" ht="20.100000000000001" customHeight="1">
      <c r="D511" s="1" t="s">
        <v>2711</v>
      </c>
      <c r="E511" s="1" t="s">
        <v>2712</v>
      </c>
      <c r="F511" s="29"/>
      <c r="G511" s="29"/>
      <c r="H511" s="610" t="s">
        <v>4441</v>
      </c>
      <c r="I511" s="610" t="s">
        <v>4441</v>
      </c>
      <c r="J511" s="107" t="s">
        <v>2536</v>
      </c>
      <c r="K511" s="68"/>
      <c r="N511" s="47">
        <f t="shared" si="0"/>
        <v>0</v>
      </c>
      <c r="O511" s="47">
        <f t="shared" si="1"/>
        <v>0</v>
      </c>
      <c r="P511" s="47">
        <f t="shared" si="2"/>
        <v>0</v>
      </c>
      <c r="Q511" s="47">
        <f t="shared" si="3"/>
        <v>0</v>
      </c>
    </row>
    <row r="512" spans="3:17" ht="20.100000000000001" customHeight="1">
      <c r="D512" s="1" t="s">
        <v>2713</v>
      </c>
      <c r="E512" s="1" t="s">
        <v>2714</v>
      </c>
      <c r="F512" s="29"/>
      <c r="G512" s="29"/>
      <c r="H512" s="610" t="s">
        <v>4441</v>
      </c>
      <c r="I512" s="610" t="s">
        <v>4441</v>
      </c>
      <c r="J512" s="107" t="s">
        <v>2536</v>
      </c>
      <c r="K512" s="68"/>
      <c r="N512" s="49">
        <f t="shared" si="0"/>
        <v>0</v>
      </c>
      <c r="O512" s="49">
        <f t="shared" si="1"/>
        <v>0</v>
      </c>
      <c r="P512" s="49">
        <f t="shared" si="2"/>
        <v>0</v>
      </c>
      <c r="Q512" s="49">
        <f t="shared" si="3"/>
        <v>0</v>
      </c>
    </row>
    <row r="513" spans="3:17" ht="20.100000000000001" customHeight="1">
      <c r="D513" s="1" t="s">
        <v>2715</v>
      </c>
      <c r="E513" s="1" t="s">
        <v>2716</v>
      </c>
      <c r="F513" s="29"/>
      <c r="G513" s="29"/>
      <c r="H513" s="610" t="s">
        <v>4441</v>
      </c>
      <c r="I513" s="610" t="s">
        <v>4441</v>
      </c>
      <c r="J513" s="107" t="s">
        <v>2536</v>
      </c>
      <c r="K513" s="68"/>
      <c r="N513" s="47">
        <f t="shared" si="0"/>
        <v>0</v>
      </c>
      <c r="O513" s="47">
        <f t="shared" si="1"/>
        <v>0</v>
      </c>
      <c r="P513" s="47">
        <f t="shared" si="2"/>
        <v>0</v>
      </c>
      <c r="Q513" s="47">
        <f t="shared" si="3"/>
        <v>0</v>
      </c>
    </row>
    <row r="514" spans="3:17" ht="20.100000000000001" customHeight="1">
      <c r="D514" s="1" t="s">
        <v>2717</v>
      </c>
      <c r="E514" s="1" t="s">
        <v>2718</v>
      </c>
      <c r="F514" s="29"/>
      <c r="G514" s="29"/>
      <c r="H514" s="610" t="s">
        <v>4441</v>
      </c>
      <c r="I514" s="610" t="s">
        <v>4441</v>
      </c>
      <c r="J514" s="107" t="s">
        <v>2536</v>
      </c>
      <c r="K514" s="68"/>
      <c r="N514" s="49">
        <f t="shared" si="0"/>
        <v>0</v>
      </c>
      <c r="O514" s="49">
        <f t="shared" si="1"/>
        <v>0</v>
      </c>
      <c r="P514" s="49">
        <f t="shared" si="2"/>
        <v>0</v>
      </c>
      <c r="Q514" s="49">
        <f t="shared" si="3"/>
        <v>0</v>
      </c>
    </row>
    <row r="515" spans="3:17" ht="20.100000000000001" customHeight="1">
      <c r="D515" s="1" t="s">
        <v>2719</v>
      </c>
      <c r="E515" s="1" t="s">
        <v>2720</v>
      </c>
      <c r="F515" s="29"/>
      <c r="G515" s="29"/>
      <c r="H515" s="610" t="s">
        <v>4441</v>
      </c>
      <c r="I515" s="610" t="s">
        <v>4441</v>
      </c>
      <c r="J515" s="107" t="s">
        <v>2536</v>
      </c>
      <c r="K515" s="68"/>
      <c r="N515" s="47">
        <f t="shared" si="0"/>
        <v>0</v>
      </c>
      <c r="O515" s="47">
        <f t="shared" si="1"/>
        <v>0</v>
      </c>
      <c r="P515" s="47">
        <f t="shared" si="2"/>
        <v>0</v>
      </c>
      <c r="Q515" s="47">
        <f t="shared" si="3"/>
        <v>0</v>
      </c>
    </row>
    <row r="516" spans="3:17" ht="20.100000000000001" customHeight="1">
      <c r="D516" s="1" t="s">
        <v>2721</v>
      </c>
      <c r="E516" s="1" t="s">
        <v>2722</v>
      </c>
      <c r="F516" s="29"/>
      <c r="G516" s="29"/>
      <c r="H516" s="610" t="s">
        <v>4441</v>
      </c>
      <c r="I516" s="610" t="s">
        <v>4441</v>
      </c>
      <c r="J516" s="107" t="s">
        <v>2536</v>
      </c>
      <c r="K516" s="68"/>
      <c r="N516" s="49">
        <f t="shared" si="0"/>
        <v>0</v>
      </c>
      <c r="O516" s="49">
        <f t="shared" si="1"/>
        <v>0</v>
      </c>
      <c r="P516" s="49">
        <f t="shared" si="2"/>
        <v>0</v>
      </c>
      <c r="Q516" s="49">
        <f t="shared" si="3"/>
        <v>0</v>
      </c>
    </row>
    <row r="517" spans="3:17" ht="20.100000000000001" customHeight="1">
      <c r="F517" s="29"/>
      <c r="G517" s="29"/>
      <c r="H517" s="609"/>
      <c r="I517" s="609"/>
      <c r="J517" s="103"/>
      <c r="K517" s="68"/>
      <c r="N517" s="47">
        <f t="shared" si="0"/>
        <v>0</v>
      </c>
      <c r="O517" s="47">
        <f t="shared" si="1"/>
        <v>0</v>
      </c>
      <c r="P517" s="47">
        <f t="shared" si="2"/>
        <v>0</v>
      </c>
      <c r="Q517" s="47">
        <f t="shared" si="3"/>
        <v>0</v>
      </c>
    </row>
    <row r="518" spans="3:17" ht="20.100000000000001" customHeight="1">
      <c r="C518" s="67" t="s">
        <v>2723</v>
      </c>
      <c r="D518" s="102" t="s">
        <v>2724</v>
      </c>
      <c r="F518" s="29"/>
      <c r="G518" s="29"/>
      <c r="H518" s="609"/>
      <c r="I518" s="609"/>
      <c r="J518" s="103"/>
      <c r="K518" s="68"/>
      <c r="N518" s="49">
        <f t="shared" si="0"/>
        <v>0</v>
      </c>
      <c r="O518" s="49">
        <f t="shared" si="1"/>
        <v>0</v>
      </c>
      <c r="P518" s="49">
        <f t="shared" si="2"/>
        <v>0</v>
      </c>
      <c r="Q518" s="49">
        <f t="shared" si="3"/>
        <v>0</v>
      </c>
    </row>
    <row r="519" spans="3:17" ht="20.100000000000001" customHeight="1">
      <c r="D519" s="1" t="s">
        <v>2725</v>
      </c>
      <c r="E519" s="1" t="s">
        <v>2726</v>
      </c>
      <c r="F519" s="29">
        <v>2.4239250000000001</v>
      </c>
      <c r="G519" s="29">
        <v>2.9924999999999997</v>
      </c>
      <c r="H519" s="607">
        <f>I519*0.6</f>
        <v>3</v>
      </c>
      <c r="I519" s="608">
        <v>5</v>
      </c>
      <c r="J519" s="107" t="s">
        <v>1792</v>
      </c>
      <c r="K519" s="68"/>
      <c r="N519" s="47">
        <f t="shared" si="0"/>
        <v>0</v>
      </c>
      <c r="O519" s="47">
        <f t="shared" si="1"/>
        <v>0</v>
      </c>
      <c r="P519" s="47">
        <f t="shared" si="2"/>
        <v>0</v>
      </c>
      <c r="Q519" s="47">
        <f t="shared" si="3"/>
        <v>0</v>
      </c>
    </row>
    <row r="520" spans="3:17" ht="20.100000000000001" customHeight="1">
      <c r="D520" s="1" t="s">
        <v>2727</v>
      </c>
      <c r="E520" s="1" t="s">
        <v>2728</v>
      </c>
      <c r="F520" s="29">
        <v>2.6932499999999999</v>
      </c>
      <c r="G520" s="29">
        <v>3.3249999999999997</v>
      </c>
      <c r="H520" s="607">
        <f t="shared" ref="H520:H521" si="60">I520*0.6</f>
        <v>3.5999999999999996</v>
      </c>
      <c r="I520" s="608">
        <v>6</v>
      </c>
      <c r="J520" s="107" t="s">
        <v>1792</v>
      </c>
      <c r="K520" s="108" t="s">
        <v>2729</v>
      </c>
      <c r="N520" s="49">
        <f t="shared" si="0"/>
        <v>0</v>
      </c>
      <c r="O520" s="49">
        <f t="shared" si="1"/>
        <v>0</v>
      </c>
      <c r="P520" s="49">
        <f t="shared" si="2"/>
        <v>0</v>
      </c>
      <c r="Q520" s="49">
        <f t="shared" si="3"/>
        <v>0</v>
      </c>
    </row>
    <row r="521" spans="3:17" ht="20.100000000000001" customHeight="1">
      <c r="D521" s="1" t="s">
        <v>2730</v>
      </c>
      <c r="E521" s="1" t="s">
        <v>2731</v>
      </c>
      <c r="F521" s="29">
        <v>3.2318999999999996</v>
      </c>
      <c r="G521" s="29">
        <v>3.9899999999999993</v>
      </c>
      <c r="H521" s="607">
        <f t="shared" si="60"/>
        <v>4.2</v>
      </c>
      <c r="I521" s="608">
        <v>7</v>
      </c>
      <c r="J521" s="107" t="s">
        <v>1792</v>
      </c>
      <c r="K521" s="68"/>
      <c r="N521" s="47">
        <f t="shared" si="0"/>
        <v>0</v>
      </c>
      <c r="O521" s="47">
        <f t="shared" si="1"/>
        <v>0</v>
      </c>
      <c r="P521" s="47">
        <f t="shared" si="2"/>
        <v>0</v>
      </c>
      <c r="Q521" s="47">
        <f t="shared" si="3"/>
        <v>0</v>
      </c>
    </row>
    <row r="522" spans="3:17" ht="20.100000000000001" customHeight="1">
      <c r="F522" s="29"/>
      <c r="G522" s="29"/>
      <c r="H522" s="609"/>
      <c r="I522" s="609"/>
      <c r="J522" s="103"/>
      <c r="K522" s="68"/>
      <c r="N522" s="49">
        <f t="shared" si="0"/>
        <v>0</v>
      </c>
      <c r="O522" s="49">
        <f t="shared" si="1"/>
        <v>0</v>
      </c>
      <c r="P522" s="49">
        <f t="shared" si="2"/>
        <v>0</v>
      </c>
      <c r="Q522" s="49">
        <f t="shared" si="3"/>
        <v>0</v>
      </c>
    </row>
    <row r="523" spans="3:17" ht="20.100000000000001" customHeight="1">
      <c r="D523" s="102" t="s">
        <v>2732</v>
      </c>
      <c r="F523" s="29"/>
      <c r="G523" s="29"/>
      <c r="H523" s="609"/>
      <c r="I523" s="609"/>
      <c r="J523" s="103"/>
      <c r="K523" s="68"/>
      <c r="N523" s="47">
        <f t="shared" si="0"/>
        <v>0</v>
      </c>
      <c r="O523" s="47">
        <f t="shared" si="1"/>
        <v>0</v>
      </c>
      <c r="P523" s="47">
        <f t="shared" si="2"/>
        <v>0</v>
      </c>
      <c r="Q523" s="47">
        <f t="shared" si="3"/>
        <v>0</v>
      </c>
    </row>
    <row r="524" spans="3:17" ht="20.100000000000001" customHeight="1">
      <c r="D524" s="1" t="s">
        <v>2733</v>
      </c>
      <c r="E524" s="1" t="s">
        <v>2734</v>
      </c>
      <c r="F524" s="29">
        <v>1.346625</v>
      </c>
      <c r="G524" s="29">
        <v>1.6624999999999999</v>
      </c>
      <c r="H524" s="607">
        <f t="shared" ref="H524:H526" si="61">I524*0.6</f>
        <v>1.5</v>
      </c>
      <c r="I524" s="608">
        <v>2.5</v>
      </c>
      <c r="J524" s="107" t="s">
        <v>1792</v>
      </c>
      <c r="K524" s="68"/>
      <c r="N524" s="49">
        <f t="shared" si="0"/>
        <v>0</v>
      </c>
      <c r="O524" s="49">
        <f t="shared" si="1"/>
        <v>0</v>
      </c>
      <c r="P524" s="49">
        <f t="shared" si="2"/>
        <v>0</v>
      </c>
      <c r="Q524" s="49">
        <f t="shared" si="3"/>
        <v>0</v>
      </c>
    </row>
    <row r="525" spans="3:17" ht="20.100000000000001" customHeight="1">
      <c r="D525" s="1" t="s">
        <v>2735</v>
      </c>
      <c r="E525" s="1" t="s">
        <v>2736</v>
      </c>
      <c r="F525" s="29">
        <v>1.6159499999999998</v>
      </c>
      <c r="G525" s="29">
        <v>1.9949999999999997</v>
      </c>
      <c r="H525" s="607">
        <f t="shared" si="61"/>
        <v>2.1</v>
      </c>
      <c r="I525" s="608">
        <v>3.5</v>
      </c>
      <c r="J525" s="107" t="s">
        <v>1792</v>
      </c>
      <c r="K525" s="68"/>
      <c r="N525" s="47">
        <f t="shared" si="0"/>
        <v>0</v>
      </c>
      <c r="O525" s="47">
        <f t="shared" si="1"/>
        <v>0</v>
      </c>
      <c r="P525" s="47">
        <f t="shared" si="2"/>
        <v>0</v>
      </c>
      <c r="Q525" s="47">
        <f t="shared" si="3"/>
        <v>0</v>
      </c>
    </row>
    <row r="526" spans="3:17" ht="20.100000000000001" customHeight="1">
      <c r="D526" s="1" t="s">
        <v>2737</v>
      </c>
      <c r="E526" s="1" t="s">
        <v>2738</v>
      </c>
      <c r="F526" s="29">
        <v>2.1545999999999998</v>
      </c>
      <c r="G526" s="29">
        <v>2.6599999999999997</v>
      </c>
      <c r="H526" s="607">
        <f t="shared" si="61"/>
        <v>2.6999999999999997</v>
      </c>
      <c r="I526" s="608">
        <v>4.5</v>
      </c>
      <c r="J526" s="107" t="s">
        <v>1792</v>
      </c>
      <c r="K526" s="68"/>
      <c r="N526" s="49">
        <f t="shared" si="0"/>
        <v>0</v>
      </c>
      <c r="O526" s="49">
        <f t="shared" si="1"/>
        <v>0</v>
      </c>
      <c r="P526" s="49">
        <f t="shared" si="2"/>
        <v>0</v>
      </c>
      <c r="Q526" s="49">
        <f t="shared" si="3"/>
        <v>0</v>
      </c>
    </row>
    <row r="527" spans="3:17" ht="20.100000000000001" customHeight="1">
      <c r="F527" s="29"/>
      <c r="G527" s="29"/>
      <c r="H527" s="609"/>
      <c r="I527" s="609"/>
      <c r="J527" s="103"/>
      <c r="K527" s="68"/>
      <c r="N527" s="47">
        <f t="shared" si="0"/>
        <v>0</v>
      </c>
      <c r="O527" s="47">
        <f t="shared" si="1"/>
        <v>0</v>
      </c>
      <c r="P527" s="47">
        <f t="shared" si="2"/>
        <v>0</v>
      </c>
      <c r="Q527" s="47">
        <f t="shared" si="3"/>
        <v>0</v>
      </c>
    </row>
    <row r="528" spans="3:17" ht="20.100000000000001" customHeight="1">
      <c r="D528" s="102" t="s">
        <v>2739</v>
      </c>
      <c r="F528" s="29"/>
      <c r="G528" s="29"/>
      <c r="H528" s="609"/>
      <c r="I528" s="609"/>
      <c r="J528" s="103"/>
      <c r="K528" s="68"/>
      <c r="N528" s="49">
        <f t="shared" si="0"/>
        <v>0</v>
      </c>
      <c r="O528" s="49">
        <f t="shared" si="1"/>
        <v>0</v>
      </c>
      <c r="P528" s="49">
        <f t="shared" si="2"/>
        <v>0</v>
      </c>
      <c r="Q528" s="49">
        <f t="shared" si="3"/>
        <v>0</v>
      </c>
    </row>
    <row r="529" spans="3:17" ht="20.100000000000001" customHeight="1">
      <c r="D529" s="1" t="s">
        <v>2740</v>
      </c>
      <c r="E529" s="1" t="s">
        <v>2741</v>
      </c>
      <c r="F529" s="29">
        <v>1.5082199999999999</v>
      </c>
      <c r="G529" s="29">
        <v>1.8619999999999997</v>
      </c>
      <c r="H529" s="607">
        <f t="shared" ref="H529:H531" si="62">I529*0.6</f>
        <v>1.7999999999999998</v>
      </c>
      <c r="I529" s="608">
        <v>3</v>
      </c>
      <c r="J529" s="107" t="s">
        <v>1792</v>
      </c>
      <c r="K529" s="68"/>
      <c r="N529" s="47">
        <f t="shared" si="0"/>
        <v>0</v>
      </c>
      <c r="O529" s="47">
        <f t="shared" si="1"/>
        <v>0</v>
      </c>
      <c r="P529" s="47">
        <f t="shared" si="2"/>
        <v>0</v>
      </c>
      <c r="Q529" s="47">
        <f t="shared" si="3"/>
        <v>0</v>
      </c>
    </row>
    <row r="530" spans="3:17" ht="20.100000000000001" customHeight="1">
      <c r="D530" s="1" t="s">
        <v>2742</v>
      </c>
      <c r="E530" s="1" t="s">
        <v>2743</v>
      </c>
      <c r="F530" s="29">
        <v>1.7775449999999997</v>
      </c>
      <c r="G530" s="29">
        <v>2.1944999999999997</v>
      </c>
      <c r="H530" s="607">
        <f t="shared" si="62"/>
        <v>2.4</v>
      </c>
      <c r="I530" s="608">
        <v>4</v>
      </c>
      <c r="J530" s="107" t="s">
        <v>1792</v>
      </c>
      <c r="K530" s="68"/>
      <c r="N530" s="49">
        <f t="shared" si="0"/>
        <v>0</v>
      </c>
      <c r="O530" s="49">
        <f t="shared" si="1"/>
        <v>0</v>
      </c>
      <c r="P530" s="49">
        <f t="shared" si="2"/>
        <v>0</v>
      </c>
      <c r="Q530" s="49">
        <f t="shared" si="3"/>
        <v>0</v>
      </c>
    </row>
    <row r="531" spans="3:17" ht="20.100000000000001" customHeight="1">
      <c r="D531" s="1" t="s">
        <v>2744</v>
      </c>
      <c r="E531" s="1" t="s">
        <v>2745</v>
      </c>
      <c r="F531" s="29">
        <v>2.2623299999999995</v>
      </c>
      <c r="G531" s="29">
        <v>2.7929999999999997</v>
      </c>
      <c r="H531" s="607">
        <f t="shared" si="62"/>
        <v>3</v>
      </c>
      <c r="I531" s="608">
        <v>5</v>
      </c>
      <c r="J531" s="107" t="s">
        <v>1792</v>
      </c>
      <c r="K531" s="68"/>
      <c r="N531" s="47">
        <f t="shared" si="0"/>
        <v>0</v>
      </c>
      <c r="O531" s="47">
        <f t="shared" si="1"/>
        <v>0</v>
      </c>
      <c r="P531" s="47">
        <f t="shared" si="2"/>
        <v>0</v>
      </c>
      <c r="Q531" s="47">
        <f t="shared" si="3"/>
        <v>0</v>
      </c>
    </row>
    <row r="532" spans="3:17" ht="20.100000000000001" customHeight="1">
      <c r="F532" s="29"/>
      <c r="G532" s="29"/>
      <c r="H532" s="609"/>
      <c r="I532" s="609"/>
      <c r="J532" s="103"/>
      <c r="K532" s="68"/>
      <c r="N532" s="49">
        <f t="shared" si="0"/>
        <v>0</v>
      </c>
      <c r="O532" s="49">
        <f t="shared" si="1"/>
        <v>0</v>
      </c>
      <c r="P532" s="49">
        <f t="shared" si="2"/>
        <v>0</v>
      </c>
      <c r="Q532" s="49">
        <f t="shared" si="3"/>
        <v>0</v>
      </c>
    </row>
    <row r="533" spans="3:17" ht="20.100000000000001" customHeight="1">
      <c r="C533" s="67" t="s">
        <v>2746</v>
      </c>
      <c r="D533" s="102" t="s">
        <v>2747</v>
      </c>
      <c r="F533" s="29"/>
      <c r="G533" s="29"/>
      <c r="H533" s="609"/>
      <c r="I533" s="609"/>
      <c r="J533" s="103"/>
      <c r="K533" s="68"/>
      <c r="N533" s="47">
        <f t="shared" si="0"/>
        <v>0</v>
      </c>
      <c r="O533" s="47">
        <f t="shared" si="1"/>
        <v>0</v>
      </c>
      <c r="P533" s="47">
        <f t="shared" si="2"/>
        <v>0</v>
      </c>
      <c r="Q533" s="47">
        <f t="shared" si="3"/>
        <v>0</v>
      </c>
    </row>
    <row r="534" spans="3:17" ht="20.100000000000001" customHeight="1">
      <c r="D534" s="1" t="s">
        <v>2748</v>
      </c>
      <c r="E534" s="1" t="s">
        <v>2749</v>
      </c>
      <c r="F534" s="29">
        <v>26.932500000000001</v>
      </c>
      <c r="G534" s="29">
        <v>33.25</v>
      </c>
      <c r="H534" s="607">
        <f t="shared" ref="H534:H538" si="63">I534*0.6</f>
        <v>36</v>
      </c>
      <c r="I534" s="608">
        <v>60</v>
      </c>
      <c r="J534" s="107" t="s">
        <v>2536</v>
      </c>
      <c r="K534" s="68"/>
      <c r="N534" s="49">
        <f t="shared" si="0"/>
        <v>0</v>
      </c>
      <c r="O534" s="49">
        <f t="shared" si="1"/>
        <v>0</v>
      </c>
      <c r="P534" s="49">
        <f t="shared" si="2"/>
        <v>0</v>
      </c>
      <c r="Q534" s="49">
        <f t="shared" si="3"/>
        <v>0</v>
      </c>
    </row>
    <row r="535" spans="3:17" ht="20.100000000000001" customHeight="1">
      <c r="D535" s="1" t="s">
        <v>2750</v>
      </c>
      <c r="E535" s="1" t="s">
        <v>2751</v>
      </c>
      <c r="F535" s="29">
        <v>32.318999999999996</v>
      </c>
      <c r="G535" s="29">
        <v>39.9</v>
      </c>
      <c r="H535" s="607">
        <f t="shared" si="63"/>
        <v>42</v>
      </c>
      <c r="I535" s="608">
        <v>70</v>
      </c>
      <c r="J535" s="107" t="s">
        <v>2536</v>
      </c>
      <c r="K535" s="68"/>
      <c r="N535" s="47">
        <f t="shared" si="0"/>
        <v>0</v>
      </c>
      <c r="O535" s="47">
        <f t="shared" si="1"/>
        <v>0</v>
      </c>
      <c r="P535" s="47">
        <f t="shared" si="2"/>
        <v>0</v>
      </c>
      <c r="Q535" s="47">
        <f t="shared" si="3"/>
        <v>0</v>
      </c>
    </row>
    <row r="536" spans="3:17" ht="20.100000000000001" customHeight="1">
      <c r="D536" s="1" t="s">
        <v>2752</v>
      </c>
      <c r="E536" s="1" t="s">
        <v>2753</v>
      </c>
      <c r="F536" s="29">
        <v>161.59500000000003</v>
      </c>
      <c r="G536" s="29">
        <v>199.5</v>
      </c>
      <c r="H536" s="607">
        <f t="shared" si="63"/>
        <v>210</v>
      </c>
      <c r="I536" s="608">
        <v>350</v>
      </c>
      <c r="J536" s="107" t="s">
        <v>2536</v>
      </c>
      <c r="K536" s="68"/>
      <c r="N536" s="49">
        <f t="shared" si="0"/>
        <v>0</v>
      </c>
      <c r="O536" s="49">
        <f t="shared" si="1"/>
        <v>0</v>
      </c>
      <c r="P536" s="49">
        <f t="shared" si="2"/>
        <v>0</v>
      </c>
      <c r="Q536" s="49">
        <f t="shared" si="3"/>
        <v>0</v>
      </c>
    </row>
    <row r="537" spans="3:17" ht="20.100000000000001" customHeight="1">
      <c r="D537" s="1" t="s">
        <v>2754</v>
      </c>
      <c r="E537" s="1" t="s">
        <v>2755</v>
      </c>
      <c r="F537" s="29">
        <v>269.32499999999999</v>
      </c>
      <c r="G537" s="29">
        <v>332.5</v>
      </c>
      <c r="H537" s="607">
        <f t="shared" si="63"/>
        <v>330</v>
      </c>
      <c r="I537" s="608">
        <v>550</v>
      </c>
      <c r="J537" s="107" t="s">
        <v>2536</v>
      </c>
      <c r="K537" s="68"/>
      <c r="N537" s="47">
        <f t="shared" si="0"/>
        <v>0</v>
      </c>
      <c r="O537" s="47">
        <f t="shared" si="1"/>
        <v>0</v>
      </c>
      <c r="P537" s="47">
        <f t="shared" si="2"/>
        <v>0</v>
      </c>
      <c r="Q537" s="47">
        <f t="shared" si="3"/>
        <v>0</v>
      </c>
    </row>
    <row r="538" spans="3:17" ht="20.100000000000001" customHeight="1">
      <c r="D538" s="1" t="s">
        <v>2756</v>
      </c>
      <c r="E538" s="1" t="s">
        <v>2757</v>
      </c>
      <c r="F538" s="29">
        <v>1077.3</v>
      </c>
      <c r="G538" s="29">
        <v>1330</v>
      </c>
      <c r="H538" s="607">
        <f t="shared" si="63"/>
        <v>1380</v>
      </c>
      <c r="I538" s="608">
        <v>2300</v>
      </c>
      <c r="J538" s="107" t="s">
        <v>2536</v>
      </c>
      <c r="K538" s="68"/>
      <c r="N538" s="49">
        <f t="shared" si="0"/>
        <v>0</v>
      </c>
      <c r="O538" s="49">
        <f t="shared" si="1"/>
        <v>0</v>
      </c>
      <c r="P538" s="49">
        <f t="shared" si="2"/>
        <v>0</v>
      </c>
      <c r="Q538" s="49">
        <f t="shared" si="3"/>
        <v>0</v>
      </c>
    </row>
    <row r="539" spans="3:17" ht="20.100000000000001" customHeight="1">
      <c r="F539" s="29"/>
      <c r="G539" s="29"/>
      <c r="H539" s="609"/>
      <c r="I539" s="609"/>
      <c r="J539" s="103"/>
      <c r="K539" s="68"/>
      <c r="N539" s="47">
        <f t="shared" si="0"/>
        <v>0</v>
      </c>
      <c r="O539" s="47">
        <f t="shared" si="1"/>
        <v>0</v>
      </c>
      <c r="P539" s="47">
        <f t="shared" si="2"/>
        <v>0</v>
      </c>
      <c r="Q539" s="47">
        <f t="shared" si="3"/>
        <v>0</v>
      </c>
    </row>
    <row r="540" spans="3:17" ht="20.100000000000001" customHeight="1">
      <c r="D540" s="102" t="s">
        <v>2758</v>
      </c>
      <c r="F540" s="29"/>
      <c r="G540" s="29"/>
      <c r="H540" s="609"/>
      <c r="I540" s="609"/>
      <c r="J540" s="103"/>
      <c r="K540" s="68"/>
      <c r="N540" s="49">
        <f t="shared" si="0"/>
        <v>0</v>
      </c>
      <c r="O540" s="49">
        <f t="shared" si="1"/>
        <v>0</v>
      </c>
      <c r="P540" s="49">
        <f t="shared" si="2"/>
        <v>0</v>
      </c>
      <c r="Q540" s="49">
        <f t="shared" si="3"/>
        <v>0</v>
      </c>
    </row>
    <row r="541" spans="3:17" ht="20.100000000000001" customHeight="1">
      <c r="D541" s="1" t="s">
        <v>2759</v>
      </c>
      <c r="E541" s="1" t="s">
        <v>2760</v>
      </c>
      <c r="F541" s="29">
        <v>430.92</v>
      </c>
      <c r="G541" s="29">
        <v>532</v>
      </c>
      <c r="H541" s="607">
        <f t="shared" ref="H541:H547" si="64">I541*0.6</f>
        <v>570</v>
      </c>
      <c r="I541" s="608">
        <v>950</v>
      </c>
      <c r="J541" s="107" t="s">
        <v>2536</v>
      </c>
      <c r="K541" s="68"/>
      <c r="N541" s="47">
        <f t="shared" si="0"/>
        <v>0</v>
      </c>
      <c r="O541" s="47">
        <f t="shared" si="1"/>
        <v>0</v>
      </c>
      <c r="P541" s="47">
        <f t="shared" si="2"/>
        <v>0</v>
      </c>
      <c r="Q541" s="47">
        <f t="shared" si="3"/>
        <v>0</v>
      </c>
    </row>
    <row r="542" spans="3:17" ht="20.100000000000001" customHeight="1">
      <c r="D542" s="1" t="s">
        <v>2761</v>
      </c>
      <c r="E542" s="1" t="s">
        <v>2762</v>
      </c>
      <c r="F542" s="29">
        <v>646.38000000000011</v>
      </c>
      <c r="G542" s="29">
        <v>798</v>
      </c>
      <c r="H542" s="607">
        <f t="shared" si="64"/>
        <v>840</v>
      </c>
      <c r="I542" s="608">
        <v>1400</v>
      </c>
      <c r="J542" s="107" t="s">
        <v>2536</v>
      </c>
      <c r="K542" s="68"/>
      <c r="N542" s="49">
        <f t="shared" si="0"/>
        <v>0</v>
      </c>
      <c r="O542" s="49">
        <f t="shared" si="1"/>
        <v>0</v>
      </c>
      <c r="P542" s="49">
        <f t="shared" si="2"/>
        <v>0</v>
      </c>
      <c r="Q542" s="49">
        <f t="shared" si="3"/>
        <v>0</v>
      </c>
    </row>
    <row r="543" spans="3:17" ht="20.100000000000001" customHeight="1">
      <c r="D543" s="1" t="s">
        <v>2763</v>
      </c>
      <c r="E543" s="1" t="s">
        <v>2764</v>
      </c>
      <c r="F543" s="29">
        <v>969.56999999999994</v>
      </c>
      <c r="G543" s="29">
        <v>1197</v>
      </c>
      <c r="H543" s="607">
        <f t="shared" si="64"/>
        <v>1260</v>
      </c>
      <c r="I543" s="608">
        <v>2100</v>
      </c>
      <c r="J543" s="107" t="s">
        <v>2536</v>
      </c>
      <c r="K543" s="68"/>
      <c r="N543" s="47">
        <f t="shared" si="0"/>
        <v>0</v>
      </c>
      <c r="O543" s="47">
        <f t="shared" si="1"/>
        <v>0</v>
      </c>
      <c r="P543" s="47">
        <f t="shared" si="2"/>
        <v>0</v>
      </c>
      <c r="Q543" s="47">
        <f t="shared" si="3"/>
        <v>0</v>
      </c>
    </row>
    <row r="544" spans="3:17" ht="20.100000000000001" customHeight="1">
      <c r="D544" s="1" t="s">
        <v>2765</v>
      </c>
      <c r="E544" s="1" t="s">
        <v>2766</v>
      </c>
      <c r="F544" s="29">
        <v>1346.625</v>
      </c>
      <c r="G544" s="29">
        <v>1662.5</v>
      </c>
      <c r="H544" s="607">
        <f t="shared" si="64"/>
        <v>1800</v>
      </c>
      <c r="I544" s="608">
        <v>3000</v>
      </c>
      <c r="J544" s="107" t="s">
        <v>2536</v>
      </c>
      <c r="K544" s="68"/>
      <c r="N544" s="49">
        <f t="shared" si="0"/>
        <v>0</v>
      </c>
      <c r="O544" s="49">
        <f t="shared" si="1"/>
        <v>0</v>
      </c>
      <c r="P544" s="49">
        <f t="shared" si="2"/>
        <v>0</v>
      </c>
      <c r="Q544" s="49">
        <f t="shared" si="3"/>
        <v>0</v>
      </c>
    </row>
    <row r="545" spans="4:17" ht="20.100000000000001" customHeight="1">
      <c r="D545" s="1" t="s">
        <v>2767</v>
      </c>
      <c r="E545" s="1" t="s">
        <v>2768</v>
      </c>
      <c r="F545" s="29">
        <v>1346.625</v>
      </c>
      <c r="G545" s="29">
        <v>1662.5</v>
      </c>
      <c r="H545" s="607">
        <f t="shared" si="64"/>
        <v>1800</v>
      </c>
      <c r="I545" s="608">
        <v>3000</v>
      </c>
      <c r="J545" s="107" t="s">
        <v>2536</v>
      </c>
      <c r="K545" s="68"/>
      <c r="N545" s="47">
        <f t="shared" si="0"/>
        <v>0</v>
      </c>
      <c r="O545" s="47">
        <f t="shared" si="1"/>
        <v>0</v>
      </c>
      <c r="P545" s="47">
        <f t="shared" si="2"/>
        <v>0</v>
      </c>
      <c r="Q545" s="47">
        <f t="shared" si="3"/>
        <v>0</v>
      </c>
    </row>
    <row r="546" spans="4:17" ht="20.100000000000001" customHeight="1">
      <c r="D546" s="1" t="s">
        <v>2769</v>
      </c>
      <c r="E546" s="1" t="s">
        <v>2770</v>
      </c>
      <c r="F546" s="29">
        <v>2154.6</v>
      </c>
      <c r="G546" s="29">
        <v>2660</v>
      </c>
      <c r="H546" s="607">
        <f t="shared" si="64"/>
        <v>2820</v>
      </c>
      <c r="I546" s="608">
        <v>4700</v>
      </c>
      <c r="J546" s="107" t="s">
        <v>2536</v>
      </c>
      <c r="K546" s="68"/>
      <c r="N546" s="49">
        <f t="shared" si="0"/>
        <v>0</v>
      </c>
      <c r="O546" s="49">
        <f t="shared" si="1"/>
        <v>0</v>
      </c>
      <c r="P546" s="49">
        <f t="shared" si="2"/>
        <v>0</v>
      </c>
      <c r="Q546" s="49">
        <f t="shared" si="3"/>
        <v>0</v>
      </c>
    </row>
    <row r="547" spans="4:17" ht="20.100000000000001" customHeight="1">
      <c r="D547" s="1" t="s">
        <v>2771</v>
      </c>
      <c r="E547" s="1" t="s">
        <v>2772</v>
      </c>
      <c r="F547" s="29">
        <v>1885.2750000000001</v>
      </c>
      <c r="G547" s="29">
        <v>2327.5</v>
      </c>
      <c r="H547" s="607">
        <f t="shared" si="64"/>
        <v>2460</v>
      </c>
      <c r="I547" s="608">
        <v>4100</v>
      </c>
      <c r="J547" s="107" t="s">
        <v>2536</v>
      </c>
      <c r="K547" s="68"/>
      <c r="N547" s="47">
        <f t="shared" si="0"/>
        <v>0</v>
      </c>
      <c r="O547" s="47">
        <f t="shared" si="1"/>
        <v>0</v>
      </c>
      <c r="P547" s="47">
        <f t="shared" si="2"/>
        <v>0</v>
      </c>
      <c r="Q547" s="47">
        <f t="shared" si="3"/>
        <v>0</v>
      </c>
    </row>
    <row r="548" spans="4:17" ht="20.100000000000001" customHeight="1">
      <c r="F548" s="29"/>
      <c r="G548" s="29"/>
      <c r="H548" s="609"/>
      <c r="I548" s="609"/>
      <c r="J548" s="103"/>
      <c r="K548" s="68"/>
      <c r="N548" s="49">
        <f t="shared" si="0"/>
        <v>0</v>
      </c>
      <c r="O548" s="49">
        <f t="shared" si="1"/>
        <v>0</v>
      </c>
      <c r="P548" s="49">
        <f t="shared" si="2"/>
        <v>0</v>
      </c>
      <c r="Q548" s="49">
        <f t="shared" si="3"/>
        <v>0</v>
      </c>
    </row>
    <row r="549" spans="4:17" ht="20.100000000000001" customHeight="1">
      <c r="D549" s="102" t="s">
        <v>2773</v>
      </c>
      <c r="F549" s="29"/>
      <c r="G549" s="29"/>
      <c r="H549" s="609"/>
      <c r="I549" s="609"/>
      <c r="J549" s="103"/>
      <c r="K549" s="68"/>
      <c r="N549" s="47">
        <f t="shared" si="0"/>
        <v>0</v>
      </c>
      <c r="O549" s="47">
        <f t="shared" si="1"/>
        <v>0</v>
      </c>
      <c r="P549" s="47">
        <f t="shared" si="2"/>
        <v>0</v>
      </c>
      <c r="Q549" s="47">
        <f t="shared" si="3"/>
        <v>0</v>
      </c>
    </row>
    <row r="550" spans="4:17" ht="20.100000000000001" customHeight="1">
      <c r="D550" s="1" t="s">
        <v>2774</v>
      </c>
      <c r="E550" s="1" t="s">
        <v>2775</v>
      </c>
      <c r="F550" s="29">
        <v>1346.625</v>
      </c>
      <c r="G550" s="29">
        <v>1662.5</v>
      </c>
      <c r="H550" s="607">
        <f t="shared" ref="H550:H552" si="65">I550*0.6</f>
        <v>1740</v>
      </c>
      <c r="I550" s="610">
        <v>2900</v>
      </c>
      <c r="J550" s="107" t="s">
        <v>2536</v>
      </c>
      <c r="K550" s="68"/>
      <c r="N550" s="49">
        <f t="shared" si="0"/>
        <v>0</v>
      </c>
      <c r="O550" s="49">
        <f t="shared" si="1"/>
        <v>0</v>
      </c>
      <c r="P550" s="49">
        <f t="shared" si="2"/>
        <v>0</v>
      </c>
      <c r="Q550" s="49">
        <f t="shared" si="3"/>
        <v>0</v>
      </c>
    </row>
    <row r="551" spans="4:17" ht="20.100000000000001" customHeight="1">
      <c r="D551" s="1" t="s">
        <v>2776</v>
      </c>
      <c r="E551" s="1" t="s">
        <v>2777</v>
      </c>
      <c r="F551" s="29">
        <v>1885.2750000000001</v>
      </c>
      <c r="G551" s="29">
        <v>2327.5</v>
      </c>
      <c r="H551" s="607">
        <f t="shared" si="65"/>
        <v>2460</v>
      </c>
      <c r="I551" s="610">
        <v>4100</v>
      </c>
      <c r="J551" s="107" t="s">
        <v>2536</v>
      </c>
      <c r="K551" s="68"/>
      <c r="N551" s="47">
        <f t="shared" si="0"/>
        <v>0</v>
      </c>
      <c r="O551" s="47">
        <f t="shared" si="1"/>
        <v>0</v>
      </c>
      <c r="P551" s="47">
        <f t="shared" si="2"/>
        <v>0</v>
      </c>
      <c r="Q551" s="47">
        <f t="shared" si="3"/>
        <v>0</v>
      </c>
    </row>
    <row r="552" spans="4:17" ht="20.100000000000001" customHeight="1">
      <c r="D552" s="1" t="s">
        <v>2778</v>
      </c>
      <c r="E552" s="1" t="s">
        <v>2779</v>
      </c>
      <c r="F552" s="29">
        <v>2423.9250000000002</v>
      </c>
      <c r="G552" s="29">
        <v>2992.5</v>
      </c>
      <c r="H552" s="607">
        <f t="shared" si="65"/>
        <v>3180</v>
      </c>
      <c r="I552" s="610">
        <v>5300</v>
      </c>
      <c r="J552" s="107" t="s">
        <v>2536</v>
      </c>
      <c r="K552" s="68"/>
      <c r="N552" s="49">
        <f t="shared" si="0"/>
        <v>0</v>
      </c>
      <c r="O552" s="49">
        <f t="shared" si="1"/>
        <v>0</v>
      </c>
      <c r="P552" s="49">
        <f t="shared" si="2"/>
        <v>0</v>
      </c>
      <c r="Q552" s="49">
        <f t="shared" si="3"/>
        <v>0</v>
      </c>
    </row>
    <row r="553" spans="4:17" ht="20.100000000000001" customHeight="1">
      <c r="F553" s="29"/>
      <c r="G553" s="29"/>
      <c r="H553" s="609"/>
      <c r="I553" s="609"/>
      <c r="J553" s="107"/>
      <c r="K553" s="68"/>
      <c r="N553" s="47">
        <f t="shared" si="0"/>
        <v>0</v>
      </c>
      <c r="O553" s="47">
        <f t="shared" si="1"/>
        <v>0</v>
      </c>
      <c r="P553" s="47">
        <f t="shared" si="2"/>
        <v>0</v>
      </c>
      <c r="Q553" s="47">
        <f t="shared" si="3"/>
        <v>0</v>
      </c>
    </row>
    <row r="554" spans="4:17" ht="20.100000000000001" customHeight="1">
      <c r="D554" s="102" t="s">
        <v>2780</v>
      </c>
      <c r="F554" s="29"/>
      <c r="G554" s="29"/>
      <c r="H554" s="609"/>
      <c r="I554" s="609"/>
      <c r="J554" s="107"/>
      <c r="K554" s="68"/>
      <c r="N554" s="49">
        <f t="shared" si="0"/>
        <v>0</v>
      </c>
      <c r="O554" s="49">
        <f t="shared" si="1"/>
        <v>0</v>
      </c>
      <c r="P554" s="49">
        <f t="shared" si="2"/>
        <v>0</v>
      </c>
      <c r="Q554" s="49">
        <f t="shared" si="3"/>
        <v>0</v>
      </c>
    </row>
    <row r="555" spans="4:17" ht="20.100000000000001" customHeight="1">
      <c r="D555" s="1" t="s">
        <v>2781</v>
      </c>
      <c r="E555" s="1" t="s">
        <v>2782</v>
      </c>
      <c r="F555" s="29">
        <v>5386.5</v>
      </c>
      <c r="G555" s="29">
        <v>6650</v>
      </c>
      <c r="H555" s="607">
        <f t="shared" ref="H555:H556" si="66">I555*0.6</f>
        <v>6900</v>
      </c>
      <c r="I555" s="608">
        <v>11500</v>
      </c>
      <c r="J555" s="107" t="s">
        <v>2536</v>
      </c>
      <c r="K555" s="108" t="s">
        <v>2783</v>
      </c>
      <c r="N555" s="47">
        <f t="shared" si="0"/>
        <v>0</v>
      </c>
      <c r="O555" s="47">
        <f t="shared" si="1"/>
        <v>0</v>
      </c>
      <c r="P555" s="47">
        <f t="shared" si="2"/>
        <v>0</v>
      </c>
      <c r="Q555" s="47">
        <f t="shared" si="3"/>
        <v>0</v>
      </c>
    </row>
    <row r="556" spans="4:17" ht="20.100000000000001" customHeight="1">
      <c r="D556" s="1" t="s">
        <v>2784</v>
      </c>
      <c r="E556" s="1" t="s">
        <v>2785</v>
      </c>
      <c r="F556" s="29">
        <v>5925.15</v>
      </c>
      <c r="G556" s="29">
        <v>7314.9999999999991</v>
      </c>
      <c r="H556" s="607">
        <f t="shared" si="66"/>
        <v>7800</v>
      </c>
      <c r="I556" s="608">
        <v>13000</v>
      </c>
      <c r="J556" s="107" t="s">
        <v>2536</v>
      </c>
      <c r="K556" s="68"/>
      <c r="N556" s="49">
        <f t="shared" si="0"/>
        <v>0</v>
      </c>
      <c r="O556" s="49">
        <f t="shared" si="1"/>
        <v>0</v>
      </c>
      <c r="P556" s="49">
        <f t="shared" si="2"/>
        <v>0</v>
      </c>
      <c r="Q556" s="49">
        <f t="shared" si="3"/>
        <v>0</v>
      </c>
    </row>
    <row r="557" spans="4:17" ht="20.100000000000001" customHeight="1">
      <c r="F557" s="29"/>
      <c r="G557" s="29"/>
      <c r="H557" s="609"/>
      <c r="I557" s="609"/>
      <c r="J557" s="103"/>
      <c r="K557" s="68"/>
      <c r="N557" s="47">
        <f t="shared" si="0"/>
        <v>0</v>
      </c>
      <c r="O557" s="47">
        <f t="shared" si="1"/>
        <v>0</v>
      </c>
      <c r="P557" s="47">
        <f t="shared" si="2"/>
        <v>0</v>
      </c>
      <c r="Q557" s="47">
        <f t="shared" si="3"/>
        <v>0</v>
      </c>
    </row>
    <row r="558" spans="4:17" ht="20.100000000000001" customHeight="1">
      <c r="D558" s="1" t="s">
        <v>2786</v>
      </c>
      <c r="F558" s="29"/>
      <c r="G558" s="29"/>
      <c r="H558" s="609"/>
      <c r="I558" s="609"/>
      <c r="J558" s="103"/>
      <c r="K558" s="68"/>
      <c r="N558" s="49">
        <f t="shared" si="0"/>
        <v>0</v>
      </c>
      <c r="O558" s="49">
        <f t="shared" si="1"/>
        <v>0</v>
      </c>
      <c r="P558" s="49">
        <f t="shared" si="2"/>
        <v>0</v>
      </c>
      <c r="Q558" s="49">
        <f t="shared" si="3"/>
        <v>0</v>
      </c>
    </row>
    <row r="559" spans="4:17" ht="20.100000000000001" customHeight="1">
      <c r="D559" s="1" t="s">
        <v>2787</v>
      </c>
      <c r="E559" s="1" t="s">
        <v>2788</v>
      </c>
      <c r="F559" s="29">
        <v>6463.8</v>
      </c>
      <c r="G559" s="29">
        <v>7980</v>
      </c>
      <c r="H559" s="607">
        <f t="shared" ref="H559:H564" si="67">I559*0.6</f>
        <v>8400</v>
      </c>
      <c r="I559" s="608">
        <v>14000</v>
      </c>
      <c r="J559" s="107" t="s">
        <v>2536</v>
      </c>
      <c r="K559" s="108" t="s">
        <v>2783</v>
      </c>
      <c r="N559" s="47">
        <f t="shared" si="0"/>
        <v>0</v>
      </c>
      <c r="O559" s="47">
        <f t="shared" si="1"/>
        <v>0</v>
      </c>
      <c r="P559" s="47">
        <f t="shared" si="2"/>
        <v>0</v>
      </c>
      <c r="Q559" s="47">
        <f t="shared" si="3"/>
        <v>0</v>
      </c>
    </row>
    <row r="560" spans="4:17" ht="20.100000000000001" customHeight="1">
      <c r="D560" s="1" t="s">
        <v>2789</v>
      </c>
      <c r="E560" s="1" t="s">
        <v>2790</v>
      </c>
      <c r="F560" s="29">
        <v>7002.45</v>
      </c>
      <c r="G560" s="29">
        <v>8645</v>
      </c>
      <c r="H560" s="607">
        <f t="shared" si="67"/>
        <v>9000</v>
      </c>
      <c r="I560" s="608">
        <v>15000</v>
      </c>
      <c r="J560" s="107" t="s">
        <v>2536</v>
      </c>
      <c r="K560" s="68"/>
      <c r="N560" s="49">
        <f t="shared" si="0"/>
        <v>0</v>
      </c>
      <c r="O560" s="49">
        <f t="shared" si="1"/>
        <v>0</v>
      </c>
      <c r="P560" s="49">
        <f t="shared" si="2"/>
        <v>0</v>
      </c>
      <c r="Q560" s="49">
        <f t="shared" si="3"/>
        <v>0</v>
      </c>
    </row>
    <row r="561" spans="4:17" ht="20.100000000000001" customHeight="1">
      <c r="D561" s="1" t="s">
        <v>2791</v>
      </c>
      <c r="E561" s="1" t="s">
        <v>2792</v>
      </c>
      <c r="F561" s="29">
        <v>9695.7000000000007</v>
      </c>
      <c r="G561" s="29">
        <v>11970</v>
      </c>
      <c r="H561" s="607">
        <f t="shared" si="67"/>
        <v>12600</v>
      </c>
      <c r="I561" s="608">
        <v>21000</v>
      </c>
      <c r="J561" s="107" t="s">
        <v>2536</v>
      </c>
      <c r="K561" s="108" t="s">
        <v>2783</v>
      </c>
      <c r="N561" s="47">
        <f t="shared" si="0"/>
        <v>0</v>
      </c>
      <c r="O561" s="47">
        <f t="shared" si="1"/>
        <v>0</v>
      </c>
      <c r="P561" s="47">
        <f t="shared" si="2"/>
        <v>0</v>
      </c>
      <c r="Q561" s="47">
        <f t="shared" si="3"/>
        <v>0</v>
      </c>
    </row>
    <row r="562" spans="4:17" ht="20.100000000000001" customHeight="1">
      <c r="D562" s="1" t="s">
        <v>2793</v>
      </c>
      <c r="E562" s="1" t="s">
        <v>2794</v>
      </c>
      <c r="F562" s="29">
        <v>10234.35</v>
      </c>
      <c r="G562" s="29">
        <v>12635</v>
      </c>
      <c r="H562" s="607">
        <f t="shared" si="67"/>
        <v>13200</v>
      </c>
      <c r="I562" s="608">
        <v>22000</v>
      </c>
      <c r="J562" s="107" t="s">
        <v>2536</v>
      </c>
      <c r="K562" s="68"/>
      <c r="N562" s="49">
        <f t="shared" si="0"/>
        <v>0</v>
      </c>
      <c r="O562" s="49">
        <f t="shared" si="1"/>
        <v>0</v>
      </c>
      <c r="P562" s="49">
        <f t="shared" si="2"/>
        <v>0</v>
      </c>
      <c r="Q562" s="49">
        <f t="shared" si="3"/>
        <v>0</v>
      </c>
    </row>
    <row r="563" spans="4:17" ht="20.100000000000001" customHeight="1">
      <c r="D563" s="1" t="s">
        <v>2795</v>
      </c>
      <c r="E563" s="1" t="s">
        <v>2796</v>
      </c>
      <c r="F563" s="29">
        <v>13466.25</v>
      </c>
      <c r="G563" s="29">
        <v>16625</v>
      </c>
      <c r="H563" s="607">
        <f t="shared" si="67"/>
        <v>17400</v>
      </c>
      <c r="I563" s="608">
        <v>29000</v>
      </c>
      <c r="J563" s="107" t="s">
        <v>2536</v>
      </c>
      <c r="K563" s="108" t="s">
        <v>2783</v>
      </c>
      <c r="N563" s="47">
        <f t="shared" si="0"/>
        <v>0</v>
      </c>
      <c r="O563" s="47">
        <f t="shared" si="1"/>
        <v>0</v>
      </c>
      <c r="P563" s="47">
        <f t="shared" si="2"/>
        <v>0</v>
      </c>
      <c r="Q563" s="47">
        <f t="shared" si="3"/>
        <v>0</v>
      </c>
    </row>
    <row r="564" spans="4:17" ht="20.100000000000001" customHeight="1">
      <c r="D564" s="1" t="s">
        <v>2797</v>
      </c>
      <c r="E564" s="1" t="s">
        <v>2798</v>
      </c>
      <c r="F564" s="29">
        <v>14004.9</v>
      </c>
      <c r="G564" s="29">
        <v>17290</v>
      </c>
      <c r="H564" s="607">
        <f t="shared" si="67"/>
        <v>18000</v>
      </c>
      <c r="I564" s="608">
        <v>30000</v>
      </c>
      <c r="J564" s="107" t="s">
        <v>2536</v>
      </c>
      <c r="K564" s="68"/>
      <c r="N564" s="49">
        <f t="shared" si="0"/>
        <v>0</v>
      </c>
      <c r="O564" s="49">
        <f t="shared" si="1"/>
        <v>0</v>
      </c>
      <c r="P564" s="49">
        <f t="shared" si="2"/>
        <v>0</v>
      </c>
      <c r="Q564" s="49">
        <f t="shared" si="3"/>
        <v>0</v>
      </c>
    </row>
    <row r="565" spans="4:17" ht="20.100000000000001" customHeight="1">
      <c r="F565" s="29"/>
      <c r="G565" s="29"/>
      <c r="H565" s="609"/>
      <c r="I565" s="609"/>
      <c r="J565" s="103"/>
      <c r="K565" s="68"/>
      <c r="N565" s="47">
        <f t="shared" si="0"/>
        <v>0</v>
      </c>
      <c r="O565" s="47">
        <f t="shared" si="1"/>
        <v>0</v>
      </c>
      <c r="P565" s="47">
        <f t="shared" si="2"/>
        <v>0</v>
      </c>
      <c r="Q565" s="47">
        <f t="shared" si="3"/>
        <v>0</v>
      </c>
    </row>
    <row r="566" spans="4:17" ht="20.100000000000001" customHeight="1">
      <c r="D566" s="102" t="s">
        <v>2799</v>
      </c>
      <c r="F566" s="29"/>
      <c r="G566" s="29"/>
      <c r="H566" s="609"/>
      <c r="I566" s="609"/>
      <c r="J566" s="103"/>
      <c r="K566" s="68"/>
      <c r="N566" s="49">
        <f t="shared" si="0"/>
        <v>0</v>
      </c>
      <c r="O566" s="49">
        <f t="shared" si="1"/>
        <v>0</v>
      </c>
      <c r="P566" s="49">
        <f t="shared" si="2"/>
        <v>0</v>
      </c>
      <c r="Q566" s="49">
        <f t="shared" si="3"/>
        <v>0</v>
      </c>
    </row>
    <row r="567" spans="4:17" ht="20.100000000000001" customHeight="1">
      <c r="D567" s="1" t="s">
        <v>2800</v>
      </c>
      <c r="E567" s="1" t="s">
        <v>2801</v>
      </c>
      <c r="F567" s="29">
        <v>538.65</v>
      </c>
      <c r="G567" s="29">
        <v>665</v>
      </c>
      <c r="H567" s="607">
        <f t="shared" ref="H567:H570" si="68">I567*0.6</f>
        <v>660</v>
      </c>
      <c r="I567" s="608">
        <v>1100</v>
      </c>
      <c r="J567" s="107" t="s">
        <v>2536</v>
      </c>
      <c r="K567" s="68"/>
      <c r="N567" s="47">
        <f t="shared" si="0"/>
        <v>0</v>
      </c>
      <c r="O567" s="47">
        <f t="shared" si="1"/>
        <v>0</v>
      </c>
      <c r="P567" s="47">
        <f t="shared" si="2"/>
        <v>0</v>
      </c>
      <c r="Q567" s="47">
        <f t="shared" si="3"/>
        <v>0</v>
      </c>
    </row>
    <row r="568" spans="4:17" ht="20.100000000000001" customHeight="1">
      <c r="D568" s="1" t="s">
        <v>2802</v>
      </c>
      <c r="E568" s="1" t="s">
        <v>2803</v>
      </c>
      <c r="F568" s="29">
        <v>538.65</v>
      </c>
      <c r="G568" s="29">
        <v>665</v>
      </c>
      <c r="H568" s="607">
        <f t="shared" si="68"/>
        <v>660</v>
      </c>
      <c r="I568" s="608">
        <v>1100</v>
      </c>
      <c r="J568" s="107" t="s">
        <v>2536</v>
      </c>
      <c r="K568" s="68"/>
      <c r="N568" s="49">
        <f t="shared" si="0"/>
        <v>0</v>
      </c>
      <c r="O568" s="49">
        <f t="shared" si="1"/>
        <v>0</v>
      </c>
      <c r="P568" s="49">
        <f t="shared" si="2"/>
        <v>0</v>
      </c>
      <c r="Q568" s="49">
        <f t="shared" si="3"/>
        <v>0</v>
      </c>
    </row>
    <row r="569" spans="4:17" ht="20.100000000000001" customHeight="1">
      <c r="D569" s="1" t="s">
        <v>2804</v>
      </c>
      <c r="E569" s="1" t="s">
        <v>2805</v>
      </c>
      <c r="F569" s="29">
        <v>1077.3</v>
      </c>
      <c r="G569" s="29">
        <v>1330</v>
      </c>
      <c r="H569" s="607">
        <f t="shared" si="68"/>
        <v>1380</v>
      </c>
      <c r="I569" s="608">
        <v>2300</v>
      </c>
      <c r="J569" s="107" t="s">
        <v>2536</v>
      </c>
      <c r="K569" s="68"/>
      <c r="N569" s="47">
        <f t="shared" si="0"/>
        <v>0</v>
      </c>
      <c r="O569" s="47">
        <f t="shared" si="1"/>
        <v>0</v>
      </c>
      <c r="P569" s="47">
        <f t="shared" si="2"/>
        <v>0</v>
      </c>
      <c r="Q569" s="47">
        <f t="shared" si="3"/>
        <v>0</v>
      </c>
    </row>
    <row r="570" spans="4:17" ht="20.100000000000001" customHeight="1">
      <c r="D570" s="1" t="s">
        <v>2806</v>
      </c>
      <c r="E570" s="1" t="s">
        <v>2807</v>
      </c>
      <c r="F570" s="29">
        <v>1077.3</v>
      </c>
      <c r="G570" s="29">
        <v>1330</v>
      </c>
      <c r="H570" s="607">
        <f t="shared" si="68"/>
        <v>1380</v>
      </c>
      <c r="I570" s="608">
        <v>2300</v>
      </c>
      <c r="J570" s="107" t="s">
        <v>2536</v>
      </c>
      <c r="K570" s="68"/>
      <c r="N570" s="49">
        <f t="shared" si="0"/>
        <v>0</v>
      </c>
      <c r="O570" s="49">
        <f t="shared" si="1"/>
        <v>0</v>
      </c>
      <c r="P570" s="49">
        <f t="shared" si="2"/>
        <v>0</v>
      </c>
      <c r="Q570" s="49">
        <f t="shared" si="3"/>
        <v>0</v>
      </c>
    </row>
    <row r="571" spans="4:17" ht="20.100000000000001" customHeight="1">
      <c r="F571" s="29"/>
      <c r="G571" s="29"/>
      <c r="H571" s="609"/>
      <c r="I571" s="609"/>
      <c r="J571" s="103"/>
      <c r="K571" s="68"/>
      <c r="N571" s="47">
        <f t="shared" si="0"/>
        <v>0</v>
      </c>
      <c r="O571" s="47">
        <f t="shared" si="1"/>
        <v>0</v>
      </c>
      <c r="P571" s="47">
        <f t="shared" si="2"/>
        <v>0</v>
      </c>
      <c r="Q571" s="47">
        <f t="shared" si="3"/>
        <v>0</v>
      </c>
    </row>
    <row r="572" spans="4:17" ht="20.100000000000001" customHeight="1">
      <c r="D572" s="102" t="s">
        <v>2808</v>
      </c>
      <c r="F572" s="29"/>
      <c r="G572" s="29"/>
      <c r="H572" s="609"/>
      <c r="I572" s="609"/>
      <c r="J572" s="103"/>
      <c r="K572" s="68"/>
      <c r="N572" s="49">
        <f t="shared" si="0"/>
        <v>0</v>
      </c>
      <c r="O572" s="49">
        <f t="shared" si="1"/>
        <v>0</v>
      </c>
      <c r="P572" s="49">
        <f t="shared" si="2"/>
        <v>0</v>
      </c>
      <c r="Q572" s="49">
        <f t="shared" si="3"/>
        <v>0</v>
      </c>
    </row>
    <row r="573" spans="4:17" ht="20.100000000000001" customHeight="1">
      <c r="D573" s="1" t="s">
        <v>2809</v>
      </c>
      <c r="E573" s="1" t="s">
        <v>2810</v>
      </c>
      <c r="F573" s="29">
        <v>172.36799999999999</v>
      </c>
      <c r="G573" s="29">
        <v>212.79999999999998</v>
      </c>
      <c r="H573" s="607">
        <f t="shared" ref="H573:H582" si="69">I573*0.6</f>
        <v>228</v>
      </c>
      <c r="I573" s="608">
        <v>380</v>
      </c>
      <c r="J573" s="107" t="s">
        <v>2536</v>
      </c>
      <c r="K573" s="68"/>
      <c r="N573" s="47">
        <f t="shared" si="0"/>
        <v>0</v>
      </c>
      <c r="O573" s="47">
        <f t="shared" si="1"/>
        <v>0</v>
      </c>
      <c r="P573" s="47">
        <f t="shared" si="2"/>
        <v>0</v>
      </c>
      <c r="Q573" s="47">
        <f t="shared" si="3"/>
        <v>0</v>
      </c>
    </row>
    <row r="574" spans="4:17" ht="20.100000000000001" customHeight="1">
      <c r="D574" s="1" t="s">
        <v>2811</v>
      </c>
      <c r="E574" s="1" t="s">
        <v>2812</v>
      </c>
      <c r="F574" s="29">
        <v>215.46</v>
      </c>
      <c r="G574" s="29">
        <v>266</v>
      </c>
      <c r="H574" s="607">
        <f t="shared" si="69"/>
        <v>270</v>
      </c>
      <c r="I574" s="608">
        <v>450</v>
      </c>
      <c r="J574" s="107" t="s">
        <v>2536</v>
      </c>
      <c r="K574" s="68"/>
      <c r="N574" s="49">
        <f t="shared" si="0"/>
        <v>0</v>
      </c>
      <c r="O574" s="49">
        <f t="shared" si="1"/>
        <v>0</v>
      </c>
      <c r="P574" s="49">
        <f t="shared" si="2"/>
        <v>0</v>
      </c>
      <c r="Q574" s="49">
        <f t="shared" si="3"/>
        <v>0</v>
      </c>
    </row>
    <row r="575" spans="4:17" ht="20.100000000000001" customHeight="1">
      <c r="D575" s="1" t="s">
        <v>2813</v>
      </c>
      <c r="E575" s="1" t="s">
        <v>2814</v>
      </c>
      <c r="F575" s="29">
        <v>269.32499999999999</v>
      </c>
      <c r="G575" s="29">
        <v>332.5</v>
      </c>
      <c r="H575" s="607">
        <f t="shared" si="69"/>
        <v>360</v>
      </c>
      <c r="I575" s="608">
        <v>600</v>
      </c>
      <c r="J575" s="107" t="s">
        <v>2536</v>
      </c>
      <c r="K575" s="68"/>
      <c r="N575" s="47">
        <f t="shared" si="0"/>
        <v>0</v>
      </c>
      <c r="O575" s="47">
        <f t="shared" si="1"/>
        <v>0</v>
      </c>
      <c r="P575" s="47">
        <f t="shared" si="2"/>
        <v>0</v>
      </c>
      <c r="Q575" s="47">
        <f t="shared" si="3"/>
        <v>0</v>
      </c>
    </row>
    <row r="576" spans="4:17" ht="20.100000000000001" customHeight="1">
      <c r="D576" s="1" t="s">
        <v>2815</v>
      </c>
      <c r="E576" s="1" t="s">
        <v>2816</v>
      </c>
      <c r="F576" s="29">
        <v>457.85250000000002</v>
      </c>
      <c r="G576" s="29">
        <v>565.25</v>
      </c>
      <c r="H576" s="607">
        <f t="shared" si="69"/>
        <v>600</v>
      </c>
      <c r="I576" s="608">
        <v>1000</v>
      </c>
      <c r="J576" s="107" t="s">
        <v>2536</v>
      </c>
      <c r="K576" s="68"/>
      <c r="N576" s="49">
        <f t="shared" si="0"/>
        <v>0</v>
      </c>
      <c r="O576" s="49">
        <f t="shared" si="1"/>
        <v>0</v>
      </c>
      <c r="P576" s="49">
        <f t="shared" si="2"/>
        <v>0</v>
      </c>
      <c r="Q576" s="49">
        <f t="shared" si="3"/>
        <v>0</v>
      </c>
    </row>
    <row r="577" spans="4:17" ht="20.100000000000001" customHeight="1">
      <c r="D577" s="1" t="s">
        <v>2817</v>
      </c>
      <c r="E577" s="1" t="s">
        <v>2818</v>
      </c>
      <c r="F577" s="29">
        <v>915.70500000000004</v>
      </c>
      <c r="G577" s="29">
        <v>1130.5</v>
      </c>
      <c r="H577" s="607">
        <f t="shared" si="69"/>
        <v>1200</v>
      </c>
      <c r="I577" s="608">
        <v>2000</v>
      </c>
      <c r="J577" s="107" t="s">
        <v>2536</v>
      </c>
      <c r="K577" s="68"/>
      <c r="N577" s="47">
        <f t="shared" si="0"/>
        <v>0</v>
      </c>
      <c r="O577" s="47">
        <f t="shared" si="1"/>
        <v>0</v>
      </c>
      <c r="P577" s="47">
        <f t="shared" si="2"/>
        <v>0</v>
      </c>
      <c r="Q577" s="47">
        <f t="shared" si="3"/>
        <v>0</v>
      </c>
    </row>
    <row r="578" spans="4:17" ht="20.100000000000001" customHeight="1">
      <c r="D578" s="1" t="s">
        <v>2819</v>
      </c>
      <c r="E578" s="1" t="s">
        <v>2820</v>
      </c>
      <c r="F578" s="29">
        <v>183.14099999999999</v>
      </c>
      <c r="G578" s="29">
        <v>226.09999999999997</v>
      </c>
      <c r="H578" s="607">
        <f t="shared" si="69"/>
        <v>240</v>
      </c>
      <c r="I578" s="608">
        <v>400</v>
      </c>
      <c r="J578" s="107" t="s">
        <v>2536</v>
      </c>
      <c r="K578" s="68"/>
      <c r="N578" s="49">
        <f t="shared" si="0"/>
        <v>0</v>
      </c>
      <c r="O578" s="49">
        <f t="shared" si="1"/>
        <v>0</v>
      </c>
      <c r="P578" s="49">
        <f t="shared" si="2"/>
        <v>0</v>
      </c>
      <c r="Q578" s="49">
        <f t="shared" si="3"/>
        <v>0</v>
      </c>
    </row>
    <row r="579" spans="4:17" ht="20.100000000000001" customHeight="1">
      <c r="D579" s="1" t="s">
        <v>2821</v>
      </c>
      <c r="E579" s="1" t="s">
        <v>2822</v>
      </c>
      <c r="F579" s="29">
        <v>226.233</v>
      </c>
      <c r="G579" s="29">
        <v>279.3</v>
      </c>
      <c r="H579" s="607">
        <f t="shared" si="69"/>
        <v>300</v>
      </c>
      <c r="I579" s="608">
        <v>500</v>
      </c>
      <c r="J579" s="107" t="s">
        <v>2536</v>
      </c>
      <c r="K579" s="68"/>
      <c r="N579" s="47">
        <f t="shared" si="0"/>
        <v>0</v>
      </c>
      <c r="O579" s="47">
        <f t="shared" si="1"/>
        <v>0</v>
      </c>
      <c r="P579" s="47">
        <f t="shared" si="2"/>
        <v>0</v>
      </c>
      <c r="Q579" s="47">
        <f t="shared" si="3"/>
        <v>0</v>
      </c>
    </row>
    <row r="580" spans="4:17" ht="20.100000000000001" customHeight="1">
      <c r="D580" s="1" t="s">
        <v>2823</v>
      </c>
      <c r="E580" s="1" t="s">
        <v>2824</v>
      </c>
      <c r="F580" s="29">
        <v>280.09800000000001</v>
      </c>
      <c r="G580" s="29">
        <v>345.8</v>
      </c>
      <c r="H580" s="607">
        <f t="shared" si="69"/>
        <v>360</v>
      </c>
      <c r="I580" s="608">
        <v>600</v>
      </c>
      <c r="J580" s="107" t="s">
        <v>2536</v>
      </c>
      <c r="K580" s="68"/>
      <c r="N580" s="49">
        <f t="shared" si="0"/>
        <v>0</v>
      </c>
      <c r="O580" s="49">
        <f t="shared" si="1"/>
        <v>0</v>
      </c>
      <c r="P580" s="49">
        <f t="shared" si="2"/>
        <v>0</v>
      </c>
      <c r="Q580" s="49">
        <f t="shared" si="3"/>
        <v>0</v>
      </c>
    </row>
    <row r="581" spans="4:17" ht="20.100000000000001" customHeight="1">
      <c r="D581" s="1" t="s">
        <v>2825</v>
      </c>
      <c r="E581" s="1" t="s">
        <v>2826</v>
      </c>
      <c r="F581" s="29">
        <v>484.78499999999997</v>
      </c>
      <c r="G581" s="29">
        <v>598.5</v>
      </c>
      <c r="H581" s="607">
        <f t="shared" si="69"/>
        <v>600</v>
      </c>
      <c r="I581" s="608">
        <v>1000</v>
      </c>
      <c r="J581" s="107" t="s">
        <v>2536</v>
      </c>
      <c r="K581" s="68"/>
      <c r="N581" s="47">
        <f t="shared" si="0"/>
        <v>0</v>
      </c>
      <c r="O581" s="47">
        <f t="shared" si="1"/>
        <v>0</v>
      </c>
      <c r="P581" s="47">
        <f t="shared" si="2"/>
        <v>0</v>
      </c>
      <c r="Q581" s="47">
        <f t="shared" si="3"/>
        <v>0</v>
      </c>
    </row>
    <row r="582" spans="4:17" ht="20.100000000000001" customHeight="1">
      <c r="D582" s="1" t="s">
        <v>2827</v>
      </c>
      <c r="E582" s="1" t="s">
        <v>2828</v>
      </c>
      <c r="F582" s="29">
        <v>969.56999999999994</v>
      </c>
      <c r="G582" s="29">
        <v>1197</v>
      </c>
      <c r="H582" s="607">
        <f t="shared" si="69"/>
        <v>1260</v>
      </c>
      <c r="I582" s="608">
        <v>2100</v>
      </c>
      <c r="J582" s="107" t="s">
        <v>2536</v>
      </c>
      <c r="K582" s="68"/>
      <c r="N582" s="49">
        <f t="shared" si="0"/>
        <v>0</v>
      </c>
      <c r="O582" s="49">
        <f t="shared" si="1"/>
        <v>0</v>
      </c>
      <c r="P582" s="49">
        <f t="shared" si="2"/>
        <v>0</v>
      </c>
      <c r="Q582" s="49">
        <f t="shared" si="3"/>
        <v>0</v>
      </c>
    </row>
    <row r="583" spans="4:17" ht="20.100000000000001" customHeight="1">
      <c r="F583" s="29"/>
      <c r="G583" s="29"/>
      <c r="H583" s="609"/>
      <c r="I583" s="609"/>
      <c r="J583" s="103"/>
      <c r="K583" s="68"/>
      <c r="N583" s="47">
        <f t="shared" si="0"/>
        <v>0</v>
      </c>
      <c r="O583" s="47">
        <f t="shared" si="1"/>
        <v>0</v>
      </c>
      <c r="P583" s="47">
        <f t="shared" si="2"/>
        <v>0</v>
      </c>
      <c r="Q583" s="47">
        <f t="shared" si="3"/>
        <v>0</v>
      </c>
    </row>
    <row r="584" spans="4:17" ht="20.100000000000001" customHeight="1">
      <c r="D584" s="102" t="s">
        <v>2829</v>
      </c>
      <c r="F584" s="29"/>
      <c r="G584" s="29"/>
      <c r="H584" s="609"/>
      <c r="I584" s="609"/>
      <c r="J584" s="103"/>
      <c r="K584" s="68"/>
      <c r="N584" s="49">
        <f t="shared" si="0"/>
        <v>0</v>
      </c>
      <c r="O584" s="49">
        <f t="shared" si="1"/>
        <v>0</v>
      </c>
      <c r="P584" s="49">
        <f t="shared" si="2"/>
        <v>0</v>
      </c>
      <c r="Q584" s="49">
        <f t="shared" si="3"/>
        <v>0</v>
      </c>
    </row>
    <row r="585" spans="4:17" ht="20.100000000000001" customHeight="1">
      <c r="D585" s="1" t="s">
        <v>2830</v>
      </c>
      <c r="E585" s="1" t="s">
        <v>2831</v>
      </c>
      <c r="F585" s="29">
        <v>215.46</v>
      </c>
      <c r="G585" s="29">
        <v>266</v>
      </c>
      <c r="H585" s="607">
        <f t="shared" ref="H585:H594" si="70">I585*0.6</f>
        <v>270</v>
      </c>
      <c r="I585" s="608">
        <v>450</v>
      </c>
      <c r="J585" s="107" t="s">
        <v>2536</v>
      </c>
      <c r="K585" s="68"/>
      <c r="N585" s="47">
        <f t="shared" si="0"/>
        <v>0</v>
      </c>
      <c r="O585" s="47">
        <f t="shared" si="1"/>
        <v>0</v>
      </c>
      <c r="P585" s="47">
        <f t="shared" si="2"/>
        <v>0</v>
      </c>
      <c r="Q585" s="47">
        <f t="shared" si="3"/>
        <v>0</v>
      </c>
    </row>
    <row r="586" spans="4:17" ht="20.100000000000001" customHeight="1">
      <c r="D586" s="1" t="s">
        <v>2832</v>
      </c>
      <c r="E586" s="1" t="s">
        <v>2833</v>
      </c>
      <c r="F586" s="29">
        <v>269.32499999999999</v>
      </c>
      <c r="G586" s="29">
        <v>332.5</v>
      </c>
      <c r="H586" s="607">
        <f t="shared" si="70"/>
        <v>330</v>
      </c>
      <c r="I586" s="608">
        <v>550</v>
      </c>
      <c r="J586" s="107" t="s">
        <v>2536</v>
      </c>
      <c r="K586" s="68"/>
      <c r="N586" s="49">
        <f t="shared" si="0"/>
        <v>0</v>
      </c>
      <c r="O586" s="49">
        <f t="shared" si="1"/>
        <v>0</v>
      </c>
      <c r="P586" s="49">
        <f t="shared" si="2"/>
        <v>0</v>
      </c>
      <c r="Q586" s="49">
        <f t="shared" si="3"/>
        <v>0</v>
      </c>
    </row>
    <row r="587" spans="4:17" ht="20.100000000000001" customHeight="1">
      <c r="D587" s="1" t="s">
        <v>2834</v>
      </c>
      <c r="E587" s="1" t="s">
        <v>2835</v>
      </c>
      <c r="F587" s="29">
        <v>377.05499999999995</v>
      </c>
      <c r="G587" s="29">
        <v>465.49999999999994</v>
      </c>
      <c r="H587" s="607">
        <f t="shared" si="70"/>
        <v>480</v>
      </c>
      <c r="I587" s="608">
        <v>800</v>
      </c>
      <c r="J587" s="107" t="s">
        <v>2536</v>
      </c>
      <c r="K587" s="68"/>
      <c r="N587" s="47">
        <f t="shared" si="0"/>
        <v>0</v>
      </c>
      <c r="O587" s="47">
        <f t="shared" si="1"/>
        <v>0</v>
      </c>
      <c r="P587" s="47">
        <f t="shared" si="2"/>
        <v>0</v>
      </c>
      <c r="Q587" s="47">
        <f t="shared" si="3"/>
        <v>0</v>
      </c>
    </row>
    <row r="588" spans="4:17" ht="20.100000000000001" customHeight="1">
      <c r="D588" s="1" t="s">
        <v>2836</v>
      </c>
      <c r="E588" s="1" t="s">
        <v>2837</v>
      </c>
      <c r="F588" s="29">
        <v>592.51499999999999</v>
      </c>
      <c r="G588" s="29">
        <v>731.5</v>
      </c>
      <c r="H588" s="607">
        <f t="shared" si="70"/>
        <v>780</v>
      </c>
      <c r="I588" s="608">
        <v>1300</v>
      </c>
      <c r="J588" s="107" t="s">
        <v>2536</v>
      </c>
      <c r="K588" s="68"/>
      <c r="N588" s="49">
        <f t="shared" si="0"/>
        <v>0</v>
      </c>
      <c r="O588" s="49">
        <f t="shared" si="1"/>
        <v>0</v>
      </c>
      <c r="P588" s="49">
        <f t="shared" si="2"/>
        <v>0</v>
      </c>
      <c r="Q588" s="49">
        <f t="shared" si="3"/>
        <v>0</v>
      </c>
    </row>
    <row r="589" spans="4:17" ht="20.100000000000001" customHeight="1">
      <c r="D589" s="1" t="s">
        <v>2838</v>
      </c>
      <c r="E589" s="1" t="s">
        <v>2839</v>
      </c>
      <c r="F589" s="29">
        <v>1131.1650000000002</v>
      </c>
      <c r="G589" s="29">
        <v>1396.5</v>
      </c>
      <c r="H589" s="607">
        <f t="shared" si="70"/>
        <v>1500</v>
      </c>
      <c r="I589" s="608">
        <v>2500</v>
      </c>
      <c r="J589" s="107" t="s">
        <v>2536</v>
      </c>
      <c r="K589" s="68"/>
      <c r="N589" s="47">
        <f t="shared" si="0"/>
        <v>0</v>
      </c>
      <c r="O589" s="47">
        <f t="shared" si="1"/>
        <v>0</v>
      </c>
      <c r="P589" s="47">
        <f t="shared" si="2"/>
        <v>0</v>
      </c>
      <c r="Q589" s="47">
        <f t="shared" si="3"/>
        <v>0</v>
      </c>
    </row>
    <row r="590" spans="4:17" ht="20.100000000000001" customHeight="1">
      <c r="D590" s="1" t="s">
        <v>2840</v>
      </c>
      <c r="E590" s="1" t="s">
        <v>2841</v>
      </c>
      <c r="F590" s="29">
        <v>258.55199999999996</v>
      </c>
      <c r="G590" s="29">
        <v>319.2</v>
      </c>
      <c r="H590" s="607">
        <f t="shared" si="70"/>
        <v>330</v>
      </c>
      <c r="I590" s="608">
        <v>550</v>
      </c>
      <c r="J590" s="107" t="s">
        <v>2536</v>
      </c>
      <c r="K590" s="68"/>
      <c r="N590" s="49">
        <f t="shared" si="0"/>
        <v>0</v>
      </c>
      <c r="O590" s="49">
        <f t="shared" si="1"/>
        <v>0</v>
      </c>
      <c r="P590" s="49">
        <f t="shared" si="2"/>
        <v>0</v>
      </c>
      <c r="Q590" s="49">
        <f t="shared" si="3"/>
        <v>0</v>
      </c>
    </row>
    <row r="591" spans="4:17" ht="20.100000000000001" customHeight="1">
      <c r="D591" s="1" t="s">
        <v>2842</v>
      </c>
      <c r="E591" s="1" t="s">
        <v>2843</v>
      </c>
      <c r="F591" s="29">
        <v>280.09800000000001</v>
      </c>
      <c r="G591" s="29">
        <v>345.8</v>
      </c>
      <c r="H591" s="607">
        <f t="shared" si="70"/>
        <v>360</v>
      </c>
      <c r="I591" s="608">
        <v>600</v>
      </c>
      <c r="J591" s="107" t="s">
        <v>2536</v>
      </c>
      <c r="K591" s="68"/>
      <c r="N591" s="47">
        <f t="shared" si="0"/>
        <v>0</v>
      </c>
      <c r="O591" s="47">
        <f t="shared" si="1"/>
        <v>0</v>
      </c>
      <c r="P591" s="47">
        <f t="shared" si="2"/>
        <v>0</v>
      </c>
      <c r="Q591" s="47">
        <f t="shared" si="3"/>
        <v>0</v>
      </c>
    </row>
    <row r="592" spans="4:17" ht="20.100000000000001" customHeight="1">
      <c r="D592" s="1" t="s">
        <v>2844</v>
      </c>
      <c r="E592" s="1" t="s">
        <v>2845</v>
      </c>
      <c r="F592" s="29">
        <v>377.05499999999995</v>
      </c>
      <c r="G592" s="29">
        <v>465.49999999999994</v>
      </c>
      <c r="H592" s="607">
        <f t="shared" si="70"/>
        <v>480</v>
      </c>
      <c r="I592" s="608">
        <v>800</v>
      </c>
      <c r="J592" s="107" t="s">
        <v>2536</v>
      </c>
      <c r="K592" s="68"/>
      <c r="N592" s="49">
        <f t="shared" si="0"/>
        <v>0</v>
      </c>
      <c r="O592" s="49">
        <f t="shared" si="1"/>
        <v>0</v>
      </c>
      <c r="P592" s="49">
        <f t="shared" si="2"/>
        <v>0</v>
      </c>
      <c r="Q592" s="49">
        <f t="shared" si="3"/>
        <v>0</v>
      </c>
    </row>
    <row r="593" spans="4:17" ht="20.100000000000001" customHeight="1">
      <c r="D593" s="1" t="s">
        <v>2846</v>
      </c>
      <c r="E593" s="1" t="s">
        <v>2847</v>
      </c>
      <c r="F593" s="29">
        <v>619.44749999999999</v>
      </c>
      <c r="G593" s="29">
        <v>764.75</v>
      </c>
      <c r="H593" s="607">
        <f t="shared" si="70"/>
        <v>780</v>
      </c>
      <c r="I593" s="608">
        <v>1300</v>
      </c>
      <c r="J593" s="107" t="s">
        <v>2536</v>
      </c>
      <c r="K593" s="68"/>
      <c r="N593" s="47">
        <f t="shared" si="0"/>
        <v>0</v>
      </c>
      <c r="O593" s="47">
        <f t="shared" si="1"/>
        <v>0</v>
      </c>
      <c r="P593" s="47">
        <f t="shared" si="2"/>
        <v>0</v>
      </c>
      <c r="Q593" s="47">
        <f t="shared" si="3"/>
        <v>0</v>
      </c>
    </row>
    <row r="594" spans="4:17" ht="20.100000000000001" customHeight="1">
      <c r="D594" s="1" t="s">
        <v>2848</v>
      </c>
      <c r="E594" s="1" t="s">
        <v>2849</v>
      </c>
      <c r="F594" s="29">
        <v>1185.03</v>
      </c>
      <c r="G594" s="29">
        <v>1463</v>
      </c>
      <c r="H594" s="607">
        <f t="shared" si="70"/>
        <v>1500</v>
      </c>
      <c r="I594" s="608">
        <v>2500</v>
      </c>
      <c r="J594" s="107" t="s">
        <v>2536</v>
      </c>
      <c r="K594" s="68"/>
      <c r="N594" s="49">
        <f t="shared" si="0"/>
        <v>0</v>
      </c>
      <c r="O594" s="49">
        <f t="shared" si="1"/>
        <v>0</v>
      </c>
      <c r="P594" s="49">
        <f t="shared" si="2"/>
        <v>0</v>
      </c>
      <c r="Q594" s="49">
        <f t="shared" si="3"/>
        <v>0</v>
      </c>
    </row>
    <row r="595" spans="4:17" ht="20.100000000000001" customHeight="1">
      <c r="F595" s="29"/>
      <c r="G595" s="29"/>
      <c r="H595" s="609"/>
      <c r="I595" s="609"/>
      <c r="J595" s="103"/>
      <c r="K595" s="68"/>
      <c r="N595" s="47">
        <f t="shared" si="0"/>
        <v>0</v>
      </c>
      <c r="O595" s="47">
        <f t="shared" si="1"/>
        <v>0</v>
      </c>
      <c r="P595" s="47">
        <f t="shared" si="2"/>
        <v>0</v>
      </c>
      <c r="Q595" s="47">
        <f t="shared" si="3"/>
        <v>0</v>
      </c>
    </row>
    <row r="596" spans="4:17" ht="20.100000000000001" customHeight="1">
      <c r="D596" s="102" t="s">
        <v>2850</v>
      </c>
      <c r="F596" s="29"/>
      <c r="G596" s="29"/>
      <c r="H596" s="609"/>
      <c r="I596" s="609"/>
      <c r="J596" s="103"/>
      <c r="K596" s="68"/>
      <c r="N596" s="49">
        <f t="shared" si="0"/>
        <v>0</v>
      </c>
      <c r="O596" s="49">
        <f t="shared" si="1"/>
        <v>0</v>
      </c>
      <c r="P596" s="49">
        <f t="shared" si="2"/>
        <v>0</v>
      </c>
      <c r="Q596" s="49">
        <f t="shared" si="3"/>
        <v>0</v>
      </c>
    </row>
    <row r="597" spans="4:17" ht="20.100000000000001" customHeight="1">
      <c r="D597" s="1" t="s">
        <v>2851</v>
      </c>
      <c r="E597" s="1" t="s">
        <v>2852</v>
      </c>
      <c r="F597" s="29">
        <v>118.50299999999999</v>
      </c>
      <c r="G597" s="29">
        <v>146.29999999999998</v>
      </c>
      <c r="H597" s="607">
        <f t="shared" ref="H597:H599" si="71">I597*0.6</f>
        <v>150</v>
      </c>
      <c r="I597" s="608">
        <v>250</v>
      </c>
      <c r="J597" s="107" t="s">
        <v>1792</v>
      </c>
      <c r="K597" s="68"/>
      <c r="N597" s="47">
        <f t="shared" si="0"/>
        <v>0</v>
      </c>
      <c r="O597" s="47">
        <f t="shared" si="1"/>
        <v>0</v>
      </c>
      <c r="P597" s="47">
        <f t="shared" si="2"/>
        <v>0</v>
      </c>
      <c r="Q597" s="47">
        <f t="shared" si="3"/>
        <v>0</v>
      </c>
    </row>
    <row r="598" spans="4:17" ht="20.100000000000001" customHeight="1">
      <c r="D598" s="1" t="s">
        <v>2853</v>
      </c>
      <c r="E598" s="1" t="s">
        <v>2854</v>
      </c>
      <c r="F598" s="29">
        <v>118.50299999999999</v>
      </c>
      <c r="G598" s="29">
        <v>146.29999999999998</v>
      </c>
      <c r="H598" s="607">
        <f t="shared" si="71"/>
        <v>150</v>
      </c>
      <c r="I598" s="608">
        <v>250</v>
      </c>
      <c r="J598" s="107" t="s">
        <v>1792</v>
      </c>
      <c r="K598" s="68"/>
      <c r="N598" s="49">
        <f t="shared" si="0"/>
        <v>0</v>
      </c>
      <c r="O598" s="49">
        <f t="shared" si="1"/>
        <v>0</v>
      </c>
      <c r="P598" s="49">
        <f t="shared" si="2"/>
        <v>0</v>
      </c>
      <c r="Q598" s="49">
        <f t="shared" si="3"/>
        <v>0</v>
      </c>
    </row>
    <row r="599" spans="4:17" ht="20.100000000000001" customHeight="1">
      <c r="D599" s="1" t="s">
        <v>2855</v>
      </c>
      <c r="E599" s="1" t="s">
        <v>2856</v>
      </c>
      <c r="F599" s="29">
        <v>118.50299999999999</v>
      </c>
      <c r="G599" s="29">
        <v>146.29999999999998</v>
      </c>
      <c r="H599" s="607">
        <f t="shared" si="71"/>
        <v>150</v>
      </c>
      <c r="I599" s="608">
        <v>250</v>
      </c>
      <c r="J599" s="107" t="s">
        <v>1792</v>
      </c>
      <c r="K599" s="68"/>
      <c r="N599" s="47">
        <f t="shared" si="0"/>
        <v>0</v>
      </c>
      <c r="O599" s="47">
        <f t="shared" si="1"/>
        <v>0</v>
      </c>
      <c r="P599" s="47">
        <f t="shared" si="2"/>
        <v>0</v>
      </c>
      <c r="Q599" s="47">
        <f t="shared" si="3"/>
        <v>0</v>
      </c>
    </row>
    <row r="600" spans="4:17" ht="20.100000000000001" customHeight="1">
      <c r="F600" s="29"/>
      <c r="G600" s="29"/>
      <c r="H600" s="609"/>
      <c r="I600" s="609"/>
      <c r="J600" s="103"/>
      <c r="K600" s="68"/>
      <c r="N600" s="49">
        <f t="shared" si="0"/>
        <v>0</v>
      </c>
      <c r="O600" s="49">
        <f t="shared" si="1"/>
        <v>0</v>
      </c>
      <c r="P600" s="49">
        <f t="shared" si="2"/>
        <v>0</v>
      </c>
      <c r="Q600" s="49">
        <f t="shared" si="3"/>
        <v>0</v>
      </c>
    </row>
    <row r="601" spans="4:17" ht="20.100000000000001" customHeight="1">
      <c r="D601" s="102" t="s">
        <v>2857</v>
      </c>
      <c r="F601" s="29"/>
      <c r="G601" s="29"/>
      <c r="H601" s="609"/>
      <c r="I601" s="609"/>
      <c r="J601" s="103"/>
      <c r="K601" s="68"/>
      <c r="N601" s="47">
        <f t="shared" si="0"/>
        <v>0</v>
      </c>
      <c r="O601" s="47">
        <f t="shared" si="1"/>
        <v>0</v>
      </c>
      <c r="P601" s="47">
        <f t="shared" si="2"/>
        <v>0</v>
      </c>
      <c r="Q601" s="47">
        <f t="shared" si="3"/>
        <v>0</v>
      </c>
    </row>
    <row r="602" spans="4:17" ht="20.100000000000001" customHeight="1">
      <c r="D602" s="1" t="s">
        <v>2858</v>
      </c>
      <c r="E602" s="1" t="s">
        <v>2859</v>
      </c>
      <c r="F602" s="29">
        <v>161.59500000000003</v>
      </c>
      <c r="G602" s="29">
        <v>199.5</v>
      </c>
      <c r="H602" s="607">
        <f t="shared" ref="H602:H607" si="72">I602*0.6</f>
        <v>210</v>
      </c>
      <c r="I602" s="608">
        <v>350</v>
      </c>
      <c r="J602" s="107" t="s">
        <v>1792</v>
      </c>
      <c r="K602" s="68"/>
      <c r="N602" s="49">
        <f t="shared" si="0"/>
        <v>0</v>
      </c>
      <c r="O602" s="49">
        <f t="shared" si="1"/>
        <v>0</v>
      </c>
      <c r="P602" s="49">
        <f t="shared" si="2"/>
        <v>0</v>
      </c>
      <c r="Q602" s="49">
        <f t="shared" si="3"/>
        <v>0</v>
      </c>
    </row>
    <row r="603" spans="4:17" ht="20.100000000000001" customHeight="1">
      <c r="D603" s="1" t="s">
        <v>2860</v>
      </c>
      <c r="E603" s="1" t="s">
        <v>2861</v>
      </c>
      <c r="F603" s="29">
        <v>183.14099999999999</v>
      </c>
      <c r="G603" s="29">
        <v>226.09999999999997</v>
      </c>
      <c r="H603" s="607">
        <f t="shared" si="72"/>
        <v>240</v>
      </c>
      <c r="I603" s="608">
        <v>400</v>
      </c>
      <c r="J603" s="107" t="s">
        <v>1792</v>
      </c>
      <c r="K603" s="68"/>
      <c r="N603" s="47">
        <f t="shared" si="0"/>
        <v>0</v>
      </c>
      <c r="O603" s="47">
        <f t="shared" si="1"/>
        <v>0</v>
      </c>
      <c r="P603" s="47">
        <f t="shared" si="2"/>
        <v>0</v>
      </c>
      <c r="Q603" s="47">
        <f t="shared" si="3"/>
        <v>0</v>
      </c>
    </row>
    <row r="604" spans="4:17" ht="20.100000000000001" customHeight="1">
      <c r="D604" s="1" t="s">
        <v>2862</v>
      </c>
      <c r="E604" s="1" t="s">
        <v>2863</v>
      </c>
      <c r="F604" s="29">
        <v>237.00599999999997</v>
      </c>
      <c r="G604" s="29">
        <v>292.59999999999997</v>
      </c>
      <c r="H604" s="607">
        <f t="shared" si="72"/>
        <v>300</v>
      </c>
      <c r="I604" s="608">
        <v>500</v>
      </c>
      <c r="J604" s="107" t="s">
        <v>1792</v>
      </c>
      <c r="K604" s="68"/>
      <c r="N604" s="49">
        <f t="shared" si="0"/>
        <v>0</v>
      </c>
      <c r="O604" s="49">
        <f t="shared" si="1"/>
        <v>0</v>
      </c>
      <c r="P604" s="49">
        <f t="shared" si="2"/>
        <v>0</v>
      </c>
      <c r="Q604" s="49">
        <f t="shared" si="3"/>
        <v>0</v>
      </c>
    </row>
    <row r="605" spans="4:17" ht="20.100000000000001" customHeight="1">
      <c r="D605" s="1" t="s">
        <v>2864</v>
      </c>
      <c r="E605" s="1" t="s">
        <v>2865</v>
      </c>
      <c r="F605" s="29">
        <v>290.87099999999998</v>
      </c>
      <c r="G605" s="29">
        <v>359.09999999999997</v>
      </c>
      <c r="H605" s="607">
        <f t="shared" si="72"/>
        <v>384</v>
      </c>
      <c r="I605" s="608">
        <v>640</v>
      </c>
      <c r="J605" s="107" t="s">
        <v>1792</v>
      </c>
      <c r="K605" s="68"/>
      <c r="N605" s="47">
        <f t="shared" si="0"/>
        <v>0</v>
      </c>
      <c r="O605" s="47">
        <f t="shared" si="1"/>
        <v>0</v>
      </c>
      <c r="P605" s="47">
        <f t="shared" si="2"/>
        <v>0</v>
      </c>
      <c r="Q605" s="47">
        <f t="shared" si="3"/>
        <v>0</v>
      </c>
    </row>
    <row r="606" spans="4:17" ht="20.100000000000001" customHeight="1">
      <c r="D606" s="1" t="s">
        <v>2866</v>
      </c>
      <c r="E606" s="1" t="s">
        <v>2867</v>
      </c>
      <c r="F606" s="29">
        <v>344.73599999999999</v>
      </c>
      <c r="G606" s="29">
        <v>425.59999999999997</v>
      </c>
      <c r="H606" s="607">
        <f t="shared" si="72"/>
        <v>450</v>
      </c>
      <c r="I606" s="608">
        <v>750</v>
      </c>
      <c r="J606" s="107" t="s">
        <v>1792</v>
      </c>
      <c r="K606" s="68"/>
      <c r="N606" s="49">
        <f t="shared" si="0"/>
        <v>0</v>
      </c>
      <c r="O606" s="49">
        <f t="shared" si="1"/>
        <v>0</v>
      </c>
      <c r="P606" s="49">
        <f t="shared" si="2"/>
        <v>0</v>
      </c>
      <c r="Q606" s="49">
        <f t="shared" si="3"/>
        <v>0</v>
      </c>
    </row>
    <row r="607" spans="4:17" ht="20.100000000000001" customHeight="1">
      <c r="D607" s="1" t="s">
        <v>2868</v>
      </c>
      <c r="E607" s="1" t="s">
        <v>2869</v>
      </c>
      <c r="F607" s="29">
        <v>398.601</v>
      </c>
      <c r="G607" s="29">
        <v>492.09999999999997</v>
      </c>
      <c r="H607" s="607">
        <f t="shared" si="72"/>
        <v>510</v>
      </c>
      <c r="I607" s="608">
        <v>850</v>
      </c>
      <c r="J607" s="107" t="s">
        <v>1792</v>
      </c>
      <c r="K607" s="68"/>
      <c r="N607" s="47">
        <f t="shared" si="0"/>
        <v>0</v>
      </c>
      <c r="O607" s="47">
        <f t="shared" si="1"/>
        <v>0</v>
      </c>
      <c r="P607" s="47">
        <f t="shared" si="2"/>
        <v>0</v>
      </c>
      <c r="Q607" s="47">
        <f t="shared" si="3"/>
        <v>0</v>
      </c>
    </row>
    <row r="608" spans="4:17" ht="20.100000000000001" customHeight="1">
      <c r="F608" s="29"/>
      <c r="G608" s="29"/>
      <c r="H608" s="609"/>
      <c r="I608" s="609"/>
      <c r="J608" s="103"/>
      <c r="K608" s="68"/>
      <c r="N608" s="49">
        <f t="shared" si="0"/>
        <v>0</v>
      </c>
      <c r="O608" s="49">
        <f t="shared" si="1"/>
        <v>0</v>
      </c>
      <c r="P608" s="49">
        <f t="shared" si="2"/>
        <v>0</v>
      </c>
      <c r="Q608" s="49">
        <f t="shared" si="3"/>
        <v>0</v>
      </c>
    </row>
    <row r="609" spans="3:17" ht="20.100000000000001" customHeight="1">
      <c r="D609" s="102" t="s">
        <v>2870</v>
      </c>
      <c r="F609" s="29"/>
      <c r="G609" s="29"/>
      <c r="H609" s="609"/>
      <c r="I609" s="609"/>
      <c r="J609" s="103"/>
      <c r="K609" s="68"/>
      <c r="N609" s="47">
        <f t="shared" si="0"/>
        <v>0</v>
      </c>
      <c r="O609" s="47">
        <f t="shared" si="1"/>
        <v>0</v>
      </c>
      <c r="P609" s="47">
        <f t="shared" si="2"/>
        <v>0</v>
      </c>
      <c r="Q609" s="47">
        <f t="shared" si="3"/>
        <v>0</v>
      </c>
    </row>
    <row r="610" spans="3:17" ht="20.100000000000001" customHeight="1">
      <c r="D610" s="1" t="s">
        <v>2871</v>
      </c>
      <c r="E610" s="1" t="s">
        <v>2872</v>
      </c>
      <c r="F610" s="29">
        <v>32.318999999999996</v>
      </c>
      <c r="G610" s="29">
        <v>39.9</v>
      </c>
      <c r="H610" s="607">
        <f t="shared" ref="H610:H611" si="73">I610*0.6</f>
        <v>42</v>
      </c>
      <c r="I610" s="608">
        <v>70</v>
      </c>
      <c r="J610" s="107" t="s">
        <v>1792</v>
      </c>
      <c r="K610" s="68"/>
      <c r="N610" s="49">
        <f t="shared" si="0"/>
        <v>0</v>
      </c>
      <c r="O610" s="49">
        <f t="shared" si="1"/>
        <v>0</v>
      </c>
      <c r="P610" s="49">
        <f t="shared" si="2"/>
        <v>0</v>
      </c>
      <c r="Q610" s="49">
        <f t="shared" si="3"/>
        <v>0</v>
      </c>
    </row>
    <row r="611" spans="3:17" ht="20.100000000000001" customHeight="1">
      <c r="D611" s="1" t="s">
        <v>2873</v>
      </c>
      <c r="E611" s="1" t="s">
        <v>2874</v>
      </c>
      <c r="F611" s="29">
        <v>32.318999999999996</v>
      </c>
      <c r="G611" s="29">
        <v>39.9</v>
      </c>
      <c r="H611" s="607">
        <f t="shared" si="73"/>
        <v>42</v>
      </c>
      <c r="I611" s="608">
        <v>70</v>
      </c>
      <c r="J611" s="107" t="s">
        <v>1792</v>
      </c>
      <c r="K611" s="68"/>
      <c r="N611" s="47">
        <f t="shared" si="0"/>
        <v>0</v>
      </c>
      <c r="O611" s="47">
        <f t="shared" si="1"/>
        <v>0</v>
      </c>
      <c r="P611" s="47">
        <f t="shared" si="2"/>
        <v>0</v>
      </c>
      <c r="Q611" s="47">
        <f t="shared" si="3"/>
        <v>0</v>
      </c>
    </row>
    <row r="612" spans="3:17" ht="20.100000000000001" customHeight="1">
      <c r="F612" s="29"/>
      <c r="G612" s="29"/>
      <c r="H612" s="609"/>
      <c r="I612" s="609"/>
      <c r="J612" s="103"/>
      <c r="K612" s="68"/>
      <c r="N612" s="49">
        <f t="shared" si="0"/>
        <v>0</v>
      </c>
      <c r="O612" s="49">
        <f t="shared" si="1"/>
        <v>0</v>
      </c>
      <c r="P612" s="49">
        <f t="shared" si="2"/>
        <v>0</v>
      </c>
      <c r="Q612" s="49">
        <f t="shared" si="3"/>
        <v>0</v>
      </c>
    </row>
    <row r="613" spans="3:17" ht="20.100000000000001" customHeight="1">
      <c r="D613" s="102" t="s">
        <v>2875</v>
      </c>
      <c r="F613" s="29"/>
      <c r="G613" s="29"/>
      <c r="H613" s="609"/>
      <c r="I613" s="609"/>
      <c r="J613" s="103"/>
      <c r="K613" s="68"/>
      <c r="N613" s="47">
        <f t="shared" si="0"/>
        <v>0</v>
      </c>
      <c r="O613" s="47">
        <f t="shared" si="1"/>
        <v>0</v>
      </c>
      <c r="P613" s="47">
        <f t="shared" si="2"/>
        <v>0</v>
      </c>
      <c r="Q613" s="47">
        <f t="shared" si="3"/>
        <v>0</v>
      </c>
    </row>
    <row r="614" spans="3:17" ht="20.100000000000001" customHeight="1">
      <c r="D614" s="1" t="s">
        <v>2876</v>
      </c>
      <c r="E614" s="1" t="s">
        <v>2877</v>
      </c>
      <c r="F614" s="29">
        <v>21.545999999999999</v>
      </c>
      <c r="G614" s="29">
        <v>26.599999999999998</v>
      </c>
      <c r="H614" s="607">
        <f t="shared" ref="H614:H616" si="74">I614*0.6</f>
        <v>27</v>
      </c>
      <c r="I614" s="608">
        <v>45</v>
      </c>
      <c r="J614" s="107" t="s">
        <v>1792</v>
      </c>
      <c r="K614" s="68"/>
      <c r="N614" s="49">
        <f t="shared" si="0"/>
        <v>0</v>
      </c>
      <c r="O614" s="49">
        <f t="shared" si="1"/>
        <v>0</v>
      </c>
      <c r="P614" s="49">
        <f t="shared" si="2"/>
        <v>0</v>
      </c>
      <c r="Q614" s="49">
        <f t="shared" si="3"/>
        <v>0</v>
      </c>
    </row>
    <row r="615" spans="3:17" ht="20.100000000000001" customHeight="1">
      <c r="D615" s="1" t="s">
        <v>2878</v>
      </c>
      <c r="E615" s="1" t="s">
        <v>2879</v>
      </c>
      <c r="F615" s="29">
        <v>43.091999999999999</v>
      </c>
      <c r="G615" s="29">
        <v>53.199999999999996</v>
      </c>
      <c r="H615" s="607">
        <f t="shared" si="74"/>
        <v>27</v>
      </c>
      <c r="I615" s="608">
        <v>45</v>
      </c>
      <c r="J615" s="107" t="s">
        <v>1792</v>
      </c>
      <c r="K615" s="68"/>
      <c r="N615" s="47">
        <f t="shared" si="0"/>
        <v>0</v>
      </c>
      <c r="O615" s="47">
        <f t="shared" si="1"/>
        <v>0</v>
      </c>
      <c r="P615" s="47">
        <f t="shared" si="2"/>
        <v>0</v>
      </c>
      <c r="Q615" s="47">
        <f t="shared" si="3"/>
        <v>0</v>
      </c>
    </row>
    <row r="616" spans="3:17" ht="20.100000000000001" customHeight="1">
      <c r="D616" s="1" t="s">
        <v>2880</v>
      </c>
      <c r="E616" s="1" t="s">
        <v>2881</v>
      </c>
      <c r="F616" s="29">
        <v>21.545999999999999</v>
      </c>
      <c r="G616" s="29">
        <v>26.599999999999998</v>
      </c>
      <c r="H616" s="607">
        <f t="shared" si="74"/>
        <v>27</v>
      </c>
      <c r="I616" s="608">
        <v>45</v>
      </c>
      <c r="J616" s="107" t="s">
        <v>1792</v>
      </c>
      <c r="K616" s="68"/>
      <c r="N616" s="49">
        <f t="shared" si="0"/>
        <v>0</v>
      </c>
      <c r="O616" s="49">
        <f t="shared" si="1"/>
        <v>0</v>
      </c>
      <c r="P616" s="49">
        <f t="shared" si="2"/>
        <v>0</v>
      </c>
      <c r="Q616" s="49">
        <f t="shared" si="3"/>
        <v>0</v>
      </c>
    </row>
    <row r="617" spans="3:17" ht="20.100000000000001" customHeight="1">
      <c r="F617" s="29"/>
      <c r="G617" s="29"/>
      <c r="H617" s="609"/>
      <c r="I617" s="609"/>
      <c r="J617" s="103"/>
      <c r="K617" s="68"/>
      <c r="N617" s="47">
        <f t="shared" si="0"/>
        <v>0</v>
      </c>
      <c r="O617" s="47">
        <f t="shared" si="1"/>
        <v>0</v>
      </c>
      <c r="P617" s="47">
        <f t="shared" si="2"/>
        <v>0</v>
      </c>
      <c r="Q617" s="47">
        <f t="shared" si="3"/>
        <v>0</v>
      </c>
    </row>
    <row r="618" spans="3:17" ht="20.100000000000001" customHeight="1">
      <c r="D618" s="102" t="s">
        <v>2882</v>
      </c>
      <c r="F618" s="29"/>
      <c r="G618" s="29"/>
      <c r="H618" s="609"/>
      <c r="I618" s="609"/>
      <c r="J618" s="103"/>
      <c r="K618" s="68"/>
      <c r="N618" s="49">
        <f t="shared" si="0"/>
        <v>0</v>
      </c>
      <c r="O618" s="49">
        <f t="shared" si="1"/>
        <v>0</v>
      </c>
      <c r="P618" s="49">
        <f t="shared" si="2"/>
        <v>0</v>
      </c>
      <c r="Q618" s="49">
        <f t="shared" si="3"/>
        <v>0</v>
      </c>
    </row>
    <row r="619" spans="3:17" ht="20.100000000000001" customHeight="1">
      <c r="D619" s="1" t="s">
        <v>2883</v>
      </c>
      <c r="E619" s="1" t="s">
        <v>2884</v>
      </c>
      <c r="F619" s="29">
        <v>26.932500000000001</v>
      </c>
      <c r="G619" s="29">
        <v>33.25</v>
      </c>
      <c r="H619" s="607">
        <f t="shared" ref="H619:H620" si="75">I619*0.6</f>
        <v>36</v>
      </c>
      <c r="I619" s="608">
        <v>60</v>
      </c>
      <c r="J619" s="107" t="s">
        <v>1792</v>
      </c>
      <c r="K619" s="68"/>
      <c r="N619" s="47">
        <f t="shared" si="0"/>
        <v>0</v>
      </c>
      <c r="O619" s="47">
        <f t="shared" si="1"/>
        <v>0</v>
      </c>
      <c r="P619" s="47">
        <f t="shared" si="2"/>
        <v>0</v>
      </c>
      <c r="Q619" s="47">
        <f t="shared" si="3"/>
        <v>0</v>
      </c>
    </row>
    <row r="620" spans="3:17" ht="20.100000000000001" customHeight="1">
      <c r="D620" s="1" t="s">
        <v>2885</v>
      </c>
      <c r="E620" s="1" t="s">
        <v>2886</v>
      </c>
      <c r="F620" s="29">
        <v>26.932500000000001</v>
      </c>
      <c r="G620" s="29">
        <v>33.25</v>
      </c>
      <c r="H620" s="607">
        <f t="shared" si="75"/>
        <v>36</v>
      </c>
      <c r="I620" s="608">
        <v>60</v>
      </c>
      <c r="J620" s="107" t="s">
        <v>1792</v>
      </c>
      <c r="K620" s="68"/>
      <c r="N620" s="49">
        <f t="shared" si="0"/>
        <v>0</v>
      </c>
      <c r="O620" s="49">
        <f t="shared" si="1"/>
        <v>0</v>
      </c>
      <c r="P620" s="49">
        <f t="shared" si="2"/>
        <v>0</v>
      </c>
      <c r="Q620" s="49">
        <f t="shared" si="3"/>
        <v>0</v>
      </c>
    </row>
    <row r="621" spans="3:17" ht="20.100000000000001" customHeight="1">
      <c r="F621" s="29"/>
      <c r="G621" s="29"/>
      <c r="H621" s="609"/>
      <c r="I621" s="609"/>
      <c r="J621" s="103"/>
      <c r="K621" s="68"/>
      <c r="N621" s="47">
        <f t="shared" si="0"/>
        <v>0</v>
      </c>
      <c r="O621" s="47">
        <f t="shared" si="1"/>
        <v>0</v>
      </c>
      <c r="P621" s="47">
        <f t="shared" si="2"/>
        <v>0</v>
      </c>
      <c r="Q621" s="47">
        <f t="shared" si="3"/>
        <v>0</v>
      </c>
    </row>
    <row r="622" spans="3:17" ht="20.100000000000001" customHeight="1">
      <c r="C622" s="67" t="s">
        <v>2887</v>
      </c>
      <c r="D622" s="102" t="s">
        <v>2887</v>
      </c>
      <c r="F622" s="29"/>
      <c r="G622" s="29"/>
      <c r="H622" s="609"/>
      <c r="I622" s="609"/>
      <c r="J622" s="103"/>
      <c r="K622" s="68"/>
      <c r="N622" s="49">
        <f t="shared" si="0"/>
        <v>0</v>
      </c>
      <c r="O622" s="49">
        <f t="shared" si="1"/>
        <v>0</v>
      </c>
      <c r="P622" s="49">
        <f t="shared" si="2"/>
        <v>0</v>
      </c>
      <c r="Q622" s="49">
        <f t="shared" si="3"/>
        <v>0</v>
      </c>
    </row>
    <row r="623" spans="3:17" ht="20.100000000000001" customHeight="1">
      <c r="D623" s="1" t="s">
        <v>2888</v>
      </c>
      <c r="E623" s="1" t="s">
        <v>2889</v>
      </c>
      <c r="F623" s="29">
        <v>107.73</v>
      </c>
      <c r="G623" s="29">
        <v>133</v>
      </c>
      <c r="H623" s="607">
        <f t="shared" ref="H623:H629" si="76">I623*0.6</f>
        <v>138</v>
      </c>
      <c r="I623" s="608">
        <v>230</v>
      </c>
      <c r="J623" s="107" t="s">
        <v>2536</v>
      </c>
      <c r="K623" s="68"/>
      <c r="N623" s="47">
        <f t="shared" si="0"/>
        <v>0</v>
      </c>
      <c r="O623" s="47">
        <f t="shared" si="1"/>
        <v>0</v>
      </c>
      <c r="P623" s="47">
        <f t="shared" si="2"/>
        <v>0</v>
      </c>
      <c r="Q623" s="47">
        <f t="shared" si="3"/>
        <v>0</v>
      </c>
    </row>
    <row r="624" spans="3:17" ht="20.100000000000001" customHeight="1">
      <c r="D624" s="1" t="s">
        <v>2890</v>
      </c>
      <c r="E624" s="1" t="s">
        <v>2891</v>
      </c>
      <c r="F624" s="29">
        <v>269.32499999999999</v>
      </c>
      <c r="G624" s="29">
        <v>332.5</v>
      </c>
      <c r="H624" s="607">
        <f t="shared" si="76"/>
        <v>330</v>
      </c>
      <c r="I624" s="608">
        <v>550</v>
      </c>
      <c r="J624" s="107" t="s">
        <v>2536</v>
      </c>
      <c r="K624" s="68"/>
      <c r="N624" s="49">
        <f t="shared" si="0"/>
        <v>0</v>
      </c>
      <c r="O624" s="49">
        <f t="shared" si="1"/>
        <v>0</v>
      </c>
      <c r="P624" s="49">
        <f t="shared" si="2"/>
        <v>0</v>
      </c>
      <c r="Q624" s="49">
        <f t="shared" si="3"/>
        <v>0</v>
      </c>
    </row>
    <row r="625" spans="3:17" ht="20.100000000000001" customHeight="1">
      <c r="D625" s="1" t="s">
        <v>2892</v>
      </c>
      <c r="E625" s="1" t="s">
        <v>2893</v>
      </c>
      <c r="F625" s="29">
        <v>1292.7600000000002</v>
      </c>
      <c r="G625" s="29">
        <v>1596</v>
      </c>
      <c r="H625" s="607">
        <f t="shared" si="76"/>
        <v>1680</v>
      </c>
      <c r="I625" s="608">
        <v>2800</v>
      </c>
      <c r="J625" s="107" t="s">
        <v>2536</v>
      </c>
      <c r="K625" s="68"/>
      <c r="N625" s="47">
        <f t="shared" si="0"/>
        <v>0</v>
      </c>
      <c r="O625" s="47">
        <f t="shared" si="1"/>
        <v>0</v>
      </c>
      <c r="P625" s="47">
        <f t="shared" si="2"/>
        <v>0</v>
      </c>
      <c r="Q625" s="47">
        <f t="shared" si="3"/>
        <v>0</v>
      </c>
    </row>
    <row r="626" spans="3:17" ht="20.100000000000001" customHeight="1">
      <c r="D626" s="1" t="s">
        <v>2894</v>
      </c>
      <c r="E626" s="1" t="s">
        <v>2895</v>
      </c>
      <c r="F626" s="29">
        <v>807.97500000000002</v>
      </c>
      <c r="G626" s="29">
        <v>997.5</v>
      </c>
      <c r="H626" s="607">
        <f t="shared" si="76"/>
        <v>1020</v>
      </c>
      <c r="I626" s="608">
        <v>1700</v>
      </c>
      <c r="J626" s="107" t="s">
        <v>2536</v>
      </c>
      <c r="K626" s="68"/>
      <c r="N626" s="49">
        <f t="shared" si="0"/>
        <v>0</v>
      </c>
      <c r="O626" s="49">
        <f t="shared" si="1"/>
        <v>0</v>
      </c>
      <c r="P626" s="49">
        <f t="shared" si="2"/>
        <v>0</v>
      </c>
      <c r="Q626" s="49">
        <f t="shared" si="3"/>
        <v>0</v>
      </c>
    </row>
    <row r="627" spans="3:17" ht="20.100000000000001" customHeight="1">
      <c r="D627" s="1" t="s">
        <v>2896</v>
      </c>
      <c r="E627" s="1" t="s">
        <v>2897</v>
      </c>
      <c r="F627" s="29">
        <v>1077.3</v>
      </c>
      <c r="G627" s="29">
        <v>1330</v>
      </c>
      <c r="H627" s="607">
        <f t="shared" si="76"/>
        <v>1380</v>
      </c>
      <c r="I627" s="608">
        <v>2300</v>
      </c>
      <c r="J627" s="107" t="s">
        <v>2536</v>
      </c>
      <c r="K627" s="68"/>
      <c r="N627" s="47">
        <f t="shared" si="0"/>
        <v>0</v>
      </c>
      <c r="O627" s="47">
        <f t="shared" si="1"/>
        <v>0</v>
      </c>
      <c r="P627" s="47">
        <f t="shared" si="2"/>
        <v>0</v>
      </c>
      <c r="Q627" s="47">
        <f t="shared" si="3"/>
        <v>0</v>
      </c>
    </row>
    <row r="628" spans="3:17" ht="20.100000000000001" customHeight="1">
      <c r="D628" s="1" t="s">
        <v>2898</v>
      </c>
      <c r="E628" s="1" t="s">
        <v>2899</v>
      </c>
      <c r="F628" s="29">
        <v>1346.625</v>
      </c>
      <c r="G628" s="29">
        <v>1662.5</v>
      </c>
      <c r="H628" s="607">
        <f t="shared" si="76"/>
        <v>1740</v>
      </c>
      <c r="I628" s="608">
        <v>2900</v>
      </c>
      <c r="J628" s="107" t="s">
        <v>2536</v>
      </c>
      <c r="K628" s="68"/>
      <c r="N628" s="49">
        <f t="shared" si="0"/>
        <v>0</v>
      </c>
      <c r="O628" s="49">
        <f t="shared" si="1"/>
        <v>0</v>
      </c>
      <c r="P628" s="49">
        <f t="shared" si="2"/>
        <v>0</v>
      </c>
      <c r="Q628" s="49">
        <f t="shared" si="3"/>
        <v>0</v>
      </c>
    </row>
    <row r="629" spans="3:17" ht="20.100000000000001" customHeight="1">
      <c r="D629" s="1" t="s">
        <v>2900</v>
      </c>
      <c r="E629" s="1" t="s">
        <v>2901</v>
      </c>
      <c r="F629" s="29">
        <v>1885.2750000000001</v>
      </c>
      <c r="G629" s="29">
        <v>2327.5</v>
      </c>
      <c r="H629" s="607">
        <f t="shared" si="76"/>
        <v>2460</v>
      </c>
      <c r="I629" s="608">
        <v>4100</v>
      </c>
      <c r="J629" s="107" t="s">
        <v>2536</v>
      </c>
      <c r="K629" s="68"/>
      <c r="N629" s="47">
        <f t="shared" si="0"/>
        <v>0</v>
      </c>
      <c r="O629" s="47">
        <f t="shared" si="1"/>
        <v>0</v>
      </c>
      <c r="P629" s="47">
        <f t="shared" si="2"/>
        <v>0</v>
      </c>
      <c r="Q629" s="47">
        <f t="shared" si="3"/>
        <v>0</v>
      </c>
    </row>
    <row r="630" spans="3:17" ht="20.100000000000001" customHeight="1">
      <c r="F630" s="29"/>
      <c r="G630" s="29"/>
      <c r="H630" s="609"/>
      <c r="I630" s="609"/>
      <c r="J630" s="103"/>
      <c r="K630" s="68"/>
      <c r="N630" s="49">
        <f t="shared" si="0"/>
        <v>0</v>
      </c>
      <c r="O630" s="49">
        <f t="shared" si="1"/>
        <v>0</v>
      </c>
      <c r="P630" s="49">
        <f t="shared" si="2"/>
        <v>0</v>
      </c>
      <c r="Q630" s="49">
        <f t="shared" si="3"/>
        <v>0</v>
      </c>
    </row>
    <row r="631" spans="3:17" ht="20.100000000000001" customHeight="1">
      <c r="C631" s="67" t="s">
        <v>2902</v>
      </c>
      <c r="D631" s="102" t="s">
        <v>2903</v>
      </c>
      <c r="F631" s="29"/>
      <c r="G631" s="29"/>
      <c r="H631" s="609"/>
      <c r="I631" s="609"/>
      <c r="J631" s="103"/>
      <c r="K631" s="68"/>
      <c r="N631" s="47">
        <f t="shared" si="0"/>
        <v>0</v>
      </c>
      <c r="O631" s="47">
        <f t="shared" si="1"/>
        <v>0</v>
      </c>
      <c r="P631" s="47">
        <f t="shared" si="2"/>
        <v>0</v>
      </c>
      <c r="Q631" s="47">
        <f t="shared" si="3"/>
        <v>0</v>
      </c>
    </row>
    <row r="632" spans="3:17" ht="20.100000000000001" customHeight="1">
      <c r="D632" s="1" t="s">
        <v>2904</v>
      </c>
      <c r="E632" s="1" t="s">
        <v>2905</v>
      </c>
      <c r="F632" s="29"/>
      <c r="G632" s="29"/>
      <c r="H632" s="612" t="s">
        <v>1150</v>
      </c>
      <c r="I632" s="612" t="s">
        <v>1150</v>
      </c>
      <c r="J632" s="107" t="s">
        <v>1792</v>
      </c>
      <c r="K632" s="68"/>
      <c r="N632" s="49">
        <f t="shared" si="0"/>
        <v>0</v>
      </c>
      <c r="O632" s="49">
        <f t="shared" si="1"/>
        <v>0</v>
      </c>
      <c r="P632" s="49">
        <f t="shared" si="2"/>
        <v>0</v>
      </c>
      <c r="Q632" s="49">
        <f t="shared" si="3"/>
        <v>0</v>
      </c>
    </row>
    <row r="633" spans="3:17" ht="20.100000000000001" customHeight="1">
      <c r="D633" s="1" t="s">
        <v>2906</v>
      </c>
      <c r="E633" s="1" t="s">
        <v>2907</v>
      </c>
      <c r="F633" s="29"/>
      <c r="G633" s="29"/>
      <c r="H633" s="612" t="s">
        <v>1150</v>
      </c>
      <c r="I633" s="612" t="s">
        <v>1150</v>
      </c>
      <c r="J633" s="107" t="s">
        <v>1792</v>
      </c>
      <c r="K633" s="68"/>
      <c r="N633" s="47">
        <f t="shared" si="0"/>
        <v>0</v>
      </c>
      <c r="O633" s="47">
        <f t="shared" si="1"/>
        <v>0</v>
      </c>
      <c r="P633" s="47">
        <f t="shared" si="2"/>
        <v>0</v>
      </c>
      <c r="Q633" s="47">
        <f t="shared" si="3"/>
        <v>0</v>
      </c>
    </row>
    <row r="634" spans="3:17" ht="20.100000000000001" customHeight="1">
      <c r="D634" s="1" t="s">
        <v>2908</v>
      </c>
      <c r="E634" s="1" t="s">
        <v>2909</v>
      </c>
      <c r="F634" s="29"/>
      <c r="G634" s="29"/>
      <c r="H634" s="612" t="s">
        <v>1150</v>
      </c>
      <c r="I634" s="612" t="s">
        <v>1150</v>
      </c>
      <c r="J634" s="107" t="s">
        <v>1792</v>
      </c>
      <c r="K634" s="68"/>
      <c r="N634" s="49">
        <f t="shared" si="0"/>
        <v>0</v>
      </c>
      <c r="O634" s="49">
        <f t="shared" si="1"/>
        <v>0</v>
      </c>
      <c r="P634" s="49">
        <f t="shared" si="2"/>
        <v>0</v>
      </c>
      <c r="Q634" s="49">
        <f t="shared" si="3"/>
        <v>0</v>
      </c>
    </row>
    <row r="635" spans="3:17" ht="20.100000000000001" customHeight="1">
      <c r="D635" s="1" t="s">
        <v>2910</v>
      </c>
      <c r="E635" s="1" t="s">
        <v>2911</v>
      </c>
      <c r="F635" s="29"/>
      <c r="G635" s="29"/>
      <c r="H635" s="612" t="s">
        <v>1150</v>
      </c>
      <c r="I635" s="612" t="s">
        <v>1150</v>
      </c>
      <c r="J635" s="107" t="s">
        <v>1792</v>
      </c>
      <c r="K635" s="68"/>
      <c r="N635" s="47">
        <f t="shared" si="0"/>
        <v>0</v>
      </c>
      <c r="O635" s="47">
        <f t="shared" si="1"/>
        <v>0</v>
      </c>
      <c r="P635" s="47">
        <f t="shared" si="2"/>
        <v>0</v>
      </c>
      <c r="Q635" s="47">
        <f t="shared" si="3"/>
        <v>0</v>
      </c>
    </row>
    <row r="636" spans="3:17" ht="20.100000000000001" customHeight="1">
      <c r="D636" s="1" t="s">
        <v>2912</v>
      </c>
      <c r="E636" s="1" t="s">
        <v>2913</v>
      </c>
      <c r="F636" s="29"/>
      <c r="G636" s="29"/>
      <c r="H636" s="612" t="s">
        <v>1150</v>
      </c>
      <c r="I636" s="612" t="s">
        <v>1150</v>
      </c>
      <c r="J636" s="107" t="s">
        <v>1792</v>
      </c>
      <c r="K636" s="68"/>
      <c r="N636" s="49">
        <f t="shared" si="0"/>
        <v>0</v>
      </c>
      <c r="O636" s="49">
        <f t="shared" si="1"/>
        <v>0</v>
      </c>
      <c r="P636" s="49">
        <f t="shared" si="2"/>
        <v>0</v>
      </c>
      <c r="Q636" s="49">
        <f t="shared" si="3"/>
        <v>0</v>
      </c>
    </row>
    <row r="637" spans="3:17" ht="20.100000000000001" customHeight="1">
      <c r="F637" s="29"/>
      <c r="G637" s="29"/>
      <c r="H637" s="609"/>
      <c r="I637" s="609"/>
      <c r="J637" s="103"/>
      <c r="K637" s="68"/>
      <c r="N637" s="47">
        <f t="shared" si="0"/>
        <v>0</v>
      </c>
      <c r="O637" s="47">
        <f t="shared" si="1"/>
        <v>0</v>
      </c>
      <c r="P637" s="47">
        <f t="shared" si="2"/>
        <v>0</v>
      </c>
      <c r="Q637" s="47">
        <f t="shared" si="3"/>
        <v>0</v>
      </c>
    </row>
    <row r="638" spans="3:17" ht="20.100000000000001" customHeight="1">
      <c r="D638" s="102" t="s">
        <v>2914</v>
      </c>
      <c r="F638" s="29"/>
      <c r="G638" s="29"/>
      <c r="H638" s="609"/>
      <c r="I638" s="609"/>
      <c r="J638" s="103"/>
      <c r="K638" s="68"/>
      <c r="N638" s="49">
        <f t="shared" si="0"/>
        <v>0</v>
      </c>
      <c r="O638" s="49">
        <f t="shared" si="1"/>
        <v>0</v>
      </c>
      <c r="P638" s="49">
        <f t="shared" si="2"/>
        <v>0</v>
      </c>
      <c r="Q638" s="49">
        <f t="shared" si="3"/>
        <v>0</v>
      </c>
    </row>
    <row r="639" spans="3:17" ht="20.100000000000001" customHeight="1">
      <c r="D639" s="1" t="s">
        <v>2915</v>
      </c>
      <c r="E639" s="1" t="s">
        <v>2916</v>
      </c>
      <c r="F639" s="29"/>
      <c r="G639" s="29"/>
      <c r="H639" s="612" t="s">
        <v>1150</v>
      </c>
      <c r="I639" s="612" t="s">
        <v>1150</v>
      </c>
      <c r="J639" s="107" t="s">
        <v>1792</v>
      </c>
      <c r="K639" s="68"/>
      <c r="N639" s="47">
        <f t="shared" si="0"/>
        <v>0</v>
      </c>
      <c r="O639" s="47">
        <f t="shared" si="1"/>
        <v>0</v>
      </c>
      <c r="P639" s="47">
        <f t="shared" si="2"/>
        <v>0</v>
      </c>
      <c r="Q639" s="47">
        <f t="shared" si="3"/>
        <v>0</v>
      </c>
    </row>
    <row r="640" spans="3:17" ht="20.100000000000001" customHeight="1">
      <c r="D640" s="1" t="s">
        <v>2917</v>
      </c>
      <c r="E640" s="1" t="s">
        <v>2918</v>
      </c>
      <c r="F640" s="29"/>
      <c r="G640" s="29"/>
      <c r="H640" s="612" t="s">
        <v>1150</v>
      </c>
      <c r="I640" s="612" t="s">
        <v>1150</v>
      </c>
      <c r="J640" s="107" t="s">
        <v>1792</v>
      </c>
      <c r="K640" s="68"/>
      <c r="N640" s="49">
        <f t="shared" si="0"/>
        <v>0</v>
      </c>
      <c r="O640" s="49">
        <f t="shared" si="1"/>
        <v>0</v>
      </c>
      <c r="P640" s="49">
        <f t="shared" si="2"/>
        <v>0</v>
      </c>
      <c r="Q640" s="49">
        <f t="shared" si="3"/>
        <v>0</v>
      </c>
    </row>
    <row r="641" spans="4:17" ht="20.100000000000001" customHeight="1">
      <c r="F641" s="29"/>
      <c r="G641" s="29"/>
      <c r="H641" s="609"/>
      <c r="I641" s="609"/>
      <c r="J641" s="103"/>
      <c r="K641" s="68"/>
      <c r="N641" s="47">
        <f t="shared" si="0"/>
        <v>0</v>
      </c>
      <c r="O641" s="47">
        <f t="shared" si="1"/>
        <v>0</v>
      </c>
      <c r="P641" s="47">
        <f t="shared" si="2"/>
        <v>0</v>
      </c>
      <c r="Q641" s="47">
        <f t="shared" si="3"/>
        <v>0</v>
      </c>
    </row>
    <row r="642" spans="4:17" ht="20.100000000000001" customHeight="1">
      <c r="D642" s="102" t="s">
        <v>2919</v>
      </c>
      <c r="F642" s="29"/>
      <c r="G642" s="29"/>
      <c r="H642" s="609"/>
      <c r="I642" s="609"/>
      <c r="J642" s="103"/>
      <c r="K642" s="68"/>
      <c r="N642" s="49">
        <f t="shared" si="0"/>
        <v>0</v>
      </c>
      <c r="O642" s="49">
        <f t="shared" si="1"/>
        <v>0</v>
      </c>
      <c r="P642" s="49">
        <f t="shared" si="2"/>
        <v>0</v>
      </c>
      <c r="Q642" s="49">
        <f t="shared" si="3"/>
        <v>0</v>
      </c>
    </row>
    <row r="643" spans="4:17" ht="20.100000000000001" customHeight="1">
      <c r="D643" s="1" t="s">
        <v>2920</v>
      </c>
      <c r="E643" s="1" t="s">
        <v>2921</v>
      </c>
      <c r="F643" s="29"/>
      <c r="G643" s="29"/>
      <c r="H643" s="612" t="s">
        <v>1150</v>
      </c>
      <c r="I643" s="612" t="s">
        <v>1150</v>
      </c>
      <c r="J643" s="107" t="s">
        <v>1792</v>
      </c>
      <c r="K643" s="68"/>
      <c r="N643" s="47">
        <f t="shared" si="0"/>
        <v>0</v>
      </c>
      <c r="O643" s="47">
        <f t="shared" si="1"/>
        <v>0</v>
      </c>
      <c r="P643" s="47">
        <f t="shared" si="2"/>
        <v>0</v>
      </c>
      <c r="Q643" s="47">
        <f t="shared" si="3"/>
        <v>0</v>
      </c>
    </row>
    <row r="644" spans="4:17" ht="20.100000000000001" customHeight="1">
      <c r="D644" s="1" t="s">
        <v>2922</v>
      </c>
      <c r="E644" s="1" t="s">
        <v>2923</v>
      </c>
      <c r="F644" s="29"/>
      <c r="G644" s="29"/>
      <c r="H644" s="612" t="s">
        <v>1150</v>
      </c>
      <c r="I644" s="612" t="s">
        <v>1150</v>
      </c>
      <c r="J644" s="107" t="s">
        <v>1792</v>
      </c>
      <c r="K644" s="68"/>
      <c r="N644" s="49">
        <f t="shared" si="0"/>
        <v>0</v>
      </c>
      <c r="O644" s="49">
        <f t="shared" si="1"/>
        <v>0</v>
      </c>
      <c r="P644" s="49">
        <f t="shared" si="2"/>
        <v>0</v>
      </c>
      <c r="Q644" s="49">
        <f t="shared" si="3"/>
        <v>0</v>
      </c>
    </row>
    <row r="645" spans="4:17" ht="20.100000000000001" customHeight="1">
      <c r="D645" s="1" t="s">
        <v>2924</v>
      </c>
      <c r="E645" s="1" t="s">
        <v>2925</v>
      </c>
      <c r="F645" s="29"/>
      <c r="G645" s="29"/>
      <c r="H645" s="612" t="s">
        <v>1150</v>
      </c>
      <c r="I645" s="612" t="s">
        <v>1150</v>
      </c>
      <c r="J645" s="107" t="s">
        <v>1792</v>
      </c>
      <c r="K645" s="68"/>
      <c r="N645" s="47">
        <f t="shared" si="0"/>
        <v>0</v>
      </c>
      <c r="O645" s="47">
        <f t="shared" si="1"/>
        <v>0</v>
      </c>
      <c r="P645" s="47">
        <f t="shared" si="2"/>
        <v>0</v>
      </c>
      <c r="Q645" s="47">
        <f t="shared" si="3"/>
        <v>0</v>
      </c>
    </row>
    <row r="646" spans="4:17" ht="20.100000000000001" customHeight="1">
      <c r="F646" s="29"/>
      <c r="G646" s="29"/>
      <c r="H646" s="609"/>
      <c r="I646" s="609"/>
      <c r="J646" s="103"/>
      <c r="K646" s="68"/>
      <c r="N646" s="49">
        <f t="shared" si="0"/>
        <v>0</v>
      </c>
      <c r="O646" s="49">
        <f t="shared" si="1"/>
        <v>0</v>
      </c>
      <c r="P646" s="49">
        <f t="shared" si="2"/>
        <v>0</v>
      </c>
      <c r="Q646" s="49">
        <f t="shared" si="3"/>
        <v>0</v>
      </c>
    </row>
    <row r="647" spans="4:17" ht="20.100000000000001" customHeight="1">
      <c r="D647" s="102" t="s">
        <v>2926</v>
      </c>
      <c r="F647" s="29"/>
      <c r="G647" s="29"/>
      <c r="H647" s="609"/>
      <c r="I647" s="609"/>
      <c r="J647" s="103"/>
      <c r="K647" s="68"/>
      <c r="N647" s="47">
        <f t="shared" si="0"/>
        <v>0</v>
      </c>
      <c r="O647" s="47">
        <f t="shared" si="1"/>
        <v>0</v>
      </c>
      <c r="P647" s="47">
        <f t="shared" si="2"/>
        <v>0</v>
      </c>
      <c r="Q647" s="47">
        <f t="shared" si="3"/>
        <v>0</v>
      </c>
    </row>
    <row r="648" spans="4:17" ht="20.100000000000001" customHeight="1">
      <c r="D648" s="1" t="s">
        <v>2927</v>
      </c>
      <c r="E648" s="1" t="s">
        <v>2928</v>
      </c>
      <c r="F648" s="29"/>
      <c r="G648" s="29"/>
      <c r="H648" s="612" t="s">
        <v>1150</v>
      </c>
      <c r="I648" s="612" t="s">
        <v>1150</v>
      </c>
      <c r="J648" s="107" t="s">
        <v>1792</v>
      </c>
      <c r="K648" s="68"/>
      <c r="N648" s="49">
        <f t="shared" si="0"/>
        <v>0</v>
      </c>
      <c r="O648" s="49">
        <f t="shared" si="1"/>
        <v>0</v>
      </c>
      <c r="P648" s="49">
        <f t="shared" si="2"/>
        <v>0</v>
      </c>
      <c r="Q648" s="49">
        <f t="shared" si="3"/>
        <v>0</v>
      </c>
    </row>
    <row r="649" spans="4:17" ht="20.100000000000001" customHeight="1">
      <c r="D649" s="1" t="s">
        <v>2929</v>
      </c>
      <c r="E649" s="1" t="s">
        <v>2930</v>
      </c>
      <c r="F649" s="29"/>
      <c r="G649" s="29"/>
      <c r="H649" s="612" t="s">
        <v>1150</v>
      </c>
      <c r="I649" s="612" t="s">
        <v>1150</v>
      </c>
      <c r="J649" s="107" t="s">
        <v>1792</v>
      </c>
      <c r="K649" s="68"/>
      <c r="N649" s="47">
        <f t="shared" si="0"/>
        <v>0</v>
      </c>
      <c r="O649" s="47">
        <f t="shared" si="1"/>
        <v>0</v>
      </c>
      <c r="P649" s="47">
        <f t="shared" si="2"/>
        <v>0</v>
      </c>
      <c r="Q649" s="47">
        <f t="shared" si="3"/>
        <v>0</v>
      </c>
    </row>
    <row r="650" spans="4:17" ht="20.100000000000001" customHeight="1">
      <c r="F650" s="29"/>
      <c r="G650" s="29"/>
      <c r="H650" s="609"/>
      <c r="I650" s="609"/>
      <c r="J650" s="103"/>
      <c r="K650" s="68"/>
      <c r="N650" s="49">
        <f t="shared" si="0"/>
        <v>0</v>
      </c>
      <c r="O650" s="49">
        <f t="shared" si="1"/>
        <v>0</v>
      </c>
      <c r="P650" s="49">
        <f t="shared" si="2"/>
        <v>0</v>
      </c>
      <c r="Q650" s="49">
        <f t="shared" si="3"/>
        <v>0</v>
      </c>
    </row>
    <row r="651" spans="4:17" ht="20.100000000000001" customHeight="1">
      <c r="D651" s="102" t="s">
        <v>2931</v>
      </c>
      <c r="F651" s="29"/>
      <c r="G651" s="29"/>
      <c r="H651" s="609"/>
      <c r="I651" s="609"/>
      <c r="J651" s="103"/>
      <c r="K651" s="68"/>
      <c r="N651" s="47">
        <f t="shared" si="0"/>
        <v>0</v>
      </c>
      <c r="O651" s="47">
        <f t="shared" si="1"/>
        <v>0</v>
      </c>
      <c r="P651" s="47">
        <f t="shared" si="2"/>
        <v>0</v>
      </c>
      <c r="Q651" s="47">
        <f t="shared" si="3"/>
        <v>0</v>
      </c>
    </row>
    <row r="652" spans="4:17" ht="20.100000000000001" customHeight="1">
      <c r="D652" s="1" t="s">
        <v>2932</v>
      </c>
      <c r="E652" s="1" t="s">
        <v>2933</v>
      </c>
      <c r="F652" s="29"/>
      <c r="G652" s="29"/>
      <c r="H652" s="612" t="s">
        <v>1150</v>
      </c>
      <c r="I652" s="612" t="s">
        <v>1150</v>
      </c>
      <c r="J652" s="107" t="s">
        <v>1792</v>
      </c>
      <c r="K652" s="68"/>
      <c r="N652" s="49">
        <f t="shared" si="0"/>
        <v>0</v>
      </c>
      <c r="O652" s="49">
        <f t="shared" si="1"/>
        <v>0</v>
      </c>
      <c r="P652" s="49">
        <f t="shared" si="2"/>
        <v>0</v>
      </c>
      <c r="Q652" s="49">
        <f t="shared" si="3"/>
        <v>0</v>
      </c>
    </row>
    <row r="653" spans="4:17" ht="20.100000000000001" customHeight="1">
      <c r="D653" s="1" t="s">
        <v>2934</v>
      </c>
      <c r="E653" s="1" t="s">
        <v>2935</v>
      </c>
      <c r="F653" s="29"/>
      <c r="G653" s="29"/>
      <c r="H653" s="612" t="s">
        <v>1150</v>
      </c>
      <c r="I653" s="612" t="s">
        <v>1150</v>
      </c>
      <c r="J653" s="107" t="s">
        <v>1792</v>
      </c>
      <c r="K653" s="68"/>
      <c r="N653" s="47">
        <f t="shared" si="0"/>
        <v>0</v>
      </c>
      <c r="O653" s="47">
        <f t="shared" si="1"/>
        <v>0</v>
      </c>
      <c r="P653" s="47">
        <f t="shared" si="2"/>
        <v>0</v>
      </c>
      <c r="Q653" s="47">
        <f t="shared" si="3"/>
        <v>0</v>
      </c>
    </row>
    <row r="654" spans="4:17" ht="20.100000000000001" customHeight="1">
      <c r="D654" s="1" t="s">
        <v>2936</v>
      </c>
      <c r="E654" s="1" t="s">
        <v>2937</v>
      </c>
      <c r="F654" s="29"/>
      <c r="G654" s="29"/>
      <c r="H654" s="612" t="s">
        <v>1150</v>
      </c>
      <c r="I654" s="612" t="s">
        <v>1150</v>
      </c>
      <c r="J654" s="107" t="s">
        <v>1792</v>
      </c>
      <c r="K654" s="68"/>
      <c r="N654" s="49">
        <f t="shared" si="0"/>
        <v>0</v>
      </c>
      <c r="O654" s="49">
        <f t="shared" si="1"/>
        <v>0</v>
      </c>
      <c r="P654" s="49">
        <f t="shared" si="2"/>
        <v>0</v>
      </c>
      <c r="Q654" s="49">
        <f t="shared" si="3"/>
        <v>0</v>
      </c>
    </row>
    <row r="655" spans="4:17" ht="20.100000000000001" customHeight="1">
      <c r="F655" s="29"/>
      <c r="G655" s="29"/>
      <c r="H655" s="609"/>
      <c r="I655" s="609"/>
      <c r="J655" s="103"/>
      <c r="K655" s="68"/>
      <c r="N655" s="47">
        <f t="shared" si="0"/>
        <v>0</v>
      </c>
      <c r="O655" s="47">
        <f t="shared" si="1"/>
        <v>0</v>
      </c>
      <c r="P655" s="47">
        <f t="shared" si="2"/>
        <v>0</v>
      </c>
      <c r="Q655" s="47">
        <f t="shared" si="3"/>
        <v>0</v>
      </c>
    </row>
    <row r="656" spans="4:17" ht="20.100000000000001" customHeight="1">
      <c r="D656" s="102" t="s">
        <v>2938</v>
      </c>
      <c r="F656" s="29"/>
      <c r="G656" s="29"/>
      <c r="H656" s="609"/>
      <c r="I656" s="609"/>
      <c r="J656" s="103"/>
      <c r="K656" s="68"/>
      <c r="N656" s="49">
        <f t="shared" si="0"/>
        <v>0</v>
      </c>
      <c r="O656" s="49">
        <f t="shared" si="1"/>
        <v>0</v>
      </c>
      <c r="P656" s="49">
        <f t="shared" si="2"/>
        <v>0</v>
      </c>
      <c r="Q656" s="49">
        <f t="shared" si="3"/>
        <v>0</v>
      </c>
    </row>
    <row r="657" spans="1:17" ht="20.100000000000001" customHeight="1">
      <c r="D657" s="1" t="s">
        <v>2939</v>
      </c>
      <c r="E657" s="1" t="s">
        <v>2940</v>
      </c>
      <c r="F657" s="29"/>
      <c r="G657" s="29"/>
      <c r="H657" s="612" t="s">
        <v>1150</v>
      </c>
      <c r="I657" s="612" t="s">
        <v>1150</v>
      </c>
      <c r="J657" s="107" t="s">
        <v>1792</v>
      </c>
      <c r="K657" s="68"/>
      <c r="N657" s="47">
        <f t="shared" si="0"/>
        <v>0</v>
      </c>
      <c r="O657" s="47">
        <f t="shared" si="1"/>
        <v>0</v>
      </c>
      <c r="P657" s="47">
        <f t="shared" si="2"/>
        <v>0</v>
      </c>
      <c r="Q657" s="47">
        <f t="shared" si="3"/>
        <v>0</v>
      </c>
    </row>
    <row r="658" spans="1:17" ht="20.100000000000001" customHeight="1">
      <c r="D658" s="1" t="s">
        <v>2941</v>
      </c>
      <c r="E658" s="1" t="s">
        <v>2942</v>
      </c>
      <c r="F658" s="29"/>
      <c r="G658" s="29"/>
      <c r="H658" s="612" t="s">
        <v>1150</v>
      </c>
      <c r="I658" s="612" t="s">
        <v>1150</v>
      </c>
      <c r="J658" s="107" t="s">
        <v>1792</v>
      </c>
      <c r="K658" s="68"/>
      <c r="N658" s="49">
        <f t="shared" si="0"/>
        <v>0</v>
      </c>
      <c r="O658" s="49">
        <f t="shared" si="1"/>
        <v>0</v>
      </c>
      <c r="P658" s="49">
        <f t="shared" si="2"/>
        <v>0</v>
      </c>
      <c r="Q658" s="49">
        <f t="shared" si="3"/>
        <v>0</v>
      </c>
    </row>
    <row r="659" spans="1:17" ht="20.100000000000001" customHeight="1">
      <c r="D659" s="1" t="s">
        <v>2943</v>
      </c>
      <c r="E659" s="1" t="s">
        <v>2944</v>
      </c>
      <c r="F659" s="29"/>
      <c r="G659" s="29"/>
      <c r="H659" s="612" t="s">
        <v>1150</v>
      </c>
      <c r="I659" s="612" t="s">
        <v>1150</v>
      </c>
      <c r="J659" s="107" t="s">
        <v>1792</v>
      </c>
      <c r="K659" s="68"/>
      <c r="N659" s="47">
        <f t="shared" si="0"/>
        <v>0</v>
      </c>
      <c r="O659" s="47">
        <f t="shared" si="1"/>
        <v>0</v>
      </c>
      <c r="P659" s="47">
        <f t="shared" si="2"/>
        <v>0</v>
      </c>
      <c r="Q659" s="47">
        <f t="shared" si="3"/>
        <v>0</v>
      </c>
    </row>
    <row r="660" spans="1:17" ht="20.100000000000001" customHeight="1">
      <c r="F660" s="29"/>
      <c r="G660" s="29"/>
      <c r="H660" s="609"/>
      <c r="I660" s="609"/>
      <c r="J660" s="103"/>
      <c r="K660" s="68"/>
      <c r="N660" s="49">
        <f t="shared" si="0"/>
        <v>0</v>
      </c>
      <c r="O660" s="49">
        <f t="shared" si="1"/>
        <v>0</v>
      </c>
      <c r="P660" s="49">
        <f t="shared" si="2"/>
        <v>0</v>
      </c>
      <c r="Q660" s="49">
        <f t="shared" si="3"/>
        <v>0</v>
      </c>
    </row>
    <row r="661" spans="1:17" ht="20.100000000000001" customHeight="1">
      <c r="D661" s="102" t="s">
        <v>2945</v>
      </c>
      <c r="F661" s="29"/>
      <c r="G661" s="29"/>
      <c r="H661" s="612" t="s">
        <v>1150</v>
      </c>
      <c r="I661" s="612" t="s">
        <v>1150</v>
      </c>
      <c r="J661" s="107" t="s">
        <v>1792</v>
      </c>
      <c r="K661" s="68"/>
      <c r="N661" s="47">
        <f t="shared" si="0"/>
        <v>0</v>
      </c>
      <c r="O661" s="47">
        <f t="shared" si="1"/>
        <v>0</v>
      </c>
      <c r="P661" s="47">
        <f t="shared" si="2"/>
        <v>0</v>
      </c>
      <c r="Q661" s="47">
        <f t="shared" si="3"/>
        <v>0</v>
      </c>
    </row>
    <row r="662" spans="1:17" ht="20.100000000000001" customHeight="1">
      <c r="D662" s="1" t="s">
        <v>2946</v>
      </c>
      <c r="E662" s="1" t="s">
        <v>2947</v>
      </c>
      <c r="F662" s="29"/>
      <c r="G662" s="29"/>
      <c r="H662" s="612" t="s">
        <v>1150</v>
      </c>
      <c r="I662" s="612" t="s">
        <v>1150</v>
      </c>
      <c r="J662" s="107" t="s">
        <v>1792</v>
      </c>
      <c r="K662" s="68"/>
      <c r="N662" s="49">
        <f t="shared" si="0"/>
        <v>0</v>
      </c>
      <c r="O662" s="49">
        <f t="shared" si="1"/>
        <v>0</v>
      </c>
      <c r="P662" s="49">
        <f t="shared" si="2"/>
        <v>0</v>
      </c>
      <c r="Q662" s="49">
        <f t="shared" si="3"/>
        <v>0</v>
      </c>
    </row>
    <row r="663" spans="1:17" ht="20.100000000000001" customHeight="1">
      <c r="D663" s="1" t="s">
        <v>2948</v>
      </c>
      <c r="E663" s="1" t="s">
        <v>2949</v>
      </c>
      <c r="F663" s="29"/>
      <c r="G663" s="29"/>
      <c r="H663" s="609"/>
      <c r="I663" s="609"/>
      <c r="J663" s="103"/>
      <c r="K663" s="68"/>
      <c r="N663" s="47">
        <f t="shared" si="0"/>
        <v>0</v>
      </c>
      <c r="O663" s="47">
        <f t="shared" si="1"/>
        <v>0</v>
      </c>
      <c r="P663" s="47">
        <f t="shared" si="2"/>
        <v>0</v>
      </c>
      <c r="Q663" s="47">
        <f t="shared" si="3"/>
        <v>0</v>
      </c>
    </row>
    <row r="664" spans="1:17" ht="20.100000000000001" customHeight="1">
      <c r="F664" s="29"/>
      <c r="G664" s="29"/>
      <c r="H664" s="609"/>
      <c r="I664" s="609"/>
      <c r="J664" s="103"/>
      <c r="K664" s="68"/>
      <c r="N664" s="49">
        <f t="shared" si="0"/>
        <v>0</v>
      </c>
      <c r="O664" s="49">
        <f t="shared" si="1"/>
        <v>0</v>
      </c>
      <c r="P664" s="49">
        <f t="shared" si="2"/>
        <v>0</v>
      </c>
      <c r="Q664" s="49">
        <f t="shared" si="3"/>
        <v>0</v>
      </c>
    </row>
    <row r="665" spans="1:17" ht="20.100000000000001" customHeight="1">
      <c r="D665" s="102" t="s">
        <v>2950</v>
      </c>
      <c r="F665" s="29"/>
      <c r="G665" s="29"/>
      <c r="H665" s="609"/>
      <c r="I665" s="609"/>
      <c r="J665" s="103"/>
      <c r="K665" s="68"/>
      <c r="N665" s="47">
        <f t="shared" si="0"/>
        <v>0</v>
      </c>
      <c r="O665" s="47">
        <f t="shared" si="1"/>
        <v>0</v>
      </c>
      <c r="P665" s="47">
        <f t="shared" si="2"/>
        <v>0</v>
      </c>
      <c r="Q665" s="47">
        <f t="shared" si="3"/>
        <v>0</v>
      </c>
    </row>
    <row r="666" spans="1:17" ht="20.100000000000001" customHeight="1">
      <c r="D666" s="1" t="s">
        <v>2951</v>
      </c>
      <c r="E666" s="1" t="s">
        <v>2952</v>
      </c>
      <c r="F666" s="29"/>
      <c r="G666" s="29"/>
      <c r="H666" s="612" t="s">
        <v>1150</v>
      </c>
      <c r="I666" s="612" t="s">
        <v>1150</v>
      </c>
      <c r="J666" s="107" t="s">
        <v>1792</v>
      </c>
      <c r="K666" s="68"/>
      <c r="N666" s="49">
        <f t="shared" si="0"/>
        <v>0</v>
      </c>
      <c r="O666" s="49">
        <f t="shared" si="1"/>
        <v>0</v>
      </c>
      <c r="P666" s="49">
        <f t="shared" si="2"/>
        <v>0</v>
      </c>
      <c r="Q666" s="49">
        <f t="shared" si="3"/>
        <v>0</v>
      </c>
    </row>
    <row r="667" spans="1:17" ht="20.100000000000001" customHeight="1">
      <c r="D667" s="1" t="s">
        <v>2953</v>
      </c>
      <c r="E667" s="1" t="s">
        <v>2954</v>
      </c>
      <c r="F667" s="29"/>
      <c r="G667" s="29"/>
      <c r="H667" s="612" t="s">
        <v>1150</v>
      </c>
      <c r="I667" s="612" t="s">
        <v>1150</v>
      </c>
      <c r="J667" s="107" t="s">
        <v>1792</v>
      </c>
      <c r="K667" s="68"/>
      <c r="N667" s="47">
        <f t="shared" si="0"/>
        <v>0</v>
      </c>
      <c r="O667" s="47">
        <f t="shared" si="1"/>
        <v>0</v>
      </c>
      <c r="P667" s="47">
        <f t="shared" si="2"/>
        <v>0</v>
      </c>
      <c r="Q667" s="47">
        <f t="shared" si="3"/>
        <v>0</v>
      </c>
    </row>
    <row r="668" spans="1:17" ht="20.100000000000001" customHeight="1">
      <c r="D668" s="1" t="s">
        <v>2955</v>
      </c>
      <c r="E668" s="1" t="s">
        <v>2956</v>
      </c>
      <c r="F668" s="29"/>
      <c r="G668" s="29"/>
      <c r="H668" s="612" t="s">
        <v>1150</v>
      </c>
      <c r="I668" s="612" t="s">
        <v>1150</v>
      </c>
      <c r="J668" s="107" t="s">
        <v>1792</v>
      </c>
      <c r="K668" s="68"/>
      <c r="N668" s="49">
        <f t="shared" si="0"/>
        <v>0</v>
      </c>
      <c r="O668" s="49">
        <f t="shared" si="1"/>
        <v>0</v>
      </c>
      <c r="P668" s="49">
        <f t="shared" si="2"/>
        <v>0</v>
      </c>
      <c r="Q668" s="49">
        <f t="shared" si="3"/>
        <v>0</v>
      </c>
    </row>
    <row r="669" spans="1:17" ht="20.100000000000001" customHeight="1">
      <c r="F669" s="29"/>
      <c r="G669" s="29"/>
      <c r="H669" s="609"/>
      <c r="I669" s="609"/>
      <c r="J669" s="103"/>
      <c r="K669" s="68"/>
      <c r="N669" s="47">
        <f t="shared" si="0"/>
        <v>0</v>
      </c>
      <c r="O669" s="47">
        <f t="shared" si="1"/>
        <v>0</v>
      </c>
      <c r="P669" s="47">
        <f t="shared" si="2"/>
        <v>0</v>
      </c>
      <c r="Q669" s="47">
        <f t="shared" si="3"/>
        <v>0</v>
      </c>
    </row>
    <row r="670" spans="1:17" ht="20.100000000000001" customHeight="1">
      <c r="A670" s="105"/>
      <c r="B670" s="112" t="s">
        <v>24</v>
      </c>
      <c r="C670" s="67" t="s">
        <v>2957</v>
      </c>
      <c r="D670" s="102" t="s">
        <v>2958</v>
      </c>
      <c r="F670" s="29"/>
      <c r="G670" s="29"/>
      <c r="H670" s="609"/>
      <c r="I670" s="609"/>
      <c r="J670" s="103"/>
      <c r="K670" s="68"/>
      <c r="N670" s="49">
        <f t="shared" si="0"/>
        <v>0</v>
      </c>
      <c r="O670" s="49">
        <f t="shared" si="1"/>
        <v>0</v>
      </c>
      <c r="P670" s="49">
        <f t="shared" si="2"/>
        <v>0</v>
      </c>
      <c r="Q670" s="49">
        <f t="shared" si="3"/>
        <v>0</v>
      </c>
    </row>
    <row r="671" spans="1:17" ht="20.100000000000001" customHeight="1">
      <c r="D671" s="1" t="s">
        <v>2959</v>
      </c>
      <c r="E671" s="1" t="s">
        <v>2960</v>
      </c>
      <c r="F671" s="29">
        <v>2280.6174999999998</v>
      </c>
      <c r="G671" s="29">
        <v>2527</v>
      </c>
      <c r="H671" s="613">
        <f t="shared" ref="H671:H672" si="77">I671*0.6</f>
        <v>2700</v>
      </c>
      <c r="I671" s="614">
        <v>4500</v>
      </c>
      <c r="J671" s="107" t="s">
        <v>1792</v>
      </c>
      <c r="K671" s="68" t="s">
        <v>2961</v>
      </c>
      <c r="N671" s="47">
        <f t="shared" si="0"/>
        <v>0</v>
      </c>
      <c r="O671" s="47">
        <f t="shared" si="1"/>
        <v>0</v>
      </c>
      <c r="P671" s="47">
        <f t="shared" si="2"/>
        <v>0</v>
      </c>
      <c r="Q671" s="47">
        <f t="shared" si="3"/>
        <v>0</v>
      </c>
    </row>
    <row r="672" spans="1:17" ht="20.100000000000001" customHeight="1">
      <c r="D672" s="1" t="s">
        <v>2962</v>
      </c>
      <c r="E672" s="1" t="s">
        <v>2963</v>
      </c>
      <c r="F672" s="29">
        <v>2400.65</v>
      </c>
      <c r="G672" s="29">
        <v>2660</v>
      </c>
      <c r="H672" s="613">
        <f t="shared" si="77"/>
        <v>2850</v>
      </c>
      <c r="I672" s="614">
        <v>4750</v>
      </c>
      <c r="J672" s="107" t="s">
        <v>1792</v>
      </c>
      <c r="K672" s="68" t="s">
        <v>2961</v>
      </c>
      <c r="N672" s="49">
        <f t="shared" si="0"/>
        <v>0</v>
      </c>
      <c r="O672" s="49">
        <f t="shared" si="1"/>
        <v>0</v>
      </c>
      <c r="P672" s="49">
        <f t="shared" si="2"/>
        <v>0</v>
      </c>
      <c r="Q672" s="49">
        <f t="shared" si="3"/>
        <v>0</v>
      </c>
    </row>
    <row r="673" spans="3:17" ht="20.100000000000001" customHeight="1">
      <c r="F673" s="29"/>
      <c r="G673" s="29"/>
      <c r="H673" s="609"/>
      <c r="I673" s="609"/>
      <c r="J673" s="103"/>
      <c r="K673" s="68"/>
      <c r="N673" s="47">
        <f t="shared" si="0"/>
        <v>0</v>
      </c>
      <c r="O673" s="47">
        <f t="shared" si="1"/>
        <v>0</v>
      </c>
      <c r="P673" s="47">
        <f t="shared" si="2"/>
        <v>0</v>
      </c>
      <c r="Q673" s="47">
        <f t="shared" si="3"/>
        <v>0</v>
      </c>
    </row>
    <row r="674" spans="3:17" ht="20.100000000000001" customHeight="1">
      <c r="D674" s="102" t="s">
        <v>2964</v>
      </c>
      <c r="F674" s="29"/>
      <c r="G674" s="29"/>
      <c r="H674" s="609"/>
      <c r="I674" s="609"/>
      <c r="J674" s="103"/>
      <c r="K674" s="68"/>
      <c r="N674" s="49">
        <f t="shared" si="0"/>
        <v>0</v>
      </c>
      <c r="O674" s="49">
        <f t="shared" si="1"/>
        <v>0</v>
      </c>
      <c r="P674" s="49">
        <f t="shared" si="2"/>
        <v>0</v>
      </c>
      <c r="Q674" s="49">
        <f t="shared" si="3"/>
        <v>0</v>
      </c>
    </row>
    <row r="675" spans="3:17" ht="20.100000000000001" customHeight="1">
      <c r="D675" s="1" t="s">
        <v>2965</v>
      </c>
      <c r="E675" s="1" t="s">
        <v>2966</v>
      </c>
      <c r="F675" s="29">
        <v>3300.8937499999993</v>
      </c>
      <c r="G675" s="29">
        <v>3657.4999999999995</v>
      </c>
      <c r="H675" s="613">
        <f t="shared" ref="H675:H676" si="78">I675*0.6</f>
        <v>3900</v>
      </c>
      <c r="I675" s="614">
        <v>6500</v>
      </c>
      <c r="J675" s="107" t="s">
        <v>1792</v>
      </c>
      <c r="K675" s="68" t="s">
        <v>2961</v>
      </c>
      <c r="N675" s="47">
        <f t="shared" si="0"/>
        <v>0</v>
      </c>
      <c r="O675" s="47">
        <f t="shared" si="1"/>
        <v>0</v>
      </c>
      <c r="P675" s="47">
        <f t="shared" si="2"/>
        <v>0</v>
      </c>
      <c r="Q675" s="47">
        <f t="shared" si="3"/>
        <v>0</v>
      </c>
    </row>
    <row r="676" spans="3:17" ht="20.100000000000001" customHeight="1">
      <c r="D676" s="1" t="s">
        <v>2967</v>
      </c>
      <c r="E676" s="1" t="s">
        <v>2968</v>
      </c>
      <c r="F676" s="29">
        <v>3180.8612499999995</v>
      </c>
      <c r="G676" s="29">
        <v>3524.4999999999995</v>
      </c>
      <c r="H676" s="613">
        <f t="shared" si="78"/>
        <v>3780</v>
      </c>
      <c r="I676" s="614">
        <v>6300</v>
      </c>
      <c r="J676" s="107" t="s">
        <v>1792</v>
      </c>
      <c r="K676" s="68" t="s">
        <v>2961</v>
      </c>
      <c r="N676" s="49">
        <f t="shared" si="0"/>
        <v>0</v>
      </c>
      <c r="O676" s="49">
        <f t="shared" si="1"/>
        <v>0</v>
      </c>
      <c r="P676" s="49">
        <f t="shared" si="2"/>
        <v>0</v>
      </c>
      <c r="Q676" s="49">
        <f t="shared" si="3"/>
        <v>0</v>
      </c>
    </row>
    <row r="677" spans="3:17" ht="20.100000000000001" customHeight="1">
      <c r="F677" s="29"/>
      <c r="G677" s="29"/>
      <c r="H677" s="609"/>
      <c r="I677" s="609"/>
      <c r="J677" s="103"/>
      <c r="K677" s="68"/>
      <c r="N677" s="47">
        <f t="shared" si="0"/>
        <v>0</v>
      </c>
      <c r="O677" s="47">
        <f t="shared" si="1"/>
        <v>0</v>
      </c>
      <c r="P677" s="47">
        <f t="shared" si="2"/>
        <v>0</v>
      </c>
      <c r="Q677" s="47">
        <f t="shared" si="3"/>
        <v>0</v>
      </c>
    </row>
    <row r="678" spans="3:17" ht="20.100000000000001" customHeight="1">
      <c r="D678" s="102" t="s">
        <v>2969</v>
      </c>
      <c r="F678" s="29"/>
      <c r="G678" s="29"/>
      <c r="H678" s="609"/>
      <c r="I678" s="609"/>
      <c r="J678" s="103"/>
      <c r="K678" s="68"/>
      <c r="N678" s="49">
        <f t="shared" si="0"/>
        <v>0</v>
      </c>
      <c r="O678" s="49">
        <f t="shared" si="1"/>
        <v>0</v>
      </c>
      <c r="P678" s="49">
        <f t="shared" si="2"/>
        <v>0</v>
      </c>
      <c r="Q678" s="49">
        <f t="shared" si="3"/>
        <v>0</v>
      </c>
    </row>
    <row r="679" spans="3:17" ht="20.100000000000001" customHeight="1">
      <c r="D679" s="1" t="s">
        <v>2970</v>
      </c>
      <c r="E679" s="1" t="s">
        <v>2971</v>
      </c>
      <c r="F679" s="29">
        <v>3841.0399999999995</v>
      </c>
      <c r="G679" s="29">
        <v>4256</v>
      </c>
      <c r="H679" s="613">
        <f t="shared" ref="H679:H680" si="79">I679*0.6</f>
        <v>4560</v>
      </c>
      <c r="I679" s="614">
        <v>7600</v>
      </c>
      <c r="J679" s="107" t="s">
        <v>1792</v>
      </c>
      <c r="K679" s="68" t="s">
        <v>2961</v>
      </c>
      <c r="N679" s="47">
        <f t="shared" si="0"/>
        <v>0</v>
      </c>
      <c r="O679" s="47">
        <f t="shared" si="1"/>
        <v>0</v>
      </c>
      <c r="P679" s="47">
        <f t="shared" si="2"/>
        <v>0</v>
      </c>
      <c r="Q679" s="47">
        <f t="shared" si="3"/>
        <v>0</v>
      </c>
    </row>
    <row r="680" spans="3:17" ht="20.100000000000001" customHeight="1">
      <c r="D680" s="1" t="s">
        <v>2972</v>
      </c>
      <c r="E680" s="1" t="s">
        <v>2973</v>
      </c>
      <c r="F680" s="29">
        <v>4201.1374999999998</v>
      </c>
      <c r="G680" s="29">
        <v>4655</v>
      </c>
      <c r="H680" s="613">
        <f t="shared" si="79"/>
        <v>4980</v>
      </c>
      <c r="I680" s="614">
        <v>8300</v>
      </c>
      <c r="J680" s="107" t="s">
        <v>1792</v>
      </c>
      <c r="K680" s="68" t="s">
        <v>2961</v>
      </c>
      <c r="N680" s="49">
        <f t="shared" si="0"/>
        <v>0</v>
      </c>
      <c r="O680" s="49">
        <f t="shared" si="1"/>
        <v>0</v>
      </c>
      <c r="P680" s="49">
        <f t="shared" si="2"/>
        <v>0</v>
      </c>
      <c r="Q680" s="49">
        <f t="shared" si="3"/>
        <v>0</v>
      </c>
    </row>
    <row r="681" spans="3:17" ht="20.100000000000001" customHeight="1">
      <c r="F681" s="29"/>
      <c r="G681" s="29"/>
      <c r="H681" s="609"/>
      <c r="I681" s="609"/>
      <c r="J681" s="103"/>
      <c r="K681" s="68"/>
      <c r="N681" s="47">
        <f t="shared" si="0"/>
        <v>0</v>
      </c>
      <c r="O681" s="47">
        <f t="shared" si="1"/>
        <v>0</v>
      </c>
      <c r="P681" s="47">
        <f t="shared" si="2"/>
        <v>0</v>
      </c>
      <c r="Q681" s="47">
        <f t="shared" si="3"/>
        <v>0</v>
      </c>
    </row>
    <row r="682" spans="3:17" ht="20.100000000000001" customHeight="1">
      <c r="C682" s="67" t="s">
        <v>2974</v>
      </c>
      <c r="D682" s="102" t="s">
        <v>2958</v>
      </c>
      <c r="F682" s="29"/>
      <c r="G682" s="29"/>
      <c r="H682" s="609"/>
      <c r="I682" s="609"/>
      <c r="J682" s="103"/>
      <c r="K682" s="68"/>
      <c r="N682" s="49">
        <f t="shared" si="0"/>
        <v>0</v>
      </c>
      <c r="O682" s="49">
        <f t="shared" si="1"/>
        <v>0</v>
      </c>
      <c r="P682" s="49">
        <f t="shared" si="2"/>
        <v>0</v>
      </c>
      <c r="Q682" s="49">
        <f t="shared" si="3"/>
        <v>0</v>
      </c>
    </row>
    <row r="683" spans="3:17" ht="20.100000000000001" customHeight="1">
      <c r="D683" s="1" t="s">
        <v>2975</v>
      </c>
      <c r="E683" s="1" t="s">
        <v>2976</v>
      </c>
      <c r="F683" s="29">
        <v>840.22749999999974</v>
      </c>
      <c r="G683" s="29">
        <v>930.99999999999989</v>
      </c>
      <c r="H683" s="613">
        <f t="shared" ref="H683:H684" si="80">I683*0.6</f>
        <v>990</v>
      </c>
      <c r="I683" s="614">
        <v>1650</v>
      </c>
      <c r="J683" s="107" t="s">
        <v>1792</v>
      </c>
      <c r="K683" s="68" t="s">
        <v>2961</v>
      </c>
      <c r="N683" s="47">
        <f t="shared" si="0"/>
        <v>0</v>
      </c>
      <c r="O683" s="47">
        <f t="shared" si="1"/>
        <v>0</v>
      </c>
      <c r="P683" s="47">
        <f t="shared" si="2"/>
        <v>0</v>
      </c>
      <c r="Q683" s="47">
        <f t="shared" si="3"/>
        <v>0</v>
      </c>
    </row>
    <row r="684" spans="3:17" ht="20.100000000000001" customHeight="1">
      <c r="D684" s="1" t="s">
        <v>2977</v>
      </c>
      <c r="E684" s="1" t="s">
        <v>2978</v>
      </c>
      <c r="F684" s="29">
        <v>2700.7312499999998</v>
      </c>
      <c r="G684" s="29">
        <v>2992.5</v>
      </c>
      <c r="H684" s="613">
        <f t="shared" si="80"/>
        <v>3210</v>
      </c>
      <c r="I684" s="614">
        <v>5350</v>
      </c>
      <c r="J684" s="107" t="s">
        <v>1792</v>
      </c>
      <c r="K684" s="68" t="s">
        <v>2961</v>
      </c>
      <c r="N684" s="49">
        <f t="shared" si="0"/>
        <v>0</v>
      </c>
      <c r="O684" s="49">
        <f t="shared" si="1"/>
        <v>0</v>
      </c>
      <c r="P684" s="49">
        <f t="shared" si="2"/>
        <v>0</v>
      </c>
      <c r="Q684" s="49">
        <f t="shared" si="3"/>
        <v>0</v>
      </c>
    </row>
    <row r="685" spans="3:17" ht="20.100000000000001" customHeight="1">
      <c r="F685" s="29"/>
      <c r="G685" s="29"/>
      <c r="H685" s="609"/>
      <c r="I685" s="609"/>
      <c r="J685" s="103"/>
      <c r="K685" s="68"/>
      <c r="N685" s="47">
        <f t="shared" si="0"/>
        <v>0</v>
      </c>
      <c r="O685" s="47">
        <f t="shared" si="1"/>
        <v>0</v>
      </c>
      <c r="P685" s="47">
        <f t="shared" si="2"/>
        <v>0</v>
      </c>
      <c r="Q685" s="47">
        <f t="shared" si="3"/>
        <v>0</v>
      </c>
    </row>
    <row r="686" spans="3:17" ht="20.100000000000001" customHeight="1">
      <c r="D686" s="102" t="s">
        <v>2964</v>
      </c>
      <c r="F686" s="29"/>
      <c r="G686" s="29"/>
      <c r="H686" s="609"/>
      <c r="I686" s="609"/>
      <c r="J686" s="103"/>
      <c r="K686" s="68"/>
      <c r="N686" s="49">
        <f t="shared" si="0"/>
        <v>0</v>
      </c>
      <c r="O686" s="49">
        <f t="shared" si="1"/>
        <v>0</v>
      </c>
      <c r="P686" s="49">
        <f t="shared" si="2"/>
        <v>0</v>
      </c>
      <c r="Q686" s="49">
        <f t="shared" si="3"/>
        <v>0</v>
      </c>
    </row>
    <row r="687" spans="3:17" ht="20.100000000000001" customHeight="1">
      <c r="D687" s="1" t="s">
        <v>2979</v>
      </c>
      <c r="E687" s="1" t="s">
        <v>2980</v>
      </c>
      <c r="F687" s="29">
        <v>3300.8937499999993</v>
      </c>
      <c r="G687" s="29">
        <v>3657.4999999999995</v>
      </c>
      <c r="H687" s="613">
        <f t="shared" ref="H687:H688" si="81">I687*0.6</f>
        <v>3930</v>
      </c>
      <c r="I687" s="614">
        <v>6550</v>
      </c>
      <c r="J687" s="107" t="s">
        <v>1792</v>
      </c>
      <c r="K687" s="68" t="s">
        <v>2961</v>
      </c>
      <c r="N687" s="47">
        <f t="shared" si="0"/>
        <v>0</v>
      </c>
      <c r="O687" s="47">
        <f t="shared" si="1"/>
        <v>0</v>
      </c>
      <c r="P687" s="47">
        <f t="shared" si="2"/>
        <v>0</v>
      </c>
      <c r="Q687" s="47">
        <f t="shared" si="3"/>
        <v>0</v>
      </c>
    </row>
    <row r="688" spans="3:17" ht="20.100000000000001" customHeight="1">
      <c r="D688" s="1" t="s">
        <v>2981</v>
      </c>
      <c r="E688" s="1" t="s">
        <v>2982</v>
      </c>
      <c r="F688" s="29">
        <v>3600.9749999999999</v>
      </c>
      <c r="G688" s="29">
        <v>3990</v>
      </c>
      <c r="H688" s="613">
        <f t="shared" si="81"/>
        <v>4260</v>
      </c>
      <c r="I688" s="614">
        <v>7100</v>
      </c>
      <c r="J688" s="107" t="s">
        <v>1792</v>
      </c>
      <c r="K688" s="68" t="s">
        <v>2961</v>
      </c>
      <c r="N688" s="49">
        <f t="shared" si="0"/>
        <v>0</v>
      </c>
      <c r="O688" s="49">
        <f t="shared" si="1"/>
        <v>0</v>
      </c>
      <c r="P688" s="49">
        <f t="shared" si="2"/>
        <v>0</v>
      </c>
      <c r="Q688" s="49">
        <f t="shared" si="3"/>
        <v>0</v>
      </c>
    </row>
    <row r="689" spans="3:17" ht="20.100000000000001" customHeight="1">
      <c r="F689" s="29"/>
      <c r="G689" s="29"/>
      <c r="H689" s="609"/>
      <c r="I689" s="609"/>
      <c r="J689" s="103"/>
      <c r="K689" s="68"/>
      <c r="N689" s="47">
        <f t="shared" si="0"/>
        <v>0</v>
      </c>
      <c r="O689" s="47">
        <f t="shared" si="1"/>
        <v>0</v>
      </c>
      <c r="P689" s="47">
        <f t="shared" si="2"/>
        <v>0</v>
      </c>
      <c r="Q689" s="47">
        <f t="shared" si="3"/>
        <v>0</v>
      </c>
    </row>
    <row r="690" spans="3:17" ht="20.100000000000001" customHeight="1">
      <c r="C690" s="67" t="s">
        <v>2983</v>
      </c>
      <c r="D690" s="102" t="s">
        <v>2958</v>
      </c>
      <c r="F690" s="29"/>
      <c r="G690" s="29"/>
      <c r="H690" s="609"/>
      <c r="I690" s="609"/>
      <c r="J690" s="103"/>
      <c r="K690" s="68"/>
      <c r="N690" s="49">
        <f t="shared" si="0"/>
        <v>0</v>
      </c>
      <c r="O690" s="49">
        <f t="shared" si="1"/>
        <v>0</v>
      </c>
      <c r="P690" s="49">
        <f t="shared" si="2"/>
        <v>0</v>
      </c>
      <c r="Q690" s="49">
        <f t="shared" si="3"/>
        <v>0</v>
      </c>
    </row>
    <row r="691" spans="3:17" ht="20.100000000000001" customHeight="1">
      <c r="D691" s="1" t="s">
        <v>2975</v>
      </c>
      <c r="E691" s="1" t="s">
        <v>2984</v>
      </c>
      <c r="F691" s="29">
        <v>840.22749999999974</v>
      </c>
      <c r="G691" s="29">
        <v>930.99999999999989</v>
      </c>
      <c r="H691" s="613">
        <f t="shared" ref="H691:H693" si="82">I691*0.6</f>
        <v>990</v>
      </c>
      <c r="I691" s="614">
        <v>1650</v>
      </c>
      <c r="J691" s="107" t="s">
        <v>1792</v>
      </c>
      <c r="K691" s="68" t="s">
        <v>2961</v>
      </c>
      <c r="N691" s="47">
        <f t="shared" si="0"/>
        <v>0</v>
      </c>
      <c r="O691" s="47">
        <f t="shared" si="1"/>
        <v>0</v>
      </c>
      <c r="P691" s="47">
        <f t="shared" si="2"/>
        <v>0</v>
      </c>
      <c r="Q691" s="47">
        <f t="shared" si="3"/>
        <v>0</v>
      </c>
    </row>
    <row r="692" spans="3:17" ht="20.100000000000001" customHeight="1">
      <c r="D692" s="1" t="s">
        <v>2977</v>
      </c>
      <c r="E692" s="1" t="s">
        <v>2985</v>
      </c>
      <c r="F692" s="29">
        <v>2700.7312499999998</v>
      </c>
      <c r="G692" s="29">
        <v>2992.5</v>
      </c>
      <c r="H692" s="613">
        <f t="shared" si="82"/>
        <v>3210</v>
      </c>
      <c r="I692" s="614">
        <v>5350</v>
      </c>
      <c r="J692" s="107" t="s">
        <v>1792</v>
      </c>
      <c r="K692" s="68" t="s">
        <v>2961</v>
      </c>
      <c r="N692" s="49">
        <f t="shared" si="0"/>
        <v>0</v>
      </c>
      <c r="O692" s="49">
        <f t="shared" si="1"/>
        <v>0</v>
      </c>
      <c r="P692" s="49">
        <f t="shared" si="2"/>
        <v>0</v>
      </c>
      <c r="Q692" s="49">
        <f t="shared" si="3"/>
        <v>0</v>
      </c>
    </row>
    <row r="693" spans="3:17" ht="20.100000000000001" customHeight="1">
      <c r="D693" s="1" t="s">
        <v>2986</v>
      </c>
      <c r="E693" s="1" t="s">
        <v>2987</v>
      </c>
      <c r="F693" s="29">
        <v>4801.3</v>
      </c>
      <c r="G693" s="29">
        <v>5320</v>
      </c>
      <c r="H693" s="613">
        <f t="shared" si="82"/>
        <v>5700</v>
      </c>
      <c r="I693" s="614">
        <v>9500</v>
      </c>
      <c r="J693" s="107" t="s">
        <v>1792</v>
      </c>
      <c r="K693" s="68" t="s">
        <v>2961</v>
      </c>
      <c r="N693" s="47">
        <f t="shared" si="0"/>
        <v>0</v>
      </c>
      <c r="O693" s="47">
        <f t="shared" si="1"/>
        <v>0</v>
      </c>
      <c r="P693" s="47">
        <f t="shared" si="2"/>
        <v>0</v>
      </c>
      <c r="Q693" s="47">
        <f t="shared" si="3"/>
        <v>0</v>
      </c>
    </row>
    <row r="694" spans="3:17" ht="20.100000000000001" customHeight="1">
      <c r="F694" s="29"/>
      <c r="G694" s="29"/>
      <c r="H694" s="609"/>
      <c r="I694" s="609"/>
      <c r="J694" s="103"/>
      <c r="K694" s="68"/>
      <c r="N694" s="49">
        <f t="shared" si="0"/>
        <v>0</v>
      </c>
      <c r="O694" s="49">
        <f t="shared" si="1"/>
        <v>0</v>
      </c>
      <c r="P694" s="49">
        <f t="shared" si="2"/>
        <v>0</v>
      </c>
      <c r="Q694" s="49">
        <f t="shared" si="3"/>
        <v>0</v>
      </c>
    </row>
    <row r="695" spans="3:17" ht="20.100000000000001" customHeight="1">
      <c r="D695" s="102" t="s">
        <v>2964</v>
      </c>
      <c r="F695" s="29"/>
      <c r="G695" s="29"/>
      <c r="H695" s="609"/>
      <c r="I695" s="609"/>
      <c r="J695" s="103"/>
      <c r="K695" s="68"/>
      <c r="N695" s="47">
        <f t="shared" si="0"/>
        <v>0</v>
      </c>
      <c r="O695" s="47">
        <f t="shared" si="1"/>
        <v>0</v>
      </c>
      <c r="P695" s="47">
        <f t="shared" si="2"/>
        <v>0</v>
      </c>
      <c r="Q695" s="47">
        <f t="shared" si="3"/>
        <v>0</v>
      </c>
    </row>
    <row r="696" spans="3:17" ht="20.100000000000001" customHeight="1">
      <c r="D696" s="1" t="s">
        <v>2988</v>
      </c>
      <c r="E696" s="1" t="s">
        <v>2989</v>
      </c>
      <c r="F696" s="29">
        <v>3901.0562499999996</v>
      </c>
      <c r="G696" s="29">
        <v>4322.5</v>
      </c>
      <c r="H696" s="613">
        <f t="shared" ref="H696:H697" si="83">I696*0.6</f>
        <v>4650</v>
      </c>
      <c r="I696" s="614">
        <v>7750</v>
      </c>
      <c r="J696" s="107" t="s">
        <v>1792</v>
      </c>
      <c r="K696" s="68" t="s">
        <v>2961</v>
      </c>
      <c r="N696" s="49">
        <f t="shared" si="0"/>
        <v>0</v>
      </c>
      <c r="O696" s="49">
        <f t="shared" si="1"/>
        <v>0</v>
      </c>
      <c r="P696" s="49">
        <f t="shared" si="2"/>
        <v>0</v>
      </c>
      <c r="Q696" s="49">
        <f t="shared" si="3"/>
        <v>0</v>
      </c>
    </row>
    <row r="697" spans="3:17" ht="20.100000000000001" customHeight="1">
      <c r="D697" s="1" t="s">
        <v>2990</v>
      </c>
      <c r="E697" s="1" t="s">
        <v>2991</v>
      </c>
      <c r="F697" s="29">
        <v>5101.3812499999995</v>
      </c>
      <c r="G697" s="29">
        <v>5652.5</v>
      </c>
      <c r="H697" s="613">
        <f t="shared" si="83"/>
        <v>6000</v>
      </c>
      <c r="I697" s="614">
        <v>10000</v>
      </c>
      <c r="J697" s="107" t="s">
        <v>1792</v>
      </c>
      <c r="K697" s="68" t="s">
        <v>2961</v>
      </c>
      <c r="N697" s="47">
        <f t="shared" si="0"/>
        <v>0</v>
      </c>
      <c r="O697" s="47">
        <f t="shared" si="1"/>
        <v>0</v>
      </c>
      <c r="P697" s="47">
        <f t="shared" si="2"/>
        <v>0</v>
      </c>
      <c r="Q697" s="47">
        <f t="shared" si="3"/>
        <v>0</v>
      </c>
    </row>
    <row r="698" spans="3:17" ht="20.100000000000001" customHeight="1">
      <c r="F698" s="29"/>
      <c r="G698" s="29"/>
      <c r="H698" s="609"/>
      <c r="I698" s="609"/>
      <c r="J698" s="107"/>
      <c r="K698" s="68"/>
      <c r="N698" s="49">
        <f t="shared" si="0"/>
        <v>0</v>
      </c>
      <c r="O698" s="49">
        <f t="shared" si="1"/>
        <v>0</v>
      </c>
      <c r="P698" s="49">
        <f t="shared" si="2"/>
        <v>0</v>
      </c>
      <c r="Q698" s="49">
        <f t="shared" si="3"/>
        <v>0</v>
      </c>
    </row>
    <row r="699" spans="3:17" ht="20.100000000000001" customHeight="1">
      <c r="C699" s="67" t="s">
        <v>2992</v>
      </c>
      <c r="D699" s="102" t="s">
        <v>2993</v>
      </c>
      <c r="F699" s="29"/>
      <c r="G699" s="29"/>
      <c r="H699" s="609"/>
      <c r="I699" s="609"/>
      <c r="J699" s="103"/>
      <c r="K699" s="68"/>
      <c r="N699" s="47">
        <f t="shared" si="0"/>
        <v>0</v>
      </c>
      <c r="O699" s="47">
        <f t="shared" si="1"/>
        <v>0</v>
      </c>
      <c r="P699" s="47">
        <f t="shared" si="2"/>
        <v>0</v>
      </c>
      <c r="Q699" s="47">
        <f t="shared" si="3"/>
        <v>0</v>
      </c>
    </row>
    <row r="700" spans="3:17" ht="20.100000000000001" customHeight="1">
      <c r="D700" s="1" t="s">
        <v>2994</v>
      </c>
      <c r="E700" s="1" t="s">
        <v>2995</v>
      </c>
      <c r="F700" s="29">
        <v>42.011374999999994</v>
      </c>
      <c r="G700" s="29">
        <v>46.55</v>
      </c>
      <c r="H700" s="613">
        <f t="shared" ref="H700:H702" si="84">I700*0.6</f>
        <v>51</v>
      </c>
      <c r="I700" s="615">
        <v>85</v>
      </c>
      <c r="J700" s="107" t="s">
        <v>1792</v>
      </c>
      <c r="K700" s="68"/>
      <c r="N700" s="49">
        <f t="shared" si="0"/>
        <v>0</v>
      </c>
      <c r="O700" s="49">
        <f t="shared" si="1"/>
        <v>0</v>
      </c>
      <c r="P700" s="49">
        <f t="shared" si="2"/>
        <v>0</v>
      </c>
      <c r="Q700" s="49">
        <f t="shared" si="3"/>
        <v>0</v>
      </c>
    </row>
    <row r="701" spans="3:17" ht="20.100000000000001" customHeight="1">
      <c r="D701" s="1" t="s">
        <v>2996</v>
      </c>
      <c r="E701" s="1" t="s">
        <v>2997</v>
      </c>
      <c r="F701" s="29">
        <v>48.012999999999991</v>
      </c>
      <c r="G701" s="29">
        <v>53.199999999999996</v>
      </c>
      <c r="H701" s="613">
        <f t="shared" si="84"/>
        <v>57</v>
      </c>
      <c r="I701" s="615">
        <v>95</v>
      </c>
      <c r="J701" s="107" t="s">
        <v>1792</v>
      </c>
      <c r="K701" s="68"/>
      <c r="N701" s="47">
        <f t="shared" si="0"/>
        <v>0</v>
      </c>
      <c r="O701" s="47">
        <f t="shared" si="1"/>
        <v>0</v>
      </c>
      <c r="P701" s="47">
        <f t="shared" si="2"/>
        <v>0</v>
      </c>
      <c r="Q701" s="47">
        <f t="shared" si="3"/>
        <v>0</v>
      </c>
    </row>
    <row r="702" spans="3:17" ht="20.100000000000001" customHeight="1">
      <c r="D702" s="1" t="s">
        <v>2998</v>
      </c>
      <c r="E702" s="1" t="s">
        <v>2999</v>
      </c>
      <c r="F702" s="29">
        <v>54.014624999999988</v>
      </c>
      <c r="G702" s="29">
        <v>59.849999999999987</v>
      </c>
      <c r="H702" s="613">
        <f t="shared" si="84"/>
        <v>63</v>
      </c>
      <c r="I702" s="615">
        <v>105</v>
      </c>
      <c r="J702" s="107" t="s">
        <v>1792</v>
      </c>
      <c r="K702" s="68"/>
      <c r="N702" s="49">
        <f t="shared" si="0"/>
        <v>0</v>
      </c>
      <c r="O702" s="49">
        <f t="shared" si="1"/>
        <v>0</v>
      </c>
      <c r="P702" s="49">
        <f t="shared" si="2"/>
        <v>0</v>
      </c>
      <c r="Q702" s="49">
        <f t="shared" si="3"/>
        <v>0</v>
      </c>
    </row>
    <row r="703" spans="3:17" ht="20.100000000000001" customHeight="1">
      <c r="F703" s="29"/>
      <c r="G703" s="29"/>
      <c r="H703" s="609"/>
      <c r="I703" s="609"/>
      <c r="J703" s="103"/>
      <c r="K703" s="68"/>
      <c r="N703" s="47">
        <f t="shared" si="0"/>
        <v>0</v>
      </c>
      <c r="O703" s="47">
        <f t="shared" si="1"/>
        <v>0</v>
      </c>
      <c r="P703" s="47">
        <f t="shared" si="2"/>
        <v>0</v>
      </c>
      <c r="Q703" s="47">
        <f t="shared" si="3"/>
        <v>0</v>
      </c>
    </row>
    <row r="704" spans="3:17" ht="20.100000000000001" customHeight="1">
      <c r="D704" s="102" t="s">
        <v>3000</v>
      </c>
      <c r="F704" s="29"/>
      <c r="G704" s="29"/>
      <c r="H704" s="609"/>
      <c r="I704" s="609"/>
      <c r="J704" s="103"/>
      <c r="K704" s="68"/>
      <c r="N704" s="49">
        <f t="shared" si="0"/>
        <v>0</v>
      </c>
      <c r="O704" s="49">
        <f t="shared" si="1"/>
        <v>0</v>
      </c>
      <c r="P704" s="49">
        <f t="shared" si="2"/>
        <v>0</v>
      </c>
      <c r="Q704" s="49">
        <f t="shared" si="3"/>
        <v>0</v>
      </c>
    </row>
    <row r="705" spans="3:17" ht="20.100000000000001" customHeight="1">
      <c r="D705" s="1" t="s">
        <v>3001</v>
      </c>
      <c r="E705" s="1" t="s">
        <v>3002</v>
      </c>
      <c r="F705" s="29">
        <v>66.017874999999989</v>
      </c>
      <c r="G705" s="29">
        <v>73.149999999999991</v>
      </c>
      <c r="H705" s="613">
        <f t="shared" ref="H705:H707" si="85">I705*0.6</f>
        <v>78</v>
      </c>
      <c r="I705" s="615">
        <v>130</v>
      </c>
      <c r="J705" s="107" t="s">
        <v>1792</v>
      </c>
      <c r="K705" s="68"/>
      <c r="N705" s="47">
        <f t="shared" si="0"/>
        <v>0</v>
      </c>
      <c r="O705" s="47">
        <f t="shared" si="1"/>
        <v>0</v>
      </c>
      <c r="P705" s="47">
        <f t="shared" si="2"/>
        <v>0</v>
      </c>
      <c r="Q705" s="47">
        <f t="shared" si="3"/>
        <v>0</v>
      </c>
    </row>
    <row r="706" spans="3:17" ht="20.100000000000001" customHeight="1">
      <c r="D706" s="1" t="s">
        <v>3003</v>
      </c>
      <c r="E706" s="1" t="s">
        <v>3004</v>
      </c>
      <c r="F706" s="29">
        <v>72.019499999999979</v>
      </c>
      <c r="G706" s="29">
        <v>79.8</v>
      </c>
      <c r="H706" s="613">
        <f t="shared" si="85"/>
        <v>84</v>
      </c>
      <c r="I706" s="615">
        <v>140</v>
      </c>
      <c r="J706" s="107" t="s">
        <v>1792</v>
      </c>
      <c r="K706" s="68"/>
      <c r="N706" s="49">
        <f t="shared" si="0"/>
        <v>0</v>
      </c>
      <c r="O706" s="49">
        <f t="shared" si="1"/>
        <v>0</v>
      </c>
      <c r="P706" s="49">
        <f t="shared" si="2"/>
        <v>0</v>
      </c>
      <c r="Q706" s="49">
        <f t="shared" si="3"/>
        <v>0</v>
      </c>
    </row>
    <row r="707" spans="3:17" ht="20.100000000000001" customHeight="1">
      <c r="D707" s="1" t="s">
        <v>3005</v>
      </c>
      <c r="E707" s="1" t="s">
        <v>3006</v>
      </c>
      <c r="F707" s="29">
        <v>96.025999999999982</v>
      </c>
      <c r="G707" s="29">
        <v>106.39999999999999</v>
      </c>
      <c r="H707" s="613">
        <f t="shared" si="85"/>
        <v>114</v>
      </c>
      <c r="I707" s="615">
        <v>190</v>
      </c>
      <c r="J707" s="107" t="s">
        <v>1792</v>
      </c>
      <c r="K707" s="68"/>
      <c r="N707" s="47">
        <f t="shared" si="0"/>
        <v>0</v>
      </c>
      <c r="O707" s="47">
        <f t="shared" si="1"/>
        <v>0</v>
      </c>
      <c r="P707" s="47">
        <f t="shared" si="2"/>
        <v>0</v>
      </c>
      <c r="Q707" s="47">
        <f t="shared" si="3"/>
        <v>0</v>
      </c>
    </row>
    <row r="708" spans="3:17" ht="20.100000000000001" customHeight="1">
      <c r="F708" s="29"/>
      <c r="G708" s="29"/>
      <c r="H708" s="609"/>
      <c r="I708" s="609"/>
      <c r="J708" s="103"/>
      <c r="K708" s="68"/>
      <c r="N708" s="49">
        <f t="shared" si="0"/>
        <v>0</v>
      </c>
      <c r="O708" s="49">
        <f t="shared" si="1"/>
        <v>0</v>
      </c>
      <c r="P708" s="49">
        <f t="shared" si="2"/>
        <v>0</v>
      </c>
      <c r="Q708" s="49">
        <f t="shared" si="3"/>
        <v>0</v>
      </c>
    </row>
    <row r="709" spans="3:17" ht="20.100000000000001" customHeight="1">
      <c r="D709" s="102" t="s">
        <v>3007</v>
      </c>
      <c r="F709" s="29"/>
      <c r="G709" s="29"/>
      <c r="H709" s="609"/>
      <c r="I709" s="609"/>
      <c r="J709" s="103"/>
      <c r="K709" s="68"/>
      <c r="N709" s="47">
        <f t="shared" si="0"/>
        <v>0</v>
      </c>
      <c r="O709" s="47">
        <f t="shared" si="1"/>
        <v>0</v>
      </c>
      <c r="P709" s="47">
        <f t="shared" si="2"/>
        <v>0</v>
      </c>
      <c r="Q709" s="47">
        <f t="shared" si="3"/>
        <v>0</v>
      </c>
    </row>
    <row r="710" spans="3:17" ht="20.100000000000001" customHeight="1">
      <c r="D710" s="1" t="s">
        <v>3008</v>
      </c>
      <c r="E710" s="1" t="s">
        <v>3009</v>
      </c>
      <c r="F710" s="29">
        <v>72.019499999999979</v>
      </c>
      <c r="G710" s="29">
        <v>79.8</v>
      </c>
      <c r="H710" s="613">
        <f t="shared" ref="H710:H712" si="86">I710*0.6</f>
        <v>84</v>
      </c>
      <c r="I710" s="615">
        <v>140</v>
      </c>
      <c r="J710" s="107" t="s">
        <v>1792</v>
      </c>
      <c r="K710" s="68"/>
      <c r="N710" s="49">
        <f t="shared" si="0"/>
        <v>0</v>
      </c>
      <c r="O710" s="49">
        <f t="shared" si="1"/>
        <v>0</v>
      </c>
      <c r="P710" s="49">
        <f t="shared" si="2"/>
        <v>0</v>
      </c>
      <c r="Q710" s="49">
        <f t="shared" si="3"/>
        <v>0</v>
      </c>
    </row>
    <row r="711" spans="3:17" ht="20.100000000000001" customHeight="1">
      <c r="D711" s="1" t="s">
        <v>3010</v>
      </c>
      <c r="E711" s="1" t="s">
        <v>3011</v>
      </c>
      <c r="F711" s="29">
        <v>72.019499999999979</v>
      </c>
      <c r="G711" s="29">
        <v>79.8</v>
      </c>
      <c r="H711" s="613">
        <f t="shared" si="86"/>
        <v>84</v>
      </c>
      <c r="I711" s="615">
        <v>140</v>
      </c>
      <c r="J711" s="107" t="s">
        <v>1792</v>
      </c>
      <c r="K711" s="68"/>
      <c r="N711" s="47">
        <f t="shared" si="0"/>
        <v>0</v>
      </c>
      <c r="O711" s="47">
        <f t="shared" si="1"/>
        <v>0</v>
      </c>
      <c r="P711" s="47">
        <f t="shared" si="2"/>
        <v>0</v>
      </c>
      <c r="Q711" s="47">
        <f t="shared" si="3"/>
        <v>0</v>
      </c>
    </row>
    <row r="712" spans="3:17" ht="20.100000000000001" customHeight="1">
      <c r="D712" s="1" t="s">
        <v>3012</v>
      </c>
      <c r="E712" s="1" t="s">
        <v>3013</v>
      </c>
      <c r="F712" s="29">
        <v>72.019499999999979</v>
      </c>
      <c r="G712" s="29">
        <v>79.8</v>
      </c>
      <c r="H712" s="613">
        <f t="shared" si="86"/>
        <v>72</v>
      </c>
      <c r="I712" s="615">
        <v>120</v>
      </c>
      <c r="J712" s="107" t="s">
        <v>1792</v>
      </c>
      <c r="K712" s="68"/>
      <c r="N712" s="49">
        <f t="shared" si="0"/>
        <v>0</v>
      </c>
      <c r="O712" s="49">
        <f t="shared" si="1"/>
        <v>0</v>
      </c>
      <c r="P712" s="49">
        <f t="shared" si="2"/>
        <v>0</v>
      </c>
      <c r="Q712" s="49">
        <f t="shared" si="3"/>
        <v>0</v>
      </c>
    </row>
    <row r="713" spans="3:17" ht="20.100000000000001" customHeight="1">
      <c r="F713" s="29"/>
      <c r="G713" s="29"/>
      <c r="H713" s="609"/>
      <c r="I713" s="609"/>
      <c r="J713" s="103"/>
      <c r="K713" s="68"/>
      <c r="N713" s="47">
        <f t="shared" si="0"/>
        <v>0</v>
      </c>
      <c r="O713" s="47">
        <f t="shared" si="1"/>
        <v>0</v>
      </c>
      <c r="P713" s="47">
        <f t="shared" si="2"/>
        <v>0</v>
      </c>
      <c r="Q713" s="47">
        <f t="shared" si="3"/>
        <v>0</v>
      </c>
    </row>
    <row r="714" spans="3:17" ht="20.100000000000001" customHeight="1">
      <c r="D714" s="102" t="s">
        <v>3014</v>
      </c>
      <c r="F714" s="29"/>
      <c r="G714" s="29"/>
      <c r="H714" s="609"/>
      <c r="I714" s="609"/>
      <c r="J714" s="103"/>
      <c r="K714" s="68"/>
      <c r="N714" s="49">
        <f t="shared" si="0"/>
        <v>0</v>
      </c>
      <c r="O714" s="49">
        <f t="shared" si="1"/>
        <v>0</v>
      </c>
      <c r="P714" s="49">
        <f t="shared" si="2"/>
        <v>0</v>
      </c>
      <c r="Q714" s="49">
        <f t="shared" si="3"/>
        <v>0</v>
      </c>
    </row>
    <row r="715" spans="3:17" ht="20.100000000000001" customHeight="1">
      <c r="D715" s="1" t="s">
        <v>3015</v>
      </c>
      <c r="E715" s="1" t="s">
        <v>3016</v>
      </c>
      <c r="F715" s="29">
        <v>72.019499999999979</v>
      </c>
      <c r="G715" s="29">
        <v>79.8</v>
      </c>
      <c r="H715" s="613">
        <f t="shared" ref="H715:H717" si="87">I715*0.6</f>
        <v>72</v>
      </c>
      <c r="I715" s="615">
        <v>120</v>
      </c>
      <c r="J715" s="107" t="s">
        <v>1792</v>
      </c>
      <c r="K715" s="68"/>
      <c r="N715" s="47">
        <f t="shared" si="0"/>
        <v>0</v>
      </c>
      <c r="O715" s="47">
        <f t="shared" si="1"/>
        <v>0</v>
      </c>
      <c r="P715" s="47">
        <f t="shared" si="2"/>
        <v>0</v>
      </c>
      <c r="Q715" s="47">
        <f t="shared" si="3"/>
        <v>0</v>
      </c>
    </row>
    <row r="716" spans="3:17" ht="20.100000000000001" customHeight="1">
      <c r="D716" s="1" t="s">
        <v>3017</v>
      </c>
      <c r="E716" s="1" t="s">
        <v>3018</v>
      </c>
      <c r="F716" s="29">
        <v>84.022749999999988</v>
      </c>
      <c r="G716" s="29">
        <v>93.1</v>
      </c>
      <c r="H716" s="613">
        <f t="shared" si="87"/>
        <v>84</v>
      </c>
      <c r="I716" s="615">
        <v>140</v>
      </c>
      <c r="J716" s="107" t="s">
        <v>1792</v>
      </c>
      <c r="K716" s="68"/>
      <c r="N716" s="49">
        <f t="shared" si="0"/>
        <v>0</v>
      </c>
      <c r="O716" s="49">
        <f t="shared" si="1"/>
        <v>0</v>
      </c>
      <c r="P716" s="49">
        <f t="shared" si="2"/>
        <v>0</v>
      </c>
      <c r="Q716" s="49">
        <f t="shared" si="3"/>
        <v>0</v>
      </c>
    </row>
    <row r="717" spans="3:17" ht="20.100000000000001" customHeight="1">
      <c r="D717" s="1" t="s">
        <v>3019</v>
      </c>
      <c r="E717" s="1" t="s">
        <v>3020</v>
      </c>
      <c r="F717" s="29">
        <v>90.024374999999992</v>
      </c>
      <c r="G717" s="29">
        <v>99.75</v>
      </c>
      <c r="H717" s="613">
        <f t="shared" si="87"/>
        <v>90</v>
      </c>
      <c r="I717" s="615">
        <v>150</v>
      </c>
      <c r="J717" s="107" t="s">
        <v>1792</v>
      </c>
      <c r="K717" s="68"/>
      <c r="N717" s="47">
        <f t="shared" si="0"/>
        <v>0</v>
      </c>
      <c r="O717" s="47">
        <f t="shared" si="1"/>
        <v>0</v>
      </c>
      <c r="P717" s="47">
        <f t="shared" si="2"/>
        <v>0</v>
      </c>
      <c r="Q717" s="47">
        <f t="shared" si="3"/>
        <v>0</v>
      </c>
    </row>
    <row r="718" spans="3:17" ht="20.100000000000001" customHeight="1">
      <c r="F718" s="29"/>
      <c r="G718" s="29"/>
      <c r="H718" s="609"/>
      <c r="I718" s="609"/>
      <c r="J718" s="103"/>
      <c r="K718" s="68"/>
      <c r="N718" s="49">
        <f t="shared" si="0"/>
        <v>0</v>
      </c>
      <c r="O718" s="49">
        <f t="shared" si="1"/>
        <v>0</v>
      </c>
      <c r="P718" s="49">
        <f t="shared" si="2"/>
        <v>0</v>
      </c>
      <c r="Q718" s="49">
        <f t="shared" si="3"/>
        <v>0</v>
      </c>
    </row>
    <row r="719" spans="3:17" ht="20.100000000000001" customHeight="1">
      <c r="C719" s="67" t="s">
        <v>3021</v>
      </c>
      <c r="D719" s="102" t="s">
        <v>3022</v>
      </c>
      <c r="F719" s="29"/>
      <c r="G719" s="29"/>
      <c r="H719" s="609"/>
      <c r="I719" s="609"/>
      <c r="J719" s="103"/>
      <c r="K719" s="68"/>
      <c r="N719" s="47">
        <f t="shared" si="0"/>
        <v>0</v>
      </c>
      <c r="O719" s="47">
        <f t="shared" si="1"/>
        <v>0</v>
      </c>
      <c r="P719" s="47">
        <f t="shared" si="2"/>
        <v>0</v>
      </c>
      <c r="Q719" s="47">
        <f t="shared" si="3"/>
        <v>0</v>
      </c>
    </row>
    <row r="720" spans="3:17" ht="20.100000000000001" customHeight="1">
      <c r="D720" s="1" t="s">
        <v>3023</v>
      </c>
      <c r="E720" s="1" t="s">
        <v>3024</v>
      </c>
      <c r="F720" s="29">
        <v>48.012999999999991</v>
      </c>
      <c r="G720" s="29">
        <v>53.199999999999996</v>
      </c>
      <c r="H720" s="613">
        <f t="shared" ref="H720:H722" si="88">I720*0.6</f>
        <v>57</v>
      </c>
      <c r="I720" s="615">
        <v>95</v>
      </c>
      <c r="J720" s="107" t="s">
        <v>1792</v>
      </c>
      <c r="K720" s="68"/>
      <c r="N720" s="49">
        <f t="shared" si="0"/>
        <v>0</v>
      </c>
      <c r="O720" s="49">
        <f t="shared" si="1"/>
        <v>0</v>
      </c>
      <c r="P720" s="49">
        <f t="shared" si="2"/>
        <v>0</v>
      </c>
      <c r="Q720" s="49">
        <f t="shared" si="3"/>
        <v>0</v>
      </c>
    </row>
    <row r="721" spans="3:17" ht="20.100000000000001" customHeight="1">
      <c r="D721" s="1" t="s">
        <v>3025</v>
      </c>
      <c r="E721" s="1" t="s">
        <v>3026</v>
      </c>
      <c r="F721" s="29">
        <v>54.014624999999988</v>
      </c>
      <c r="G721" s="29">
        <v>59.849999999999987</v>
      </c>
      <c r="H721" s="613">
        <f t="shared" si="88"/>
        <v>63</v>
      </c>
      <c r="I721" s="615">
        <v>105</v>
      </c>
      <c r="J721" s="107" t="s">
        <v>1792</v>
      </c>
      <c r="K721" s="68"/>
      <c r="N721" s="47">
        <f t="shared" si="0"/>
        <v>0</v>
      </c>
      <c r="O721" s="47">
        <f t="shared" si="1"/>
        <v>0</v>
      </c>
      <c r="P721" s="47">
        <f t="shared" si="2"/>
        <v>0</v>
      </c>
      <c r="Q721" s="47">
        <f t="shared" si="3"/>
        <v>0</v>
      </c>
    </row>
    <row r="722" spans="3:17" ht="20.100000000000001" customHeight="1">
      <c r="D722" s="1" t="s">
        <v>3027</v>
      </c>
      <c r="E722" s="1" t="s">
        <v>3028</v>
      </c>
      <c r="F722" s="29">
        <v>60.016249999999992</v>
      </c>
      <c r="G722" s="29">
        <v>66.5</v>
      </c>
      <c r="H722" s="613">
        <f t="shared" si="88"/>
        <v>72</v>
      </c>
      <c r="I722" s="615">
        <v>120</v>
      </c>
      <c r="J722" s="107" t="s">
        <v>1792</v>
      </c>
      <c r="K722" s="68"/>
      <c r="N722" s="49">
        <f t="shared" si="0"/>
        <v>0</v>
      </c>
      <c r="O722" s="49">
        <f t="shared" si="1"/>
        <v>0</v>
      </c>
      <c r="P722" s="49">
        <f t="shared" si="2"/>
        <v>0</v>
      </c>
      <c r="Q722" s="49">
        <f t="shared" si="3"/>
        <v>0</v>
      </c>
    </row>
    <row r="723" spans="3:17" ht="20.100000000000001" customHeight="1">
      <c r="F723" s="29"/>
      <c r="G723" s="29"/>
      <c r="H723" s="609"/>
      <c r="I723" s="609"/>
      <c r="J723" s="103"/>
      <c r="K723" s="68"/>
      <c r="N723" s="47">
        <f t="shared" si="0"/>
        <v>0</v>
      </c>
      <c r="O723" s="47">
        <f t="shared" si="1"/>
        <v>0</v>
      </c>
      <c r="P723" s="47">
        <f t="shared" si="2"/>
        <v>0</v>
      </c>
      <c r="Q723" s="47">
        <f t="shared" si="3"/>
        <v>0</v>
      </c>
    </row>
    <row r="724" spans="3:17" ht="20.100000000000001" customHeight="1">
      <c r="D724" s="102" t="s">
        <v>3029</v>
      </c>
      <c r="F724" s="29"/>
      <c r="G724" s="29"/>
      <c r="H724" s="609"/>
      <c r="I724" s="609"/>
      <c r="J724" s="103"/>
      <c r="K724" s="68"/>
      <c r="N724" s="49">
        <f t="shared" si="0"/>
        <v>0</v>
      </c>
      <c r="O724" s="49">
        <f t="shared" si="1"/>
        <v>0</v>
      </c>
      <c r="P724" s="49">
        <f t="shared" si="2"/>
        <v>0</v>
      </c>
      <c r="Q724" s="49">
        <f t="shared" si="3"/>
        <v>0</v>
      </c>
    </row>
    <row r="725" spans="3:17" ht="20.100000000000001" customHeight="1">
      <c r="D725" s="1" t="s">
        <v>3030</v>
      </c>
      <c r="E725" s="1" t="s">
        <v>3031</v>
      </c>
      <c r="F725" s="29">
        <v>78.021124999999998</v>
      </c>
      <c r="G725" s="29">
        <v>86.45</v>
      </c>
      <c r="H725" s="613">
        <f t="shared" ref="H725:H727" si="89">I725*0.6</f>
        <v>90</v>
      </c>
      <c r="I725" s="615">
        <v>150</v>
      </c>
      <c r="J725" s="107" t="s">
        <v>1792</v>
      </c>
      <c r="K725" s="68"/>
      <c r="N725" s="47">
        <f t="shared" si="0"/>
        <v>0</v>
      </c>
      <c r="O725" s="47">
        <f t="shared" si="1"/>
        <v>0</v>
      </c>
      <c r="P725" s="47">
        <f t="shared" si="2"/>
        <v>0</v>
      </c>
      <c r="Q725" s="47">
        <f t="shared" si="3"/>
        <v>0</v>
      </c>
    </row>
    <row r="726" spans="3:17" ht="20.100000000000001" customHeight="1">
      <c r="D726" s="1" t="s">
        <v>3032</v>
      </c>
      <c r="E726" s="1" t="s">
        <v>3033</v>
      </c>
      <c r="F726" s="29">
        <v>96.025999999999982</v>
      </c>
      <c r="G726" s="29">
        <v>106.39999999999999</v>
      </c>
      <c r="H726" s="613">
        <f t="shared" si="89"/>
        <v>114</v>
      </c>
      <c r="I726" s="615">
        <v>190</v>
      </c>
      <c r="J726" s="107" t="s">
        <v>1792</v>
      </c>
      <c r="K726" s="68"/>
      <c r="N726" s="49">
        <f t="shared" si="0"/>
        <v>0</v>
      </c>
      <c r="O726" s="49">
        <f t="shared" si="1"/>
        <v>0</v>
      </c>
      <c r="P726" s="49">
        <f t="shared" si="2"/>
        <v>0</v>
      </c>
      <c r="Q726" s="49">
        <f t="shared" si="3"/>
        <v>0</v>
      </c>
    </row>
    <row r="727" spans="3:17" ht="20.100000000000001" customHeight="1">
      <c r="D727" s="1" t="s">
        <v>3034</v>
      </c>
      <c r="E727" s="1" t="s">
        <v>3035</v>
      </c>
      <c r="F727" s="29">
        <v>108.02924999999998</v>
      </c>
      <c r="G727" s="29">
        <v>119.69999999999997</v>
      </c>
      <c r="H727" s="613">
        <f t="shared" si="89"/>
        <v>126</v>
      </c>
      <c r="I727" s="615">
        <v>210</v>
      </c>
      <c r="J727" s="107" t="s">
        <v>1792</v>
      </c>
      <c r="K727" s="68"/>
      <c r="N727" s="47">
        <f t="shared" si="0"/>
        <v>0</v>
      </c>
      <c r="O727" s="47">
        <f t="shared" si="1"/>
        <v>0</v>
      </c>
      <c r="P727" s="47">
        <f t="shared" si="2"/>
        <v>0</v>
      </c>
      <c r="Q727" s="47">
        <f t="shared" si="3"/>
        <v>0</v>
      </c>
    </row>
    <row r="728" spans="3:17" ht="20.100000000000001" customHeight="1">
      <c r="F728" s="29"/>
      <c r="G728" s="29"/>
      <c r="H728" s="609"/>
      <c r="I728" s="609"/>
      <c r="J728" s="103"/>
      <c r="K728" s="68"/>
      <c r="N728" s="49">
        <f t="shared" si="0"/>
        <v>0</v>
      </c>
      <c r="O728" s="49">
        <f t="shared" si="1"/>
        <v>0</v>
      </c>
      <c r="P728" s="49">
        <f t="shared" si="2"/>
        <v>0</v>
      </c>
      <c r="Q728" s="49">
        <f t="shared" si="3"/>
        <v>0</v>
      </c>
    </row>
    <row r="729" spans="3:17" ht="20.100000000000001" customHeight="1">
      <c r="C729" s="67" t="s">
        <v>3036</v>
      </c>
      <c r="D729" s="102" t="s">
        <v>3037</v>
      </c>
      <c r="F729" s="29"/>
      <c r="G729" s="29"/>
      <c r="H729" s="609"/>
      <c r="I729" s="609"/>
      <c r="J729" s="103"/>
      <c r="K729" s="68"/>
      <c r="N729" s="47">
        <f t="shared" si="0"/>
        <v>0</v>
      </c>
      <c r="O729" s="47">
        <f t="shared" si="1"/>
        <v>0</v>
      </c>
      <c r="P729" s="47">
        <f t="shared" si="2"/>
        <v>0</v>
      </c>
      <c r="Q729" s="47">
        <f t="shared" si="3"/>
        <v>0</v>
      </c>
    </row>
    <row r="730" spans="3:17" ht="20.100000000000001" customHeight="1">
      <c r="D730" s="1" t="s">
        <v>3038</v>
      </c>
      <c r="E730" s="1" t="s">
        <v>3039</v>
      </c>
      <c r="F730" s="29">
        <v>600.16250000000002</v>
      </c>
      <c r="G730" s="29">
        <v>665</v>
      </c>
      <c r="H730" s="613">
        <f t="shared" ref="H730:H731" si="90">I730*0.6</f>
        <v>720</v>
      </c>
      <c r="I730" s="615">
        <v>1200</v>
      </c>
      <c r="J730" s="107" t="s">
        <v>2536</v>
      </c>
      <c r="K730" s="68"/>
      <c r="N730" s="49">
        <f t="shared" si="0"/>
        <v>0</v>
      </c>
      <c r="O730" s="49">
        <f t="shared" si="1"/>
        <v>0</v>
      </c>
      <c r="P730" s="49">
        <f t="shared" si="2"/>
        <v>0</v>
      </c>
      <c r="Q730" s="49">
        <f t="shared" si="3"/>
        <v>0</v>
      </c>
    </row>
    <row r="731" spans="3:17" ht="20.100000000000001" customHeight="1">
      <c r="D731" s="1" t="s">
        <v>3040</v>
      </c>
      <c r="E731" s="1" t="s">
        <v>3041</v>
      </c>
      <c r="F731" s="29">
        <v>1200.325</v>
      </c>
      <c r="G731" s="29">
        <v>1330</v>
      </c>
      <c r="H731" s="613">
        <f t="shared" si="90"/>
        <v>1380</v>
      </c>
      <c r="I731" s="615">
        <v>2300</v>
      </c>
      <c r="J731" s="107" t="s">
        <v>2536</v>
      </c>
      <c r="K731" s="68"/>
      <c r="N731" s="47">
        <f t="shared" si="0"/>
        <v>0</v>
      </c>
      <c r="O731" s="47">
        <f t="shared" si="1"/>
        <v>0</v>
      </c>
      <c r="P731" s="47">
        <f t="shared" si="2"/>
        <v>0</v>
      </c>
      <c r="Q731" s="47">
        <f t="shared" si="3"/>
        <v>0</v>
      </c>
    </row>
    <row r="732" spans="3:17" ht="20.100000000000001" customHeight="1">
      <c r="D732" s="102" t="s">
        <v>3042</v>
      </c>
      <c r="F732" s="29"/>
      <c r="G732" s="29"/>
      <c r="H732" s="609"/>
      <c r="I732" s="609"/>
      <c r="J732" s="103"/>
      <c r="K732" s="68"/>
      <c r="N732" s="49">
        <f t="shared" si="0"/>
        <v>0</v>
      </c>
      <c r="O732" s="49">
        <f t="shared" si="1"/>
        <v>0</v>
      </c>
      <c r="P732" s="49">
        <f t="shared" si="2"/>
        <v>0</v>
      </c>
      <c r="Q732" s="49">
        <f t="shared" si="3"/>
        <v>0</v>
      </c>
    </row>
    <row r="733" spans="3:17" ht="20.100000000000001" customHeight="1">
      <c r="D733" s="1" t="s">
        <v>3043</v>
      </c>
      <c r="E733" s="1" t="s">
        <v>3044</v>
      </c>
      <c r="F733" s="29">
        <v>900.24374999999998</v>
      </c>
      <c r="G733" s="29">
        <v>997.5</v>
      </c>
      <c r="H733" s="613">
        <f t="shared" ref="H733:H734" si="91">I733*0.6</f>
        <v>1020</v>
      </c>
      <c r="I733" s="615">
        <v>1700</v>
      </c>
      <c r="J733" s="107" t="s">
        <v>2536</v>
      </c>
      <c r="K733" s="68"/>
      <c r="N733" s="47">
        <f t="shared" si="0"/>
        <v>0</v>
      </c>
      <c r="O733" s="47">
        <f t="shared" si="1"/>
        <v>0</v>
      </c>
      <c r="P733" s="47">
        <f t="shared" si="2"/>
        <v>0</v>
      </c>
      <c r="Q733" s="47">
        <f t="shared" si="3"/>
        <v>0</v>
      </c>
    </row>
    <row r="734" spans="3:17" ht="20.100000000000001" customHeight="1">
      <c r="D734" s="1" t="s">
        <v>3045</v>
      </c>
      <c r="E734" s="1" t="s">
        <v>3046</v>
      </c>
      <c r="F734" s="29">
        <v>1500.40625</v>
      </c>
      <c r="G734" s="29">
        <v>1662.5</v>
      </c>
      <c r="H734" s="613">
        <f t="shared" si="91"/>
        <v>1800</v>
      </c>
      <c r="I734" s="615">
        <v>3000</v>
      </c>
      <c r="J734" s="107" t="s">
        <v>2536</v>
      </c>
      <c r="K734" s="68"/>
      <c r="N734" s="49">
        <f t="shared" si="0"/>
        <v>0</v>
      </c>
      <c r="O734" s="49">
        <f t="shared" si="1"/>
        <v>0</v>
      </c>
      <c r="P734" s="49">
        <f t="shared" si="2"/>
        <v>0</v>
      </c>
      <c r="Q734" s="49">
        <f t="shared" si="3"/>
        <v>0</v>
      </c>
    </row>
    <row r="735" spans="3:17" ht="20.100000000000001" customHeight="1">
      <c r="D735" s="102" t="s">
        <v>3047</v>
      </c>
      <c r="F735" s="29"/>
      <c r="G735" s="29"/>
      <c r="H735" s="609"/>
      <c r="I735" s="609"/>
      <c r="J735" s="103"/>
      <c r="K735" s="68"/>
      <c r="N735" s="47">
        <f t="shared" si="0"/>
        <v>0</v>
      </c>
      <c r="O735" s="47">
        <f t="shared" si="1"/>
        <v>0</v>
      </c>
      <c r="P735" s="47">
        <f t="shared" si="2"/>
        <v>0</v>
      </c>
      <c r="Q735" s="47">
        <f t="shared" si="3"/>
        <v>0</v>
      </c>
    </row>
    <row r="736" spans="3:17" ht="20.100000000000001" customHeight="1">
      <c r="D736" s="1" t="s">
        <v>3048</v>
      </c>
      <c r="E736" s="1" t="s">
        <v>3049</v>
      </c>
      <c r="F736" s="29">
        <v>2400.65</v>
      </c>
      <c r="G736" s="29">
        <v>2660</v>
      </c>
      <c r="H736" s="613">
        <f t="shared" ref="H736" si="92">I736*0.6</f>
        <v>2700</v>
      </c>
      <c r="I736" s="615">
        <v>4500</v>
      </c>
      <c r="J736" s="107" t="s">
        <v>2536</v>
      </c>
      <c r="K736" s="68"/>
      <c r="N736" s="49">
        <f t="shared" si="0"/>
        <v>0</v>
      </c>
      <c r="O736" s="49">
        <f t="shared" si="1"/>
        <v>0</v>
      </c>
      <c r="P736" s="49">
        <f t="shared" si="2"/>
        <v>0</v>
      </c>
      <c r="Q736" s="49">
        <f t="shared" si="3"/>
        <v>0</v>
      </c>
    </row>
    <row r="737" spans="3:17" ht="20.100000000000001" customHeight="1">
      <c r="D737" s="102" t="s">
        <v>3050</v>
      </c>
      <c r="F737" s="29"/>
      <c r="G737" s="29"/>
      <c r="H737" s="609"/>
      <c r="I737" s="609"/>
      <c r="J737" s="103"/>
      <c r="K737" s="68"/>
      <c r="N737" s="47">
        <f t="shared" si="0"/>
        <v>0</v>
      </c>
      <c r="O737" s="47">
        <f t="shared" si="1"/>
        <v>0</v>
      </c>
      <c r="P737" s="47">
        <f t="shared" si="2"/>
        <v>0</v>
      </c>
      <c r="Q737" s="47">
        <f t="shared" si="3"/>
        <v>0</v>
      </c>
    </row>
    <row r="738" spans="3:17" ht="20.100000000000001" customHeight="1">
      <c r="D738" s="1" t="s">
        <v>3051</v>
      </c>
      <c r="E738" s="1" t="s">
        <v>3052</v>
      </c>
      <c r="F738" s="29">
        <v>360.09749999999997</v>
      </c>
      <c r="G738" s="29">
        <v>399</v>
      </c>
      <c r="H738" s="613">
        <f t="shared" ref="H738" si="93">I738*0.6</f>
        <v>420</v>
      </c>
      <c r="I738" s="615">
        <v>700</v>
      </c>
      <c r="J738" s="107" t="s">
        <v>2536</v>
      </c>
      <c r="K738" s="68"/>
      <c r="N738" s="49">
        <f t="shared" si="0"/>
        <v>0</v>
      </c>
      <c r="O738" s="49">
        <f t="shared" si="1"/>
        <v>0</v>
      </c>
      <c r="P738" s="49">
        <f t="shared" si="2"/>
        <v>0</v>
      </c>
      <c r="Q738" s="49">
        <f t="shared" si="3"/>
        <v>0</v>
      </c>
    </row>
    <row r="739" spans="3:17" ht="20.100000000000001" customHeight="1">
      <c r="D739" s="1" t="s">
        <v>3053</v>
      </c>
      <c r="E739" s="1" t="s">
        <v>3054</v>
      </c>
      <c r="F739" s="29">
        <v>600.16250000000002</v>
      </c>
      <c r="G739" s="29">
        <v>665</v>
      </c>
      <c r="H739" s="613">
        <f>I739*0.6</f>
        <v>720</v>
      </c>
      <c r="I739" s="615">
        <v>1200</v>
      </c>
      <c r="J739" s="107" t="s">
        <v>2536</v>
      </c>
      <c r="K739" s="68"/>
      <c r="N739" s="47">
        <f t="shared" si="0"/>
        <v>0</v>
      </c>
      <c r="O739" s="47">
        <f t="shared" si="1"/>
        <v>0</v>
      </c>
      <c r="P739" s="47">
        <f t="shared" si="2"/>
        <v>0</v>
      </c>
      <c r="Q739" s="47">
        <f t="shared" si="3"/>
        <v>0</v>
      </c>
    </row>
    <row r="740" spans="3:17" ht="20.100000000000001" customHeight="1">
      <c r="F740" s="29"/>
      <c r="G740" s="29"/>
      <c r="H740" s="609"/>
      <c r="I740" s="609"/>
      <c r="J740" s="103"/>
      <c r="K740" s="68"/>
      <c r="N740" s="49">
        <f t="shared" si="0"/>
        <v>0</v>
      </c>
      <c r="O740" s="49">
        <f t="shared" si="1"/>
        <v>0</v>
      </c>
      <c r="P740" s="49">
        <f t="shared" si="2"/>
        <v>0</v>
      </c>
      <c r="Q740" s="49">
        <f t="shared" si="3"/>
        <v>0</v>
      </c>
    </row>
    <row r="741" spans="3:17" ht="20.100000000000001" customHeight="1">
      <c r="C741" s="67" t="s">
        <v>3055</v>
      </c>
      <c r="F741" s="29"/>
      <c r="G741" s="29"/>
      <c r="H741" s="609"/>
      <c r="I741" s="609"/>
      <c r="J741" s="103"/>
      <c r="K741" s="68"/>
      <c r="N741" s="47">
        <f t="shared" si="0"/>
        <v>0</v>
      </c>
      <c r="O741" s="47">
        <f t="shared" si="1"/>
        <v>0</v>
      </c>
      <c r="P741" s="47">
        <f t="shared" si="2"/>
        <v>0</v>
      </c>
      <c r="Q741" s="47">
        <f t="shared" si="3"/>
        <v>0</v>
      </c>
    </row>
    <row r="742" spans="3:17" ht="20.100000000000001" customHeight="1">
      <c r="D742" s="1" t="s">
        <v>3056</v>
      </c>
      <c r="E742" s="1" t="s">
        <v>3057</v>
      </c>
      <c r="F742" s="29">
        <v>5.4014624999999992</v>
      </c>
      <c r="G742" s="29">
        <v>5.9849999999999994</v>
      </c>
      <c r="H742" s="613">
        <f t="shared" ref="H742:H744" si="94">I742*0.6</f>
        <v>6</v>
      </c>
      <c r="I742" s="615">
        <v>10</v>
      </c>
      <c r="J742" s="107" t="s">
        <v>2536</v>
      </c>
      <c r="K742" s="68"/>
      <c r="N742" s="49">
        <f t="shared" si="0"/>
        <v>0</v>
      </c>
      <c r="O742" s="49">
        <f t="shared" si="1"/>
        <v>0</v>
      </c>
      <c r="P742" s="49">
        <f t="shared" si="2"/>
        <v>0</v>
      </c>
      <c r="Q742" s="49">
        <f t="shared" si="3"/>
        <v>0</v>
      </c>
    </row>
    <row r="743" spans="3:17" ht="20.100000000000001" customHeight="1">
      <c r="D743" s="1" t="s">
        <v>3058</v>
      </c>
      <c r="E743" s="1" t="s">
        <v>3059</v>
      </c>
      <c r="F743" s="29">
        <v>9.0024374999999974</v>
      </c>
      <c r="G743" s="29">
        <v>9.9749999999999996</v>
      </c>
      <c r="H743" s="613">
        <f t="shared" si="94"/>
        <v>10.799999999999999</v>
      </c>
      <c r="I743" s="615">
        <v>18</v>
      </c>
      <c r="J743" s="107" t="s">
        <v>2536</v>
      </c>
      <c r="K743" s="68"/>
      <c r="N743" s="47">
        <f t="shared" si="0"/>
        <v>0</v>
      </c>
      <c r="O743" s="47">
        <f t="shared" si="1"/>
        <v>0</v>
      </c>
      <c r="P743" s="47">
        <f t="shared" si="2"/>
        <v>0</v>
      </c>
      <c r="Q743" s="47">
        <f t="shared" si="3"/>
        <v>0</v>
      </c>
    </row>
    <row r="744" spans="3:17" ht="20.100000000000001" customHeight="1">
      <c r="D744" s="1" t="s">
        <v>3060</v>
      </c>
      <c r="E744" s="1" t="s">
        <v>3061</v>
      </c>
      <c r="F744" s="29">
        <v>15.004062499999998</v>
      </c>
      <c r="G744" s="29">
        <v>16.625</v>
      </c>
      <c r="H744" s="613">
        <f t="shared" si="94"/>
        <v>18</v>
      </c>
      <c r="I744" s="615">
        <v>30</v>
      </c>
      <c r="J744" s="107" t="s">
        <v>2536</v>
      </c>
      <c r="K744" s="68"/>
      <c r="N744" s="49">
        <f t="shared" si="0"/>
        <v>0</v>
      </c>
      <c r="O744" s="49">
        <f t="shared" si="1"/>
        <v>0</v>
      </c>
      <c r="P744" s="49">
        <f t="shared" si="2"/>
        <v>0</v>
      </c>
      <c r="Q744" s="49">
        <f t="shared" si="3"/>
        <v>0</v>
      </c>
    </row>
    <row r="745" spans="3:17" ht="20.100000000000001" customHeight="1">
      <c r="F745" s="29"/>
      <c r="G745" s="29"/>
      <c r="H745" s="609"/>
      <c r="I745" s="609"/>
      <c r="J745" s="103"/>
      <c r="K745" s="68"/>
      <c r="N745" s="47">
        <f t="shared" si="0"/>
        <v>0</v>
      </c>
      <c r="O745" s="47">
        <f t="shared" si="1"/>
        <v>0</v>
      </c>
      <c r="P745" s="47">
        <f t="shared" si="2"/>
        <v>0</v>
      </c>
      <c r="Q745" s="47">
        <f t="shared" si="3"/>
        <v>0</v>
      </c>
    </row>
    <row r="746" spans="3:17" ht="20.100000000000001" customHeight="1">
      <c r="C746" s="67" t="s">
        <v>3062</v>
      </c>
      <c r="D746" s="1" t="s">
        <v>3063</v>
      </c>
      <c r="E746" s="1" t="s">
        <v>3064</v>
      </c>
      <c r="F746" s="29">
        <v>2.4006499999999997</v>
      </c>
      <c r="G746" s="29">
        <v>2.6599999999999997</v>
      </c>
      <c r="H746" s="613">
        <f t="shared" ref="H746:H747" si="95">I746*0.6</f>
        <v>3</v>
      </c>
      <c r="I746" s="615">
        <v>5</v>
      </c>
      <c r="J746" s="107" t="s">
        <v>2536</v>
      </c>
      <c r="K746" s="68"/>
      <c r="N746" s="49">
        <f t="shared" si="0"/>
        <v>0</v>
      </c>
      <c r="O746" s="49">
        <f t="shared" si="1"/>
        <v>0</v>
      </c>
      <c r="P746" s="49">
        <f t="shared" si="2"/>
        <v>0</v>
      </c>
      <c r="Q746" s="49">
        <f t="shared" si="3"/>
        <v>0</v>
      </c>
    </row>
    <row r="747" spans="3:17" ht="20.100000000000001" customHeight="1">
      <c r="D747" s="1" t="s">
        <v>3065</v>
      </c>
      <c r="E747" s="1" t="s">
        <v>3066</v>
      </c>
      <c r="F747" s="29">
        <v>1.8004874999999996</v>
      </c>
      <c r="G747" s="29">
        <v>1.9949999999999997</v>
      </c>
      <c r="H747" s="613">
        <f t="shared" si="95"/>
        <v>2.1</v>
      </c>
      <c r="I747" s="615">
        <v>3.5</v>
      </c>
      <c r="J747" s="107" t="s">
        <v>2536</v>
      </c>
      <c r="K747" s="68"/>
      <c r="N747" s="47">
        <f t="shared" si="0"/>
        <v>0</v>
      </c>
      <c r="O747" s="47">
        <f t="shared" si="1"/>
        <v>0</v>
      </c>
      <c r="P747" s="47">
        <f t="shared" si="2"/>
        <v>0</v>
      </c>
      <c r="Q747" s="47">
        <f t="shared" si="3"/>
        <v>0</v>
      </c>
    </row>
    <row r="748" spans="3:17" ht="20.100000000000001" customHeight="1">
      <c r="F748" s="29"/>
      <c r="G748" s="29"/>
      <c r="H748" s="609"/>
      <c r="I748" s="609"/>
      <c r="J748" s="103"/>
      <c r="K748" s="68"/>
      <c r="N748" s="49">
        <f t="shared" si="0"/>
        <v>0</v>
      </c>
      <c r="O748" s="49">
        <f t="shared" si="1"/>
        <v>0</v>
      </c>
      <c r="P748" s="49">
        <f t="shared" si="2"/>
        <v>0</v>
      </c>
      <c r="Q748" s="49">
        <f t="shared" si="3"/>
        <v>0</v>
      </c>
    </row>
    <row r="749" spans="3:17" ht="20.100000000000001" customHeight="1">
      <c r="C749" s="67" t="s">
        <v>3067</v>
      </c>
      <c r="F749" s="29"/>
      <c r="G749" s="29"/>
      <c r="H749" s="609"/>
      <c r="I749" s="609"/>
      <c r="J749" s="103"/>
      <c r="K749" s="68"/>
      <c r="N749" s="47">
        <f t="shared" si="0"/>
        <v>0</v>
      </c>
      <c r="O749" s="47">
        <f t="shared" si="1"/>
        <v>0</v>
      </c>
      <c r="P749" s="47">
        <f t="shared" si="2"/>
        <v>0</v>
      </c>
      <c r="Q749" s="47">
        <f t="shared" si="3"/>
        <v>0</v>
      </c>
    </row>
    <row r="750" spans="3:17" ht="20.100000000000001" customHeight="1">
      <c r="D750" s="1" t="s">
        <v>3068</v>
      </c>
      <c r="E750" s="1" t="s">
        <v>3069</v>
      </c>
      <c r="F750" s="29">
        <v>3.6009749999999991</v>
      </c>
      <c r="G750" s="29">
        <v>3.9899999999999993</v>
      </c>
      <c r="H750" s="613">
        <f t="shared" ref="H750:H754" si="96">I750*0.6</f>
        <v>4.2</v>
      </c>
      <c r="I750" s="615">
        <v>7</v>
      </c>
      <c r="J750" s="107" t="s">
        <v>2536</v>
      </c>
      <c r="K750" s="68"/>
      <c r="N750" s="49">
        <f t="shared" si="0"/>
        <v>0</v>
      </c>
      <c r="O750" s="49">
        <f t="shared" si="1"/>
        <v>0</v>
      </c>
      <c r="P750" s="49">
        <f t="shared" si="2"/>
        <v>0</v>
      </c>
      <c r="Q750" s="49">
        <f t="shared" si="3"/>
        <v>0</v>
      </c>
    </row>
    <row r="751" spans="3:17" ht="20.100000000000001" customHeight="1">
      <c r="D751" s="1" t="s">
        <v>3070</v>
      </c>
      <c r="E751" s="1" t="s">
        <v>3071</v>
      </c>
      <c r="F751" s="29">
        <v>6.6017874999999986</v>
      </c>
      <c r="G751" s="29">
        <v>7.3149999999999986</v>
      </c>
      <c r="H751" s="613">
        <f t="shared" si="96"/>
        <v>7.8</v>
      </c>
      <c r="I751" s="615">
        <v>13</v>
      </c>
      <c r="J751" s="107" t="s">
        <v>2536</v>
      </c>
      <c r="K751" s="68"/>
      <c r="N751" s="47">
        <f t="shared" si="0"/>
        <v>0</v>
      </c>
      <c r="O751" s="47">
        <f t="shared" si="1"/>
        <v>0</v>
      </c>
      <c r="P751" s="47">
        <f t="shared" si="2"/>
        <v>0</v>
      </c>
      <c r="Q751" s="47">
        <f t="shared" si="3"/>
        <v>0</v>
      </c>
    </row>
    <row r="752" spans="3:17" ht="20.100000000000001" customHeight="1">
      <c r="D752" s="1" t="s">
        <v>3072</v>
      </c>
      <c r="E752" s="1" t="s">
        <v>3073</v>
      </c>
      <c r="F752" s="29">
        <v>60.016249999999992</v>
      </c>
      <c r="G752" s="29">
        <v>66.5</v>
      </c>
      <c r="H752" s="613">
        <f t="shared" si="96"/>
        <v>72</v>
      </c>
      <c r="I752" s="615">
        <v>120</v>
      </c>
      <c r="J752" s="107" t="s">
        <v>2536</v>
      </c>
      <c r="K752" s="68"/>
      <c r="N752" s="49">
        <f t="shared" si="0"/>
        <v>0</v>
      </c>
      <c r="O752" s="49">
        <f t="shared" si="1"/>
        <v>0</v>
      </c>
      <c r="P752" s="49">
        <f t="shared" si="2"/>
        <v>0</v>
      </c>
      <c r="Q752" s="49">
        <f t="shared" si="3"/>
        <v>0</v>
      </c>
    </row>
    <row r="753" spans="3:17" ht="20.100000000000001" customHeight="1">
      <c r="D753" s="1" t="s">
        <v>3074</v>
      </c>
      <c r="E753" s="1" t="s">
        <v>3075</v>
      </c>
      <c r="F753" s="29">
        <v>90.024374999999992</v>
      </c>
      <c r="G753" s="29">
        <v>99.75</v>
      </c>
      <c r="H753" s="613">
        <f t="shared" si="96"/>
        <v>102</v>
      </c>
      <c r="I753" s="615">
        <v>170</v>
      </c>
      <c r="J753" s="107" t="s">
        <v>2536</v>
      </c>
      <c r="K753" s="68"/>
      <c r="N753" s="47">
        <f t="shared" si="0"/>
        <v>0</v>
      </c>
      <c r="O753" s="47">
        <f t="shared" si="1"/>
        <v>0</v>
      </c>
      <c r="P753" s="47">
        <f t="shared" si="2"/>
        <v>0</v>
      </c>
      <c r="Q753" s="47">
        <f t="shared" si="3"/>
        <v>0</v>
      </c>
    </row>
    <row r="754" spans="3:17" ht="20.100000000000001" customHeight="1">
      <c r="D754" s="1" t="s">
        <v>3076</v>
      </c>
      <c r="E754" s="1" t="s">
        <v>3077</v>
      </c>
      <c r="F754" s="29">
        <v>120.03249999999998</v>
      </c>
      <c r="G754" s="29">
        <v>133</v>
      </c>
      <c r="H754" s="613">
        <f t="shared" si="96"/>
        <v>138</v>
      </c>
      <c r="I754" s="615">
        <v>230</v>
      </c>
      <c r="J754" s="107" t="s">
        <v>2536</v>
      </c>
      <c r="K754" s="68"/>
      <c r="N754" s="49">
        <f t="shared" si="0"/>
        <v>0</v>
      </c>
      <c r="O754" s="49">
        <f t="shared" si="1"/>
        <v>0</v>
      </c>
      <c r="P754" s="49">
        <f t="shared" si="2"/>
        <v>0</v>
      </c>
      <c r="Q754" s="49">
        <f t="shared" si="3"/>
        <v>0</v>
      </c>
    </row>
    <row r="755" spans="3:17" ht="20.100000000000001" customHeight="1">
      <c r="F755" s="29"/>
      <c r="G755" s="29"/>
      <c r="H755" s="609"/>
      <c r="I755" s="609"/>
      <c r="J755" s="103"/>
      <c r="K755" s="68"/>
      <c r="N755" s="47">
        <f t="shared" si="0"/>
        <v>0</v>
      </c>
      <c r="O755" s="47">
        <f t="shared" si="1"/>
        <v>0</v>
      </c>
      <c r="P755" s="47">
        <f t="shared" si="2"/>
        <v>0</v>
      </c>
      <c r="Q755" s="47">
        <f t="shared" si="3"/>
        <v>0</v>
      </c>
    </row>
    <row r="756" spans="3:17" ht="20.100000000000001" customHeight="1">
      <c r="C756" s="67" t="s">
        <v>3078</v>
      </c>
      <c r="F756" s="29"/>
      <c r="G756" s="29"/>
      <c r="H756" s="609"/>
      <c r="I756" s="609"/>
      <c r="J756" s="103"/>
      <c r="K756" s="68"/>
      <c r="N756" s="49">
        <f t="shared" si="0"/>
        <v>0</v>
      </c>
      <c r="O756" s="49">
        <f t="shared" si="1"/>
        <v>0</v>
      </c>
      <c r="P756" s="49">
        <f t="shared" si="2"/>
        <v>0</v>
      </c>
      <c r="Q756" s="49">
        <f t="shared" si="3"/>
        <v>0</v>
      </c>
    </row>
    <row r="757" spans="3:17" ht="20.100000000000001" customHeight="1">
      <c r="D757" s="1" t="s">
        <v>3079</v>
      </c>
      <c r="E757" s="1" t="s">
        <v>3080</v>
      </c>
      <c r="F757" s="29">
        <v>33.008937499999995</v>
      </c>
      <c r="G757" s="29">
        <v>36.574999999999996</v>
      </c>
      <c r="H757" s="613">
        <f t="shared" ref="H757:H760" si="97">I757*0.6</f>
        <v>39</v>
      </c>
      <c r="I757" s="615">
        <v>65</v>
      </c>
      <c r="J757" s="107" t="s">
        <v>2536</v>
      </c>
      <c r="K757" s="68"/>
      <c r="N757" s="47">
        <f t="shared" si="0"/>
        <v>0</v>
      </c>
      <c r="O757" s="47">
        <f t="shared" si="1"/>
        <v>0</v>
      </c>
      <c r="P757" s="47">
        <f t="shared" si="2"/>
        <v>0</v>
      </c>
      <c r="Q757" s="47">
        <f t="shared" si="3"/>
        <v>0</v>
      </c>
    </row>
    <row r="758" spans="3:17" ht="20.100000000000001" customHeight="1">
      <c r="D758" s="1" t="s">
        <v>3081</v>
      </c>
      <c r="E758" s="1" t="s">
        <v>3082</v>
      </c>
      <c r="F758" s="29">
        <v>40.811049999999987</v>
      </c>
      <c r="G758" s="29">
        <v>45.219999999999992</v>
      </c>
      <c r="H758" s="613">
        <f t="shared" si="97"/>
        <v>48</v>
      </c>
      <c r="I758" s="615">
        <v>80</v>
      </c>
      <c r="J758" s="107" t="s">
        <v>2536</v>
      </c>
      <c r="K758" s="68"/>
      <c r="N758" s="49">
        <f t="shared" si="0"/>
        <v>0</v>
      </c>
      <c r="O758" s="49">
        <f t="shared" si="1"/>
        <v>0</v>
      </c>
      <c r="P758" s="49">
        <f t="shared" si="2"/>
        <v>0</v>
      </c>
      <c r="Q758" s="49">
        <f t="shared" si="3"/>
        <v>0</v>
      </c>
    </row>
    <row r="759" spans="3:17" ht="20.100000000000001" customHeight="1">
      <c r="D759" s="1" t="s">
        <v>3083</v>
      </c>
      <c r="E759" s="1" t="s">
        <v>3084</v>
      </c>
      <c r="F759" s="29">
        <v>60.016249999999992</v>
      </c>
      <c r="G759" s="29">
        <v>66.5</v>
      </c>
      <c r="H759" s="613">
        <f t="shared" si="97"/>
        <v>72</v>
      </c>
      <c r="I759" s="614">
        <v>120</v>
      </c>
      <c r="J759" s="107" t="s">
        <v>2536</v>
      </c>
      <c r="K759" s="68"/>
      <c r="N759" s="47">
        <f t="shared" si="0"/>
        <v>0</v>
      </c>
      <c r="O759" s="47">
        <f t="shared" si="1"/>
        <v>0</v>
      </c>
      <c r="P759" s="47">
        <f t="shared" si="2"/>
        <v>0</v>
      </c>
      <c r="Q759" s="47">
        <f t="shared" si="3"/>
        <v>0</v>
      </c>
    </row>
    <row r="760" spans="3:17" ht="20.100000000000001" customHeight="1">
      <c r="D760" s="1" t="s">
        <v>3085</v>
      </c>
      <c r="E760" s="1" t="s">
        <v>3086</v>
      </c>
      <c r="F760" s="29">
        <v>90.024374999999992</v>
      </c>
      <c r="G760" s="29">
        <v>99.75</v>
      </c>
      <c r="H760" s="613">
        <f t="shared" si="97"/>
        <v>102</v>
      </c>
      <c r="I760" s="614">
        <v>170</v>
      </c>
      <c r="J760" s="107" t="s">
        <v>2536</v>
      </c>
      <c r="K760" s="68"/>
      <c r="N760" s="49">
        <f t="shared" si="0"/>
        <v>0</v>
      </c>
      <c r="O760" s="49">
        <f t="shared" si="1"/>
        <v>0</v>
      </c>
      <c r="P760" s="49">
        <f t="shared" si="2"/>
        <v>0</v>
      </c>
      <c r="Q760" s="49">
        <f t="shared" si="3"/>
        <v>0</v>
      </c>
    </row>
    <row r="761" spans="3:17" ht="20.100000000000001" customHeight="1">
      <c r="F761" s="29"/>
      <c r="G761" s="29"/>
      <c r="H761" s="609"/>
      <c r="I761" s="609"/>
      <c r="J761" s="107"/>
      <c r="K761" s="68"/>
      <c r="N761" s="47">
        <f t="shared" si="0"/>
        <v>0</v>
      </c>
      <c r="O761" s="47">
        <f t="shared" si="1"/>
        <v>0</v>
      </c>
      <c r="P761" s="47">
        <f t="shared" si="2"/>
        <v>0</v>
      </c>
      <c r="Q761" s="47">
        <f t="shared" si="3"/>
        <v>0</v>
      </c>
    </row>
    <row r="762" spans="3:17" ht="20.100000000000001" customHeight="1">
      <c r="C762" s="67" t="s">
        <v>3087</v>
      </c>
      <c r="D762" s="1" t="s">
        <v>3088</v>
      </c>
      <c r="E762" s="1" t="s">
        <v>3089</v>
      </c>
      <c r="F762" s="29">
        <v>60.016249999999992</v>
      </c>
      <c r="G762" s="29">
        <v>66.5</v>
      </c>
      <c r="H762" s="613">
        <f t="shared" ref="H762:H771" si="98">I762*0.6</f>
        <v>72</v>
      </c>
      <c r="I762" s="614">
        <v>120</v>
      </c>
      <c r="J762" s="107" t="s">
        <v>2536</v>
      </c>
      <c r="K762" s="68"/>
      <c r="N762" s="49">
        <f t="shared" si="0"/>
        <v>0</v>
      </c>
      <c r="O762" s="49">
        <f t="shared" si="1"/>
        <v>0</v>
      </c>
      <c r="P762" s="49">
        <f t="shared" si="2"/>
        <v>0</v>
      </c>
      <c r="Q762" s="49">
        <f t="shared" si="3"/>
        <v>0</v>
      </c>
    </row>
    <row r="763" spans="3:17" ht="20.100000000000001" customHeight="1">
      <c r="D763" s="1" t="s">
        <v>3090</v>
      </c>
      <c r="E763" s="1" t="s">
        <v>3091</v>
      </c>
      <c r="F763" s="29">
        <v>40.811049999999987</v>
      </c>
      <c r="G763" s="29">
        <v>45.219999999999992</v>
      </c>
      <c r="H763" s="613">
        <f t="shared" si="98"/>
        <v>48</v>
      </c>
      <c r="I763" s="615">
        <v>80</v>
      </c>
      <c r="J763" s="107" t="s">
        <v>2536</v>
      </c>
      <c r="K763" s="68"/>
      <c r="N763" s="47">
        <f t="shared" si="0"/>
        <v>0</v>
      </c>
      <c r="O763" s="47">
        <f t="shared" si="1"/>
        <v>0</v>
      </c>
      <c r="P763" s="47">
        <f t="shared" si="2"/>
        <v>0</v>
      </c>
      <c r="Q763" s="47">
        <f t="shared" si="3"/>
        <v>0</v>
      </c>
    </row>
    <row r="764" spans="3:17" ht="20.100000000000001" customHeight="1">
      <c r="D764" s="1" t="s">
        <v>3092</v>
      </c>
      <c r="E764" s="1" t="s">
        <v>3093</v>
      </c>
      <c r="F764" s="29">
        <v>33.008937499999995</v>
      </c>
      <c r="G764" s="29">
        <v>36.574999999999996</v>
      </c>
      <c r="H764" s="613">
        <f t="shared" si="98"/>
        <v>39</v>
      </c>
      <c r="I764" s="615">
        <v>65</v>
      </c>
      <c r="J764" s="107" t="s">
        <v>2536</v>
      </c>
      <c r="K764" s="68"/>
      <c r="N764" s="49">
        <f t="shared" si="0"/>
        <v>0</v>
      </c>
      <c r="O764" s="49">
        <f t="shared" si="1"/>
        <v>0</v>
      </c>
      <c r="P764" s="49">
        <f t="shared" si="2"/>
        <v>0</v>
      </c>
      <c r="Q764" s="49">
        <f t="shared" si="3"/>
        <v>0</v>
      </c>
    </row>
    <row r="765" spans="3:17" ht="20.100000000000001" customHeight="1">
      <c r="D765" s="1" t="s">
        <v>3094</v>
      </c>
      <c r="E765" s="1" t="s">
        <v>3095</v>
      </c>
      <c r="F765" s="29">
        <v>36.00974999999999</v>
      </c>
      <c r="G765" s="29">
        <v>39.9</v>
      </c>
      <c r="H765" s="613">
        <f t="shared" si="98"/>
        <v>42</v>
      </c>
      <c r="I765" s="615">
        <v>70</v>
      </c>
      <c r="J765" s="107" t="s">
        <v>2536</v>
      </c>
      <c r="K765" s="68"/>
      <c r="N765" s="47">
        <f t="shared" si="0"/>
        <v>0</v>
      </c>
      <c r="O765" s="47">
        <f t="shared" si="1"/>
        <v>0</v>
      </c>
      <c r="P765" s="47">
        <f t="shared" si="2"/>
        <v>0</v>
      </c>
      <c r="Q765" s="47">
        <f t="shared" si="3"/>
        <v>0</v>
      </c>
    </row>
    <row r="766" spans="3:17" ht="20.100000000000001" customHeight="1">
      <c r="D766" s="1" t="s">
        <v>3096</v>
      </c>
      <c r="E766" s="1" t="s">
        <v>3097</v>
      </c>
      <c r="F766" s="29">
        <v>120.03249999999998</v>
      </c>
      <c r="G766" s="29">
        <v>133</v>
      </c>
      <c r="H766" s="613">
        <f t="shared" si="98"/>
        <v>138</v>
      </c>
      <c r="I766" s="614">
        <v>230</v>
      </c>
      <c r="J766" s="107" t="s">
        <v>2536</v>
      </c>
      <c r="K766" s="68"/>
      <c r="N766" s="49">
        <f t="shared" si="0"/>
        <v>0</v>
      </c>
      <c r="O766" s="49">
        <f t="shared" si="1"/>
        <v>0</v>
      </c>
      <c r="P766" s="49">
        <f t="shared" si="2"/>
        <v>0</v>
      </c>
      <c r="Q766" s="49">
        <f t="shared" si="3"/>
        <v>0</v>
      </c>
    </row>
    <row r="767" spans="3:17" ht="20.100000000000001" customHeight="1">
      <c r="D767" s="1" t="s">
        <v>3098</v>
      </c>
      <c r="E767" s="1" t="s">
        <v>3099</v>
      </c>
      <c r="F767" s="29">
        <v>36.00974999999999</v>
      </c>
      <c r="G767" s="29">
        <v>39.9</v>
      </c>
      <c r="H767" s="613">
        <f t="shared" si="98"/>
        <v>42</v>
      </c>
      <c r="I767" s="614">
        <v>70</v>
      </c>
      <c r="J767" s="107" t="s">
        <v>2536</v>
      </c>
      <c r="K767" s="68"/>
      <c r="N767" s="47">
        <f t="shared" si="0"/>
        <v>0</v>
      </c>
      <c r="O767" s="47">
        <f t="shared" si="1"/>
        <v>0</v>
      </c>
      <c r="P767" s="47">
        <f t="shared" si="2"/>
        <v>0</v>
      </c>
      <c r="Q767" s="47">
        <f t="shared" si="3"/>
        <v>0</v>
      </c>
    </row>
    <row r="768" spans="3:17" ht="20.100000000000001" customHeight="1">
      <c r="D768" s="1" t="s">
        <v>3100</v>
      </c>
      <c r="E768" s="1" t="s">
        <v>3101</v>
      </c>
      <c r="F768" s="29">
        <v>33.008937499999995</v>
      </c>
      <c r="G768" s="29">
        <v>36.574999999999996</v>
      </c>
      <c r="H768" s="613">
        <f t="shared" si="98"/>
        <v>39</v>
      </c>
      <c r="I768" s="615">
        <v>65</v>
      </c>
      <c r="J768" s="107" t="s">
        <v>2536</v>
      </c>
      <c r="K768" s="68"/>
      <c r="N768" s="49">
        <f t="shared" si="0"/>
        <v>0</v>
      </c>
      <c r="O768" s="49">
        <f t="shared" si="1"/>
        <v>0</v>
      </c>
      <c r="P768" s="49">
        <f t="shared" si="2"/>
        <v>0</v>
      </c>
      <c r="Q768" s="49">
        <f t="shared" si="3"/>
        <v>0</v>
      </c>
    </row>
    <row r="769" spans="3:17" ht="20.100000000000001" customHeight="1">
      <c r="D769" s="1" t="s">
        <v>3102</v>
      </c>
      <c r="E769" s="1" t="s">
        <v>3103</v>
      </c>
      <c r="F769" s="29">
        <v>33.008937499999995</v>
      </c>
      <c r="G769" s="29">
        <v>36.574999999999996</v>
      </c>
      <c r="H769" s="613">
        <f t="shared" si="98"/>
        <v>39</v>
      </c>
      <c r="I769" s="615">
        <v>65</v>
      </c>
      <c r="J769" s="107" t="s">
        <v>2536</v>
      </c>
      <c r="K769" s="68"/>
      <c r="N769" s="47">
        <f t="shared" si="0"/>
        <v>0</v>
      </c>
      <c r="O769" s="47">
        <f t="shared" si="1"/>
        <v>0</v>
      </c>
      <c r="P769" s="47">
        <f t="shared" si="2"/>
        <v>0</v>
      </c>
      <c r="Q769" s="47">
        <f t="shared" si="3"/>
        <v>0</v>
      </c>
    </row>
    <row r="770" spans="3:17" ht="20.100000000000001" customHeight="1">
      <c r="D770" s="1" t="s">
        <v>3104</v>
      </c>
      <c r="E770" s="1" t="s">
        <v>3105</v>
      </c>
      <c r="F770" s="29">
        <v>36.00974999999999</v>
      </c>
      <c r="G770" s="29">
        <v>39.9</v>
      </c>
      <c r="H770" s="613">
        <f t="shared" si="98"/>
        <v>42</v>
      </c>
      <c r="I770" s="614">
        <v>70</v>
      </c>
      <c r="J770" s="107" t="s">
        <v>2536</v>
      </c>
      <c r="K770" s="68"/>
      <c r="N770" s="49">
        <f t="shared" si="0"/>
        <v>0</v>
      </c>
      <c r="O770" s="49">
        <f t="shared" si="1"/>
        <v>0</v>
      </c>
      <c r="P770" s="49">
        <f t="shared" si="2"/>
        <v>0</v>
      </c>
      <c r="Q770" s="49">
        <f t="shared" si="3"/>
        <v>0</v>
      </c>
    </row>
    <row r="771" spans="3:17" ht="20.100000000000001" customHeight="1">
      <c r="D771" s="1" t="s">
        <v>3106</v>
      </c>
      <c r="E771" s="1" t="s">
        <v>3107</v>
      </c>
      <c r="F771" s="29">
        <v>9.0024374999999974</v>
      </c>
      <c r="G771" s="29">
        <v>9.9749999999999996</v>
      </c>
      <c r="H771" s="613">
        <f t="shared" si="98"/>
        <v>10.199999999999999</v>
      </c>
      <c r="I771" s="614">
        <v>17</v>
      </c>
      <c r="J771" s="107" t="s">
        <v>2536</v>
      </c>
      <c r="K771" s="68"/>
      <c r="N771" s="47">
        <f t="shared" si="0"/>
        <v>0</v>
      </c>
      <c r="O771" s="47">
        <f t="shared" si="1"/>
        <v>0</v>
      </c>
      <c r="P771" s="47">
        <f t="shared" si="2"/>
        <v>0</v>
      </c>
      <c r="Q771" s="47">
        <f t="shared" si="3"/>
        <v>0</v>
      </c>
    </row>
    <row r="772" spans="3:17" ht="20.100000000000001" customHeight="1">
      <c r="F772" s="29"/>
      <c r="G772" s="29"/>
      <c r="H772" s="609"/>
      <c r="I772" s="609"/>
      <c r="J772" s="107"/>
      <c r="K772" s="68"/>
      <c r="N772" s="49">
        <f t="shared" si="0"/>
        <v>0</v>
      </c>
      <c r="O772" s="49">
        <f t="shared" si="1"/>
        <v>0</v>
      </c>
      <c r="P772" s="49">
        <f t="shared" si="2"/>
        <v>0</v>
      </c>
      <c r="Q772" s="49">
        <f t="shared" si="3"/>
        <v>0</v>
      </c>
    </row>
    <row r="773" spans="3:17" ht="20.100000000000001" customHeight="1">
      <c r="C773" s="67" t="s">
        <v>3108</v>
      </c>
      <c r="D773" s="1" t="s">
        <v>3109</v>
      </c>
      <c r="E773" s="1" t="s">
        <v>3110</v>
      </c>
      <c r="F773" s="29">
        <v>10.802924999999998</v>
      </c>
      <c r="G773" s="29">
        <v>11.969999999999999</v>
      </c>
      <c r="H773" s="613">
        <f t="shared" ref="H773:H775" si="99">I773*0.6</f>
        <v>12</v>
      </c>
      <c r="I773" s="615">
        <v>20</v>
      </c>
      <c r="J773" s="107" t="s">
        <v>2536</v>
      </c>
      <c r="K773" s="68"/>
      <c r="N773" s="47">
        <f t="shared" si="0"/>
        <v>0</v>
      </c>
      <c r="O773" s="47">
        <f t="shared" si="1"/>
        <v>0</v>
      </c>
      <c r="P773" s="47">
        <f t="shared" si="2"/>
        <v>0</v>
      </c>
      <c r="Q773" s="47">
        <f t="shared" si="3"/>
        <v>0</v>
      </c>
    </row>
    <row r="774" spans="3:17" ht="20.100000000000001" customHeight="1">
      <c r="C774" s="67"/>
      <c r="D774" s="1" t="s">
        <v>3111</v>
      </c>
      <c r="E774" s="1" t="s">
        <v>3112</v>
      </c>
      <c r="F774" s="29">
        <v>10.802924999999998</v>
      </c>
      <c r="G774" s="29">
        <v>11.969999999999999</v>
      </c>
      <c r="H774" s="613">
        <f t="shared" si="99"/>
        <v>12</v>
      </c>
      <c r="I774" s="615">
        <v>20</v>
      </c>
      <c r="J774" s="107" t="s">
        <v>2536</v>
      </c>
      <c r="K774" s="68"/>
      <c r="N774" s="49">
        <f t="shared" si="0"/>
        <v>0</v>
      </c>
      <c r="O774" s="49">
        <f t="shared" si="1"/>
        <v>0</v>
      </c>
      <c r="P774" s="49">
        <f t="shared" si="2"/>
        <v>0</v>
      </c>
      <c r="Q774" s="49">
        <f t="shared" si="3"/>
        <v>0</v>
      </c>
    </row>
    <row r="775" spans="3:17" ht="20.100000000000001" customHeight="1">
      <c r="C775" s="67"/>
      <c r="D775" s="1" t="s">
        <v>3113</v>
      </c>
      <c r="E775" s="1" t="s">
        <v>3114</v>
      </c>
      <c r="F775" s="29">
        <v>17.404712499999995</v>
      </c>
      <c r="G775" s="29">
        <v>19.284999999999997</v>
      </c>
      <c r="H775" s="613">
        <f t="shared" si="99"/>
        <v>21</v>
      </c>
      <c r="I775" s="615">
        <v>35</v>
      </c>
      <c r="J775" s="107" t="s">
        <v>2536</v>
      </c>
      <c r="K775" s="68"/>
      <c r="N775" s="47">
        <f t="shared" si="0"/>
        <v>0</v>
      </c>
      <c r="O775" s="47">
        <f t="shared" si="1"/>
        <v>0</v>
      </c>
      <c r="P775" s="47">
        <f t="shared" si="2"/>
        <v>0</v>
      </c>
      <c r="Q775" s="47">
        <f t="shared" si="3"/>
        <v>0</v>
      </c>
    </row>
    <row r="776" spans="3:17" ht="20.100000000000001" customHeight="1">
      <c r="C776" s="67"/>
      <c r="F776" s="29"/>
      <c r="G776" s="29"/>
      <c r="H776" s="609"/>
      <c r="I776" s="609"/>
      <c r="J776" s="107"/>
      <c r="K776" s="68"/>
      <c r="N776" s="49">
        <f t="shared" si="0"/>
        <v>0</v>
      </c>
      <c r="O776" s="49">
        <f t="shared" si="1"/>
        <v>0</v>
      </c>
      <c r="P776" s="49">
        <f t="shared" si="2"/>
        <v>0</v>
      </c>
      <c r="Q776" s="49">
        <f t="shared" si="3"/>
        <v>0</v>
      </c>
    </row>
    <row r="777" spans="3:17" ht="20.100000000000001" customHeight="1">
      <c r="C777" s="67"/>
      <c r="D777" s="1" t="s">
        <v>3115</v>
      </c>
      <c r="E777" s="1" t="s">
        <v>3116</v>
      </c>
      <c r="F777" s="29">
        <v>13.203574999999997</v>
      </c>
      <c r="G777" s="29">
        <v>14.629999999999997</v>
      </c>
      <c r="H777" s="613">
        <f t="shared" ref="H777:H780" si="100">I777*0.6</f>
        <v>15</v>
      </c>
      <c r="I777" s="615">
        <v>25</v>
      </c>
      <c r="J777" s="107" t="s">
        <v>2536</v>
      </c>
      <c r="K777" s="68"/>
      <c r="N777" s="47">
        <f t="shared" si="0"/>
        <v>0</v>
      </c>
      <c r="O777" s="47">
        <f t="shared" si="1"/>
        <v>0</v>
      </c>
      <c r="P777" s="47">
        <f t="shared" si="2"/>
        <v>0</v>
      </c>
      <c r="Q777" s="47">
        <f t="shared" si="3"/>
        <v>0</v>
      </c>
    </row>
    <row r="778" spans="3:17" ht="20.100000000000001" customHeight="1">
      <c r="C778" s="67"/>
      <c r="D778" s="1" t="s">
        <v>3117</v>
      </c>
      <c r="E778" s="1" t="s">
        <v>3118</v>
      </c>
      <c r="F778" s="29">
        <v>15.004062499999998</v>
      </c>
      <c r="G778" s="29">
        <v>16.625</v>
      </c>
      <c r="H778" s="613">
        <f t="shared" si="100"/>
        <v>18</v>
      </c>
      <c r="I778" s="615">
        <v>30</v>
      </c>
      <c r="J778" s="107" t="s">
        <v>2536</v>
      </c>
      <c r="K778" s="68"/>
      <c r="N778" s="49">
        <f t="shared" si="0"/>
        <v>0</v>
      </c>
      <c r="O778" s="49">
        <f t="shared" si="1"/>
        <v>0</v>
      </c>
      <c r="P778" s="49">
        <f t="shared" si="2"/>
        <v>0</v>
      </c>
      <c r="Q778" s="49">
        <f t="shared" si="3"/>
        <v>0</v>
      </c>
    </row>
    <row r="779" spans="3:17" ht="20.100000000000001" customHeight="1">
      <c r="C779" s="67"/>
      <c r="D779" s="1" t="s">
        <v>3119</v>
      </c>
      <c r="E779" s="1" t="s">
        <v>3120</v>
      </c>
      <c r="F779" s="29">
        <v>18.004874999999995</v>
      </c>
      <c r="G779" s="29">
        <v>19.95</v>
      </c>
      <c r="H779" s="613">
        <f t="shared" si="100"/>
        <v>21</v>
      </c>
      <c r="I779" s="615">
        <v>35</v>
      </c>
      <c r="J779" s="107" t="s">
        <v>2536</v>
      </c>
      <c r="K779" s="68"/>
      <c r="N779" s="47">
        <f t="shared" si="0"/>
        <v>0</v>
      </c>
      <c r="O779" s="47">
        <f t="shared" si="1"/>
        <v>0</v>
      </c>
      <c r="P779" s="47">
        <f t="shared" si="2"/>
        <v>0</v>
      </c>
      <c r="Q779" s="47">
        <f t="shared" si="3"/>
        <v>0</v>
      </c>
    </row>
    <row r="780" spans="3:17" ht="20.100000000000001" customHeight="1">
      <c r="C780" s="67" t="s">
        <v>3121</v>
      </c>
      <c r="D780" s="1" t="s">
        <v>3122</v>
      </c>
      <c r="E780" s="1" t="s">
        <v>3123</v>
      </c>
      <c r="F780" s="29">
        <v>14.403899999999997</v>
      </c>
      <c r="G780" s="29">
        <v>15.959999999999997</v>
      </c>
      <c r="H780" s="613">
        <f t="shared" si="100"/>
        <v>16.8</v>
      </c>
      <c r="I780" s="615">
        <v>28</v>
      </c>
      <c r="J780" s="107" t="s">
        <v>2536</v>
      </c>
      <c r="K780" s="68"/>
      <c r="N780" s="49">
        <f t="shared" si="0"/>
        <v>0</v>
      </c>
      <c r="O780" s="49">
        <f t="shared" si="1"/>
        <v>0</v>
      </c>
      <c r="P780" s="49">
        <f t="shared" si="2"/>
        <v>0</v>
      </c>
      <c r="Q780" s="49">
        <f t="shared" si="3"/>
        <v>0</v>
      </c>
    </row>
    <row r="781" spans="3:17" ht="20.100000000000001" customHeight="1">
      <c r="C781" s="67"/>
      <c r="F781" s="29"/>
      <c r="G781" s="29"/>
      <c r="H781" s="609"/>
      <c r="I781" s="609"/>
      <c r="J781" s="107"/>
      <c r="K781" s="68"/>
      <c r="N781" s="47">
        <f t="shared" si="0"/>
        <v>0</v>
      </c>
      <c r="O781" s="47">
        <f t="shared" si="1"/>
        <v>0</v>
      </c>
      <c r="P781" s="47">
        <f t="shared" si="2"/>
        <v>0</v>
      </c>
      <c r="Q781" s="47">
        <f t="shared" si="3"/>
        <v>0</v>
      </c>
    </row>
    <row r="782" spans="3:17" ht="20.100000000000001" customHeight="1">
      <c r="C782" s="67" t="s">
        <v>3124</v>
      </c>
      <c r="D782" s="1" t="s">
        <v>3125</v>
      </c>
      <c r="E782" s="1" t="s">
        <v>3126</v>
      </c>
      <c r="F782" s="29">
        <v>24.006499999999996</v>
      </c>
      <c r="G782" s="29">
        <v>26.599999999999998</v>
      </c>
      <c r="H782" s="613">
        <f t="shared" ref="H782:H784" si="101">I782*0.6</f>
        <v>27</v>
      </c>
      <c r="I782" s="614">
        <v>45</v>
      </c>
      <c r="J782" s="107" t="s">
        <v>2536</v>
      </c>
      <c r="K782" s="68"/>
      <c r="N782" s="49">
        <f t="shared" si="0"/>
        <v>0</v>
      </c>
      <c r="O782" s="49">
        <f t="shared" si="1"/>
        <v>0</v>
      </c>
      <c r="P782" s="49">
        <f t="shared" si="2"/>
        <v>0</v>
      </c>
      <c r="Q782" s="49">
        <f t="shared" si="3"/>
        <v>0</v>
      </c>
    </row>
    <row r="783" spans="3:17" ht="20.100000000000001" customHeight="1">
      <c r="C783" s="67"/>
      <c r="D783" s="1" t="s">
        <v>3125</v>
      </c>
      <c r="E783" s="1" t="s">
        <v>3127</v>
      </c>
      <c r="F783" s="29">
        <v>30.008124999999996</v>
      </c>
      <c r="G783" s="29">
        <v>33.25</v>
      </c>
      <c r="H783" s="613">
        <f t="shared" si="101"/>
        <v>36</v>
      </c>
      <c r="I783" s="614">
        <v>60</v>
      </c>
      <c r="J783" s="107" t="s">
        <v>2536</v>
      </c>
      <c r="K783" s="68"/>
      <c r="N783" s="47">
        <f t="shared" si="0"/>
        <v>0</v>
      </c>
      <c r="O783" s="47">
        <f t="shared" si="1"/>
        <v>0</v>
      </c>
      <c r="P783" s="47">
        <f t="shared" si="2"/>
        <v>0</v>
      </c>
      <c r="Q783" s="47">
        <f t="shared" si="3"/>
        <v>0</v>
      </c>
    </row>
    <row r="784" spans="3:17" ht="20.100000000000001" customHeight="1">
      <c r="C784" s="67" t="s">
        <v>3128</v>
      </c>
      <c r="D784" s="1" t="s">
        <v>3129</v>
      </c>
      <c r="E784" s="1" t="s">
        <v>3130</v>
      </c>
      <c r="F784" s="29">
        <v>600.16250000000002</v>
      </c>
      <c r="G784" s="29">
        <v>665</v>
      </c>
      <c r="H784" s="613">
        <f t="shared" si="101"/>
        <v>720</v>
      </c>
      <c r="I784" s="614">
        <v>1200</v>
      </c>
      <c r="J784" s="107" t="s">
        <v>2536</v>
      </c>
      <c r="K784" s="68"/>
      <c r="N784" s="49">
        <f t="shared" si="0"/>
        <v>0</v>
      </c>
      <c r="O784" s="49">
        <f t="shared" si="1"/>
        <v>0</v>
      </c>
      <c r="P784" s="49">
        <f t="shared" si="2"/>
        <v>0</v>
      </c>
      <c r="Q784" s="49">
        <f t="shared" si="3"/>
        <v>0</v>
      </c>
    </row>
    <row r="785" spans="2:17" ht="20.100000000000001" customHeight="1">
      <c r="D785" s="1" t="s">
        <v>3131</v>
      </c>
      <c r="E785" s="1" t="s">
        <v>3132</v>
      </c>
      <c r="F785" s="29">
        <v>720.19499999999994</v>
      </c>
      <c r="G785" s="29">
        <v>798</v>
      </c>
      <c r="H785" s="613">
        <f>I785*0.6</f>
        <v>840</v>
      </c>
      <c r="I785" s="614">
        <v>1400</v>
      </c>
      <c r="J785" s="107" t="s">
        <v>2536</v>
      </c>
      <c r="K785" s="68"/>
      <c r="N785" s="47">
        <f t="shared" si="0"/>
        <v>0</v>
      </c>
      <c r="O785" s="47">
        <f t="shared" si="1"/>
        <v>0</v>
      </c>
      <c r="P785" s="47">
        <f t="shared" si="2"/>
        <v>0</v>
      </c>
      <c r="Q785" s="47">
        <f t="shared" si="3"/>
        <v>0</v>
      </c>
    </row>
    <row r="786" spans="2:17" ht="20.100000000000001" customHeight="1">
      <c r="F786" s="29"/>
      <c r="G786" s="29"/>
      <c r="H786" s="609"/>
      <c r="I786" s="609"/>
      <c r="J786" s="103"/>
      <c r="K786" s="68"/>
      <c r="N786" s="49">
        <f t="shared" si="0"/>
        <v>0</v>
      </c>
      <c r="O786" s="49">
        <f t="shared" si="1"/>
        <v>0</v>
      </c>
      <c r="P786" s="49">
        <f t="shared" si="2"/>
        <v>0</v>
      </c>
      <c r="Q786" s="49">
        <f t="shared" si="3"/>
        <v>0</v>
      </c>
    </row>
    <row r="787" spans="2:17" ht="20.100000000000001" customHeight="1">
      <c r="B787" s="112" t="s">
        <v>3133</v>
      </c>
      <c r="C787" s="67" t="s">
        <v>3134</v>
      </c>
      <c r="D787" s="67" t="s">
        <v>3135</v>
      </c>
      <c r="F787" s="29"/>
      <c r="G787" s="29"/>
      <c r="H787" s="609"/>
      <c r="I787" s="609"/>
      <c r="J787" s="103"/>
      <c r="K787" s="68"/>
      <c r="N787" s="47">
        <f t="shared" si="0"/>
        <v>0</v>
      </c>
      <c r="O787" s="47">
        <f t="shared" si="1"/>
        <v>0</v>
      </c>
      <c r="P787" s="47">
        <f t="shared" si="2"/>
        <v>0</v>
      </c>
      <c r="Q787" s="47">
        <f t="shared" si="3"/>
        <v>0</v>
      </c>
    </row>
    <row r="788" spans="2:17" ht="20.100000000000001" customHeight="1">
      <c r="C788" s="1" t="s">
        <v>3136</v>
      </c>
      <c r="D788" s="1" t="s">
        <v>3137</v>
      </c>
      <c r="E788" s="1" t="s">
        <v>3138</v>
      </c>
      <c r="F788" s="29">
        <v>1500.5250000000001</v>
      </c>
      <c r="G788" s="29">
        <v>1852.5</v>
      </c>
      <c r="H788" s="616">
        <f>I788*0.6</f>
        <v>1980</v>
      </c>
      <c r="I788" s="617">
        <v>3300</v>
      </c>
      <c r="J788" s="107" t="s">
        <v>1792</v>
      </c>
      <c r="K788" s="68" t="s">
        <v>3139</v>
      </c>
      <c r="N788" s="49">
        <f t="shared" si="0"/>
        <v>0</v>
      </c>
      <c r="O788" s="49">
        <f t="shared" si="1"/>
        <v>0</v>
      </c>
      <c r="P788" s="49">
        <f t="shared" si="2"/>
        <v>0</v>
      </c>
      <c r="Q788" s="49">
        <f t="shared" si="3"/>
        <v>0</v>
      </c>
    </row>
    <row r="789" spans="2:17" ht="20.100000000000001" customHeight="1">
      <c r="D789" s="1" t="s">
        <v>3140</v>
      </c>
      <c r="E789" s="1" t="s">
        <v>3141</v>
      </c>
      <c r="F789" s="29">
        <v>1731.375</v>
      </c>
      <c r="G789" s="29">
        <v>2137.5</v>
      </c>
      <c r="H789" s="616">
        <f t="shared" ref="H789:H796" si="102">I789*0.6</f>
        <v>2280</v>
      </c>
      <c r="I789" s="617">
        <v>3800</v>
      </c>
      <c r="J789" s="107" t="s">
        <v>1792</v>
      </c>
      <c r="K789" s="68" t="s">
        <v>3142</v>
      </c>
      <c r="N789" s="47">
        <f t="shared" si="0"/>
        <v>0</v>
      </c>
      <c r="O789" s="47">
        <f t="shared" si="1"/>
        <v>0</v>
      </c>
      <c r="P789" s="47">
        <f t="shared" si="2"/>
        <v>0</v>
      </c>
      <c r="Q789" s="47">
        <f t="shared" si="3"/>
        <v>0</v>
      </c>
    </row>
    <row r="790" spans="2:17" ht="20.100000000000001" customHeight="1">
      <c r="D790" s="1" t="s">
        <v>3143</v>
      </c>
      <c r="E790" s="1" t="s">
        <v>3144</v>
      </c>
      <c r="F790" s="29">
        <v>1789.0875000000001</v>
      </c>
      <c r="G790" s="29">
        <v>2208.75</v>
      </c>
      <c r="H790" s="616">
        <f t="shared" si="102"/>
        <v>2340</v>
      </c>
      <c r="I790" s="617">
        <v>3900</v>
      </c>
      <c r="J790" s="107" t="s">
        <v>1792</v>
      </c>
      <c r="K790" s="68"/>
      <c r="N790" s="49">
        <f t="shared" si="0"/>
        <v>0</v>
      </c>
      <c r="O790" s="49">
        <f t="shared" si="1"/>
        <v>0</v>
      </c>
      <c r="P790" s="49">
        <f t="shared" si="2"/>
        <v>0</v>
      </c>
      <c r="Q790" s="49">
        <f t="shared" si="3"/>
        <v>0</v>
      </c>
    </row>
    <row r="791" spans="2:17" ht="20.100000000000001" customHeight="1">
      <c r="C791" s="1" t="s">
        <v>3145</v>
      </c>
      <c r="D791" s="1" t="s">
        <v>3146</v>
      </c>
      <c r="E791" s="1" t="s">
        <v>3147</v>
      </c>
      <c r="F791" s="29">
        <v>1731.375</v>
      </c>
      <c r="G791" s="29">
        <v>2137.5</v>
      </c>
      <c r="H791" s="616">
        <f t="shared" si="102"/>
        <v>2280</v>
      </c>
      <c r="I791" s="617">
        <v>3800</v>
      </c>
      <c r="J791" s="107" t="s">
        <v>1792</v>
      </c>
      <c r="K791" s="68"/>
      <c r="N791" s="47">
        <f t="shared" si="0"/>
        <v>0</v>
      </c>
      <c r="O791" s="47">
        <f t="shared" si="1"/>
        <v>0</v>
      </c>
      <c r="P791" s="47">
        <f t="shared" si="2"/>
        <v>0</v>
      </c>
      <c r="Q791" s="47">
        <f t="shared" si="3"/>
        <v>0</v>
      </c>
    </row>
    <row r="792" spans="2:17" ht="20.100000000000001" customHeight="1">
      <c r="D792" s="1" t="s">
        <v>3148</v>
      </c>
      <c r="E792" s="1" t="s">
        <v>3149</v>
      </c>
      <c r="F792" s="29">
        <v>2019.9375</v>
      </c>
      <c r="G792" s="29">
        <v>2493.75</v>
      </c>
      <c r="H792" s="616">
        <f t="shared" si="102"/>
        <v>2640</v>
      </c>
      <c r="I792" s="617">
        <v>4400</v>
      </c>
      <c r="J792" s="107" t="s">
        <v>1792</v>
      </c>
      <c r="K792" s="68"/>
      <c r="N792" s="49">
        <f t="shared" si="0"/>
        <v>0</v>
      </c>
      <c r="O792" s="49">
        <f t="shared" si="1"/>
        <v>0</v>
      </c>
      <c r="P792" s="49">
        <f t="shared" si="2"/>
        <v>0</v>
      </c>
      <c r="Q792" s="49">
        <f t="shared" si="3"/>
        <v>0</v>
      </c>
    </row>
    <row r="793" spans="2:17" ht="20.100000000000001" customHeight="1">
      <c r="D793" s="1" t="s">
        <v>3150</v>
      </c>
      <c r="E793" s="1" t="s">
        <v>3151</v>
      </c>
      <c r="F793" s="29">
        <v>2077.65</v>
      </c>
      <c r="G793" s="29">
        <v>2565</v>
      </c>
      <c r="H793" s="616">
        <f t="shared" si="102"/>
        <v>2730</v>
      </c>
      <c r="I793" s="617">
        <v>4550</v>
      </c>
      <c r="J793" s="107" t="s">
        <v>1792</v>
      </c>
      <c r="K793" s="68"/>
      <c r="N793" s="47">
        <f t="shared" si="0"/>
        <v>0</v>
      </c>
      <c r="O793" s="47">
        <f t="shared" si="1"/>
        <v>0</v>
      </c>
      <c r="P793" s="47">
        <f t="shared" si="2"/>
        <v>0</v>
      </c>
      <c r="Q793" s="47">
        <f t="shared" si="3"/>
        <v>0</v>
      </c>
    </row>
    <row r="794" spans="2:17" ht="20.100000000000001" customHeight="1">
      <c r="C794" s="1" t="s">
        <v>3152</v>
      </c>
      <c r="D794" s="1" t="s">
        <v>3153</v>
      </c>
      <c r="E794" s="1" t="s">
        <v>3154</v>
      </c>
      <c r="F794" s="29">
        <v>2019.9375</v>
      </c>
      <c r="G794" s="29">
        <v>2493.75</v>
      </c>
      <c r="H794" s="616">
        <f t="shared" si="102"/>
        <v>2670</v>
      </c>
      <c r="I794" s="617">
        <v>4450</v>
      </c>
      <c r="J794" s="107" t="s">
        <v>1792</v>
      </c>
      <c r="K794" s="68"/>
      <c r="N794" s="49">
        <f t="shared" si="0"/>
        <v>0</v>
      </c>
      <c r="O794" s="49">
        <f t="shared" si="1"/>
        <v>0</v>
      </c>
      <c r="P794" s="49">
        <f t="shared" si="2"/>
        <v>0</v>
      </c>
      <c r="Q794" s="49">
        <f t="shared" si="3"/>
        <v>0</v>
      </c>
    </row>
    <row r="795" spans="2:17" ht="20.100000000000001" customHeight="1">
      <c r="D795" s="1" t="s">
        <v>3155</v>
      </c>
      <c r="E795" s="1" t="s">
        <v>3156</v>
      </c>
      <c r="F795" s="29">
        <v>2250.7874999999999</v>
      </c>
      <c r="G795" s="29">
        <v>2778.75</v>
      </c>
      <c r="H795" s="616">
        <f t="shared" si="102"/>
        <v>2940</v>
      </c>
      <c r="I795" s="617">
        <v>4900</v>
      </c>
      <c r="J795" s="107" t="s">
        <v>1792</v>
      </c>
      <c r="K795" s="68"/>
      <c r="N795" s="47">
        <f t="shared" si="0"/>
        <v>0</v>
      </c>
      <c r="O795" s="47">
        <f t="shared" si="1"/>
        <v>0</v>
      </c>
      <c r="P795" s="47">
        <f t="shared" si="2"/>
        <v>0</v>
      </c>
      <c r="Q795" s="47">
        <f t="shared" si="3"/>
        <v>0</v>
      </c>
    </row>
    <row r="796" spans="2:17" ht="20.100000000000001" customHeight="1">
      <c r="D796" s="1" t="s">
        <v>3157</v>
      </c>
      <c r="E796" s="1" t="s">
        <v>3158</v>
      </c>
      <c r="F796" s="29">
        <v>2366.2125000000001</v>
      </c>
      <c r="G796" s="29">
        <v>2921.25</v>
      </c>
      <c r="H796" s="616">
        <f t="shared" si="102"/>
        <v>3120</v>
      </c>
      <c r="I796" s="617">
        <v>5200</v>
      </c>
      <c r="J796" s="107" t="s">
        <v>1792</v>
      </c>
      <c r="K796" s="68"/>
      <c r="N796" s="49">
        <f t="shared" si="0"/>
        <v>0</v>
      </c>
      <c r="O796" s="49">
        <f t="shared" si="1"/>
        <v>0</v>
      </c>
      <c r="P796" s="49">
        <f t="shared" si="2"/>
        <v>0</v>
      </c>
      <c r="Q796" s="49">
        <f t="shared" si="3"/>
        <v>0</v>
      </c>
    </row>
    <row r="797" spans="2:17" ht="20.100000000000001" customHeight="1">
      <c r="D797" s="67" t="s">
        <v>3159</v>
      </c>
      <c r="F797" s="29">
        <v>0</v>
      </c>
      <c r="G797" s="29">
        <v>0</v>
      </c>
      <c r="H797" s="609">
        <v>0</v>
      </c>
      <c r="I797" s="609"/>
      <c r="J797" s="103"/>
      <c r="K797" s="68"/>
      <c r="N797" s="47">
        <f t="shared" si="0"/>
        <v>0</v>
      </c>
      <c r="O797" s="47">
        <f t="shared" si="1"/>
        <v>0</v>
      </c>
      <c r="P797" s="47">
        <f t="shared" si="2"/>
        <v>0</v>
      </c>
      <c r="Q797" s="47">
        <f t="shared" si="3"/>
        <v>0</v>
      </c>
    </row>
    <row r="798" spans="2:17" ht="20.100000000000001" customHeight="1">
      <c r="C798" s="1" t="s">
        <v>3160</v>
      </c>
      <c r="D798" s="1" t="s">
        <v>3161</v>
      </c>
      <c r="E798" s="1" t="s">
        <v>3138</v>
      </c>
      <c r="F798" s="29">
        <v>1731.375</v>
      </c>
      <c r="G798" s="29">
        <v>2137.5</v>
      </c>
      <c r="H798" s="616">
        <f t="shared" ref="H798:H806" si="103">I798*0.6</f>
        <v>2280</v>
      </c>
      <c r="I798" s="617">
        <v>3800</v>
      </c>
      <c r="J798" s="107" t="s">
        <v>1792</v>
      </c>
      <c r="K798" s="68"/>
      <c r="N798" s="49">
        <f t="shared" si="0"/>
        <v>0</v>
      </c>
      <c r="O798" s="49">
        <f t="shared" si="1"/>
        <v>0</v>
      </c>
      <c r="P798" s="49">
        <f t="shared" si="2"/>
        <v>0</v>
      </c>
      <c r="Q798" s="49">
        <f t="shared" si="3"/>
        <v>0</v>
      </c>
    </row>
    <row r="799" spans="2:17" ht="20.100000000000001" customHeight="1">
      <c r="D799" s="1" t="s">
        <v>3162</v>
      </c>
      <c r="E799" s="1" t="s">
        <v>3141</v>
      </c>
      <c r="F799" s="29">
        <v>1904.5125</v>
      </c>
      <c r="G799" s="29">
        <v>2351.25</v>
      </c>
      <c r="H799" s="616">
        <f t="shared" si="103"/>
        <v>2520</v>
      </c>
      <c r="I799" s="617">
        <v>4200</v>
      </c>
      <c r="J799" s="107" t="s">
        <v>1792</v>
      </c>
      <c r="K799" s="68"/>
      <c r="N799" s="47">
        <f t="shared" si="0"/>
        <v>0</v>
      </c>
      <c r="O799" s="47">
        <f t="shared" si="1"/>
        <v>0</v>
      </c>
      <c r="P799" s="47">
        <f t="shared" si="2"/>
        <v>0</v>
      </c>
      <c r="Q799" s="47">
        <f t="shared" si="3"/>
        <v>0</v>
      </c>
    </row>
    <row r="800" spans="2:17" ht="20.100000000000001" customHeight="1">
      <c r="D800" s="1" t="s">
        <v>3163</v>
      </c>
      <c r="E800" s="1" t="s">
        <v>3144</v>
      </c>
      <c r="F800" s="29">
        <v>2019.9375</v>
      </c>
      <c r="G800" s="29">
        <v>2493.75</v>
      </c>
      <c r="H800" s="616">
        <f t="shared" si="103"/>
        <v>2640</v>
      </c>
      <c r="I800" s="617">
        <v>4400</v>
      </c>
      <c r="J800" s="107" t="s">
        <v>1792</v>
      </c>
      <c r="K800" s="68"/>
      <c r="N800" s="49">
        <f t="shared" si="0"/>
        <v>0</v>
      </c>
      <c r="O800" s="49">
        <f t="shared" si="1"/>
        <v>0</v>
      </c>
      <c r="P800" s="49">
        <f t="shared" si="2"/>
        <v>0</v>
      </c>
      <c r="Q800" s="49">
        <f t="shared" si="3"/>
        <v>0</v>
      </c>
    </row>
    <row r="801" spans="3:17" ht="20.100000000000001" customHeight="1">
      <c r="C801" s="1" t="s">
        <v>3164</v>
      </c>
      <c r="D801" s="1" t="s">
        <v>3165</v>
      </c>
      <c r="E801" s="1" t="s">
        <v>3147</v>
      </c>
      <c r="F801" s="29">
        <v>1962.2250000000001</v>
      </c>
      <c r="G801" s="29">
        <v>2422.5</v>
      </c>
      <c r="H801" s="616">
        <f t="shared" si="103"/>
        <v>2580</v>
      </c>
      <c r="I801" s="617">
        <v>4300</v>
      </c>
      <c r="J801" s="107" t="s">
        <v>1792</v>
      </c>
      <c r="K801" s="68"/>
      <c r="N801" s="47">
        <f t="shared" si="0"/>
        <v>0</v>
      </c>
      <c r="O801" s="47">
        <f t="shared" si="1"/>
        <v>0</v>
      </c>
      <c r="P801" s="47">
        <f t="shared" si="2"/>
        <v>0</v>
      </c>
      <c r="Q801" s="47">
        <f t="shared" si="3"/>
        <v>0</v>
      </c>
    </row>
    <row r="802" spans="3:17" ht="20.100000000000001" customHeight="1">
      <c r="D802" s="1" t="s">
        <v>3166</v>
      </c>
      <c r="E802" s="1" t="s">
        <v>3149</v>
      </c>
      <c r="F802" s="29">
        <v>2193.0750000000003</v>
      </c>
      <c r="G802" s="29">
        <v>2707.5</v>
      </c>
      <c r="H802" s="616">
        <f t="shared" si="103"/>
        <v>2880</v>
      </c>
      <c r="I802" s="617">
        <v>4800</v>
      </c>
      <c r="J802" s="107" t="s">
        <v>1792</v>
      </c>
      <c r="K802" s="68"/>
      <c r="N802" s="49">
        <f t="shared" si="0"/>
        <v>0</v>
      </c>
      <c r="O802" s="49">
        <f t="shared" si="1"/>
        <v>0</v>
      </c>
      <c r="P802" s="49">
        <f t="shared" si="2"/>
        <v>0</v>
      </c>
      <c r="Q802" s="49">
        <f t="shared" si="3"/>
        <v>0</v>
      </c>
    </row>
    <row r="803" spans="3:17" ht="20.100000000000001" customHeight="1">
      <c r="D803" s="1" t="s">
        <v>3167</v>
      </c>
      <c r="E803" s="1" t="s">
        <v>3151</v>
      </c>
      <c r="F803" s="29">
        <v>2308.5</v>
      </c>
      <c r="G803" s="29">
        <v>2850</v>
      </c>
      <c r="H803" s="616">
        <f t="shared" si="103"/>
        <v>3060</v>
      </c>
      <c r="I803" s="617">
        <v>5100</v>
      </c>
      <c r="J803" s="107" t="s">
        <v>1792</v>
      </c>
      <c r="K803" s="68"/>
      <c r="N803" s="47">
        <f t="shared" si="0"/>
        <v>0</v>
      </c>
      <c r="O803" s="47">
        <f t="shared" si="1"/>
        <v>0</v>
      </c>
      <c r="P803" s="47">
        <f t="shared" si="2"/>
        <v>0</v>
      </c>
      <c r="Q803" s="47">
        <f t="shared" si="3"/>
        <v>0</v>
      </c>
    </row>
    <row r="804" spans="3:17" ht="20.100000000000001" customHeight="1">
      <c r="C804" s="1" t="s">
        <v>3168</v>
      </c>
      <c r="D804" s="1" t="s">
        <v>3169</v>
      </c>
      <c r="E804" s="1" t="s">
        <v>3154</v>
      </c>
      <c r="F804" s="29">
        <v>2193.0750000000003</v>
      </c>
      <c r="G804" s="29">
        <v>2707.5</v>
      </c>
      <c r="H804" s="616">
        <f t="shared" si="103"/>
        <v>2880</v>
      </c>
      <c r="I804" s="617">
        <v>4800</v>
      </c>
      <c r="J804" s="107" t="s">
        <v>1792</v>
      </c>
      <c r="K804" s="68"/>
      <c r="N804" s="49">
        <f t="shared" si="0"/>
        <v>0</v>
      </c>
      <c r="O804" s="49">
        <f t="shared" si="1"/>
        <v>0</v>
      </c>
      <c r="P804" s="49">
        <f t="shared" si="2"/>
        <v>0</v>
      </c>
      <c r="Q804" s="49">
        <f t="shared" si="3"/>
        <v>0</v>
      </c>
    </row>
    <row r="805" spans="3:17" ht="20.100000000000001" customHeight="1">
      <c r="D805" s="1" t="s">
        <v>3170</v>
      </c>
      <c r="E805" s="1" t="s">
        <v>3156</v>
      </c>
      <c r="F805" s="29">
        <v>2423.9250000000002</v>
      </c>
      <c r="G805" s="29">
        <v>2992.5</v>
      </c>
      <c r="H805" s="616">
        <f t="shared" si="103"/>
        <v>3180</v>
      </c>
      <c r="I805" s="617">
        <v>5300</v>
      </c>
      <c r="J805" s="107" t="s">
        <v>1792</v>
      </c>
      <c r="K805" s="68"/>
      <c r="N805" s="47">
        <f t="shared" si="0"/>
        <v>0</v>
      </c>
      <c r="O805" s="47">
        <f t="shared" si="1"/>
        <v>0</v>
      </c>
      <c r="P805" s="47">
        <f t="shared" si="2"/>
        <v>0</v>
      </c>
      <c r="Q805" s="47">
        <f t="shared" si="3"/>
        <v>0</v>
      </c>
    </row>
    <row r="806" spans="3:17" ht="20.100000000000001" customHeight="1">
      <c r="D806" s="1" t="s">
        <v>3171</v>
      </c>
      <c r="E806" s="1" t="s">
        <v>3158</v>
      </c>
      <c r="F806" s="29">
        <v>2597.0625</v>
      </c>
      <c r="G806" s="29">
        <v>3206.25</v>
      </c>
      <c r="H806" s="616">
        <f t="shared" si="103"/>
        <v>3420</v>
      </c>
      <c r="I806" s="617">
        <v>5700</v>
      </c>
      <c r="J806" s="107" t="s">
        <v>1792</v>
      </c>
      <c r="K806" s="68"/>
      <c r="N806" s="49">
        <f t="shared" si="0"/>
        <v>0</v>
      </c>
      <c r="O806" s="49">
        <f t="shared" si="1"/>
        <v>0</v>
      </c>
      <c r="P806" s="49">
        <f t="shared" si="2"/>
        <v>0</v>
      </c>
      <c r="Q806" s="49">
        <f t="shared" si="3"/>
        <v>0</v>
      </c>
    </row>
    <row r="807" spans="3:17" ht="20.100000000000001" customHeight="1">
      <c r="D807" s="67" t="s">
        <v>3172</v>
      </c>
      <c r="F807" s="29"/>
      <c r="G807" s="29"/>
      <c r="H807" s="609"/>
      <c r="I807" s="609"/>
      <c r="J807" s="103"/>
      <c r="K807" s="68"/>
      <c r="N807" s="47">
        <f t="shared" si="0"/>
        <v>0</v>
      </c>
      <c r="O807" s="47">
        <f t="shared" si="1"/>
        <v>0</v>
      </c>
      <c r="P807" s="47">
        <f t="shared" si="2"/>
        <v>0</v>
      </c>
      <c r="Q807" s="47">
        <f t="shared" si="3"/>
        <v>0</v>
      </c>
    </row>
    <row r="808" spans="3:17" ht="20.100000000000001" customHeight="1">
      <c r="C808" s="1" t="s">
        <v>3173</v>
      </c>
      <c r="D808" s="1" t="s">
        <v>3174</v>
      </c>
      <c r="E808" s="1" t="s">
        <v>3175</v>
      </c>
      <c r="F808" s="29">
        <v>1789.0875000000001</v>
      </c>
      <c r="G808" s="29">
        <v>2208.75</v>
      </c>
      <c r="H808" s="616">
        <f t="shared" ref="H808:H816" si="104">I808*0.6</f>
        <v>2340</v>
      </c>
      <c r="I808" s="617">
        <v>3900</v>
      </c>
      <c r="J808" s="107" t="s">
        <v>1792</v>
      </c>
      <c r="K808" s="68" t="s">
        <v>3176</v>
      </c>
      <c r="N808" s="49">
        <f t="shared" si="0"/>
        <v>0</v>
      </c>
      <c r="O808" s="49">
        <f t="shared" si="1"/>
        <v>0</v>
      </c>
      <c r="P808" s="49">
        <f t="shared" si="2"/>
        <v>0</v>
      </c>
      <c r="Q808" s="49">
        <f t="shared" si="3"/>
        <v>0</v>
      </c>
    </row>
    <row r="809" spans="3:17" ht="20.100000000000001" customHeight="1">
      <c r="D809" s="1" t="s">
        <v>3177</v>
      </c>
      <c r="E809" s="1" t="s">
        <v>3178</v>
      </c>
      <c r="F809" s="29">
        <v>2077.65</v>
      </c>
      <c r="G809" s="29">
        <v>2565</v>
      </c>
      <c r="H809" s="616">
        <f t="shared" si="104"/>
        <v>2700</v>
      </c>
      <c r="I809" s="617">
        <v>4500</v>
      </c>
      <c r="J809" s="107" t="s">
        <v>1792</v>
      </c>
      <c r="K809" s="68"/>
      <c r="N809" s="47">
        <f t="shared" si="0"/>
        <v>0</v>
      </c>
      <c r="O809" s="47">
        <f t="shared" si="1"/>
        <v>0</v>
      </c>
      <c r="P809" s="47">
        <f t="shared" si="2"/>
        <v>0</v>
      </c>
      <c r="Q809" s="47">
        <f t="shared" si="3"/>
        <v>0</v>
      </c>
    </row>
    <row r="810" spans="3:17" ht="20.100000000000001" customHeight="1">
      <c r="D810" s="1" t="s">
        <v>3179</v>
      </c>
      <c r="E810" s="1" t="s">
        <v>3180</v>
      </c>
      <c r="F810" s="29">
        <v>2308.5</v>
      </c>
      <c r="G810" s="29">
        <v>2850</v>
      </c>
      <c r="H810" s="616">
        <f t="shared" si="104"/>
        <v>3060</v>
      </c>
      <c r="I810" s="617">
        <v>5100</v>
      </c>
      <c r="J810" s="107" t="s">
        <v>1792</v>
      </c>
      <c r="K810" s="68"/>
      <c r="N810" s="49">
        <f t="shared" si="0"/>
        <v>0</v>
      </c>
      <c r="O810" s="49">
        <f t="shared" si="1"/>
        <v>0</v>
      </c>
      <c r="P810" s="49">
        <f t="shared" si="2"/>
        <v>0</v>
      </c>
      <c r="Q810" s="49">
        <f t="shared" si="3"/>
        <v>0</v>
      </c>
    </row>
    <row r="811" spans="3:17" ht="20.100000000000001" customHeight="1">
      <c r="C811" s="1" t="s">
        <v>3164</v>
      </c>
      <c r="D811" s="1" t="s">
        <v>3181</v>
      </c>
      <c r="E811" s="1" t="s">
        <v>3182</v>
      </c>
      <c r="F811" s="29">
        <v>2193.0750000000003</v>
      </c>
      <c r="G811" s="29">
        <v>2707.5</v>
      </c>
      <c r="H811" s="616">
        <f t="shared" si="104"/>
        <v>2880</v>
      </c>
      <c r="I811" s="617">
        <v>4800</v>
      </c>
      <c r="J811" s="107" t="s">
        <v>1792</v>
      </c>
      <c r="K811" s="68"/>
      <c r="N811" s="47">
        <f t="shared" si="0"/>
        <v>0</v>
      </c>
      <c r="O811" s="47">
        <f t="shared" si="1"/>
        <v>0</v>
      </c>
      <c r="P811" s="47">
        <f t="shared" si="2"/>
        <v>0</v>
      </c>
      <c r="Q811" s="47">
        <f t="shared" si="3"/>
        <v>0</v>
      </c>
    </row>
    <row r="812" spans="3:17" ht="20.100000000000001" customHeight="1">
      <c r="D812" s="1" t="s">
        <v>3183</v>
      </c>
      <c r="E812" s="1" t="s">
        <v>3184</v>
      </c>
      <c r="F812" s="29">
        <v>2308.5</v>
      </c>
      <c r="G812" s="29">
        <v>2850</v>
      </c>
      <c r="H812" s="616">
        <f t="shared" si="104"/>
        <v>3060</v>
      </c>
      <c r="I812" s="617">
        <v>5100</v>
      </c>
      <c r="J812" s="107" t="s">
        <v>1792</v>
      </c>
      <c r="K812" s="68"/>
      <c r="N812" s="49">
        <f t="shared" si="0"/>
        <v>0</v>
      </c>
      <c r="O812" s="49">
        <f t="shared" si="1"/>
        <v>0</v>
      </c>
      <c r="P812" s="49">
        <f t="shared" si="2"/>
        <v>0</v>
      </c>
      <c r="Q812" s="49">
        <f t="shared" si="3"/>
        <v>0</v>
      </c>
    </row>
    <row r="813" spans="3:17" ht="20.100000000000001" customHeight="1">
      <c r="D813" s="1" t="s">
        <v>3185</v>
      </c>
      <c r="E813" s="1" t="s">
        <v>3186</v>
      </c>
      <c r="F813" s="29">
        <v>2481.6375000000003</v>
      </c>
      <c r="G813" s="29">
        <v>3063.75</v>
      </c>
      <c r="H813" s="616">
        <f t="shared" si="104"/>
        <v>3240</v>
      </c>
      <c r="I813" s="617">
        <v>5400</v>
      </c>
      <c r="J813" s="107" t="s">
        <v>1792</v>
      </c>
      <c r="K813" s="68"/>
      <c r="N813" s="47">
        <f t="shared" si="0"/>
        <v>0</v>
      </c>
      <c r="O813" s="47">
        <f t="shared" si="1"/>
        <v>0</v>
      </c>
      <c r="P813" s="47">
        <f t="shared" si="2"/>
        <v>0</v>
      </c>
      <c r="Q813" s="47">
        <f t="shared" si="3"/>
        <v>0</v>
      </c>
    </row>
    <row r="814" spans="3:17" ht="20.100000000000001" customHeight="1">
      <c r="C814" s="1" t="s">
        <v>3168</v>
      </c>
      <c r="D814" s="1" t="s">
        <v>3187</v>
      </c>
      <c r="E814" s="1" t="s">
        <v>3188</v>
      </c>
      <c r="F814" s="29">
        <v>2597.0625</v>
      </c>
      <c r="G814" s="29">
        <v>3206.25</v>
      </c>
      <c r="H814" s="616">
        <f t="shared" si="104"/>
        <v>3420</v>
      </c>
      <c r="I814" s="617">
        <v>5700</v>
      </c>
      <c r="J814" s="107" t="s">
        <v>1792</v>
      </c>
      <c r="K814" s="68"/>
      <c r="N814" s="49">
        <f t="shared" si="0"/>
        <v>0</v>
      </c>
      <c r="O814" s="49">
        <f t="shared" si="1"/>
        <v>0</v>
      </c>
      <c r="P814" s="49">
        <f t="shared" si="2"/>
        <v>0</v>
      </c>
      <c r="Q814" s="49">
        <f t="shared" si="3"/>
        <v>0</v>
      </c>
    </row>
    <row r="815" spans="3:17" ht="20.100000000000001" customHeight="1">
      <c r="D815" s="1" t="s">
        <v>3189</v>
      </c>
      <c r="E815" s="1" t="s">
        <v>3190</v>
      </c>
      <c r="F815" s="29">
        <v>2770.2000000000003</v>
      </c>
      <c r="G815" s="29">
        <v>3420</v>
      </c>
      <c r="H815" s="616">
        <f t="shared" si="104"/>
        <v>3660</v>
      </c>
      <c r="I815" s="617">
        <v>6100</v>
      </c>
      <c r="J815" s="107" t="s">
        <v>1792</v>
      </c>
      <c r="K815" s="68"/>
      <c r="N815" s="47">
        <f t="shared" si="0"/>
        <v>0</v>
      </c>
      <c r="O815" s="47">
        <f t="shared" si="1"/>
        <v>0</v>
      </c>
      <c r="P815" s="47">
        <f t="shared" si="2"/>
        <v>0</v>
      </c>
      <c r="Q815" s="47">
        <f t="shared" si="3"/>
        <v>0</v>
      </c>
    </row>
    <row r="816" spans="3:17" ht="20.100000000000001" customHeight="1">
      <c r="D816" s="1" t="s">
        <v>3191</v>
      </c>
      <c r="E816" s="1" t="s">
        <v>3192</v>
      </c>
      <c r="F816" s="29">
        <v>3174.1875</v>
      </c>
      <c r="G816" s="29">
        <v>3918.75</v>
      </c>
      <c r="H816" s="616">
        <f t="shared" si="104"/>
        <v>4200</v>
      </c>
      <c r="I816" s="617">
        <v>7000</v>
      </c>
      <c r="J816" s="107" t="s">
        <v>1792</v>
      </c>
      <c r="K816" s="68"/>
      <c r="N816" s="49">
        <f t="shared" si="0"/>
        <v>0</v>
      </c>
      <c r="O816" s="49">
        <f t="shared" si="1"/>
        <v>0</v>
      </c>
      <c r="P816" s="49">
        <f t="shared" si="2"/>
        <v>0</v>
      </c>
      <c r="Q816" s="49">
        <f t="shared" si="3"/>
        <v>0</v>
      </c>
    </row>
    <row r="817" spans="3:17" ht="20.100000000000001" customHeight="1">
      <c r="F817" s="29"/>
      <c r="G817" s="29"/>
      <c r="H817" s="609"/>
      <c r="I817" s="609"/>
      <c r="J817" s="103"/>
      <c r="K817" s="68"/>
      <c r="N817" s="47">
        <f t="shared" si="0"/>
        <v>0</v>
      </c>
      <c r="O817" s="47">
        <f t="shared" si="1"/>
        <v>0</v>
      </c>
      <c r="P817" s="47">
        <f t="shared" si="2"/>
        <v>0</v>
      </c>
      <c r="Q817" s="47">
        <f t="shared" si="3"/>
        <v>0</v>
      </c>
    </row>
    <row r="818" spans="3:17" ht="20.100000000000001" customHeight="1">
      <c r="C818" s="67" t="s">
        <v>3193</v>
      </c>
      <c r="D818" s="1" t="s">
        <v>3194</v>
      </c>
      <c r="F818" s="29"/>
      <c r="G818" s="29"/>
      <c r="H818" s="609"/>
      <c r="I818" s="609"/>
      <c r="J818" s="103"/>
      <c r="K818" s="68"/>
      <c r="N818" s="49">
        <f t="shared" si="0"/>
        <v>0</v>
      </c>
      <c r="O818" s="49">
        <f t="shared" si="1"/>
        <v>0</v>
      </c>
      <c r="P818" s="49">
        <f t="shared" si="2"/>
        <v>0</v>
      </c>
      <c r="Q818" s="49">
        <f t="shared" si="3"/>
        <v>0</v>
      </c>
    </row>
    <row r="819" spans="3:17" ht="20.100000000000001" customHeight="1">
      <c r="D819" s="1" t="s">
        <v>3195</v>
      </c>
      <c r="E819" s="1" t="s">
        <v>3196</v>
      </c>
      <c r="F819" s="29">
        <v>3635.8875000000003</v>
      </c>
      <c r="G819" s="29">
        <v>4488.75</v>
      </c>
      <c r="H819" s="616">
        <f t="shared" ref="H819:H820" si="105">I819*0.6</f>
        <v>4800</v>
      </c>
      <c r="I819" s="617">
        <v>8000</v>
      </c>
      <c r="J819" s="107" t="s">
        <v>1792</v>
      </c>
      <c r="K819" s="68"/>
      <c r="N819" s="47">
        <f t="shared" si="0"/>
        <v>0</v>
      </c>
      <c r="O819" s="47">
        <f t="shared" si="1"/>
        <v>0</v>
      </c>
      <c r="P819" s="47">
        <f t="shared" si="2"/>
        <v>0</v>
      </c>
      <c r="Q819" s="47">
        <f t="shared" si="3"/>
        <v>0</v>
      </c>
    </row>
    <row r="820" spans="3:17" ht="20.100000000000001" customHeight="1">
      <c r="D820" s="1" t="s">
        <v>3197</v>
      </c>
      <c r="E820" s="1" t="s">
        <v>3198</v>
      </c>
      <c r="F820" s="29">
        <v>2481.6375000000003</v>
      </c>
      <c r="G820" s="29">
        <v>3063.75</v>
      </c>
      <c r="H820" s="616">
        <f t="shared" si="105"/>
        <v>3240</v>
      </c>
      <c r="I820" s="617">
        <v>5400</v>
      </c>
      <c r="J820" s="107" t="s">
        <v>1792</v>
      </c>
      <c r="K820" s="68"/>
      <c r="N820" s="49">
        <f t="shared" si="0"/>
        <v>0</v>
      </c>
      <c r="O820" s="49">
        <f t="shared" si="1"/>
        <v>0</v>
      </c>
      <c r="P820" s="49">
        <f t="shared" si="2"/>
        <v>0</v>
      </c>
      <c r="Q820" s="49">
        <f t="shared" si="3"/>
        <v>0</v>
      </c>
    </row>
    <row r="821" spans="3:17" ht="20.100000000000001" customHeight="1">
      <c r="F821" s="29"/>
      <c r="G821" s="29"/>
      <c r="H821" s="609"/>
      <c r="I821" s="609"/>
      <c r="J821" s="103"/>
      <c r="K821" s="68"/>
      <c r="N821" s="47">
        <f t="shared" si="0"/>
        <v>0</v>
      </c>
      <c r="O821" s="47">
        <f t="shared" si="1"/>
        <v>0</v>
      </c>
      <c r="P821" s="47">
        <f t="shared" si="2"/>
        <v>0</v>
      </c>
      <c r="Q821" s="47">
        <f t="shared" si="3"/>
        <v>0</v>
      </c>
    </row>
    <row r="822" spans="3:17" ht="20.100000000000001" customHeight="1">
      <c r="C822" s="67" t="s">
        <v>3199</v>
      </c>
      <c r="F822" s="29"/>
      <c r="G822" s="29"/>
      <c r="H822" s="609"/>
      <c r="I822" s="609"/>
      <c r="J822" s="103"/>
      <c r="K822" s="68"/>
      <c r="N822" s="49">
        <f t="shared" si="0"/>
        <v>0</v>
      </c>
      <c r="O822" s="49">
        <f t="shared" si="1"/>
        <v>0</v>
      </c>
      <c r="P822" s="49">
        <f t="shared" si="2"/>
        <v>0</v>
      </c>
      <c r="Q822" s="49">
        <f t="shared" si="3"/>
        <v>0</v>
      </c>
    </row>
    <row r="823" spans="3:17" ht="20.100000000000001" customHeight="1">
      <c r="C823" s="1" t="s">
        <v>3200</v>
      </c>
      <c r="D823" s="1" t="s">
        <v>3201</v>
      </c>
      <c r="E823" s="1" t="s">
        <v>3202</v>
      </c>
      <c r="F823" s="29">
        <v>5386.5</v>
      </c>
      <c r="G823" s="29">
        <v>6650</v>
      </c>
      <c r="H823" s="616">
        <f t="shared" ref="H823:H836" si="106">I823*0.6</f>
        <v>6900</v>
      </c>
      <c r="I823" s="617">
        <v>11500</v>
      </c>
      <c r="J823" s="107" t="s">
        <v>1792</v>
      </c>
      <c r="K823" s="68"/>
      <c r="N823" s="47">
        <f t="shared" si="0"/>
        <v>0</v>
      </c>
      <c r="O823" s="47">
        <f t="shared" si="1"/>
        <v>0</v>
      </c>
      <c r="P823" s="47">
        <f t="shared" si="2"/>
        <v>0</v>
      </c>
      <c r="Q823" s="47">
        <f t="shared" si="3"/>
        <v>0</v>
      </c>
    </row>
    <row r="824" spans="3:17" ht="20.100000000000001" customHeight="1">
      <c r="C824" s="1" t="s">
        <v>3203</v>
      </c>
      <c r="D824" s="1" t="s">
        <v>3204</v>
      </c>
      <c r="E824" s="1" t="s">
        <v>3205</v>
      </c>
      <c r="F824" s="29">
        <v>6463.8</v>
      </c>
      <c r="G824" s="29">
        <v>7980</v>
      </c>
      <c r="H824" s="616">
        <f t="shared" si="106"/>
        <v>8400</v>
      </c>
      <c r="I824" s="617">
        <v>14000</v>
      </c>
      <c r="J824" s="107" t="s">
        <v>1792</v>
      </c>
      <c r="K824" s="68"/>
      <c r="N824" s="49">
        <f t="shared" si="0"/>
        <v>0</v>
      </c>
      <c r="O824" s="49">
        <f t="shared" si="1"/>
        <v>0</v>
      </c>
      <c r="P824" s="49">
        <f t="shared" si="2"/>
        <v>0</v>
      </c>
      <c r="Q824" s="49">
        <f t="shared" si="3"/>
        <v>0</v>
      </c>
    </row>
    <row r="825" spans="3:17" ht="20.100000000000001" customHeight="1">
      <c r="D825" s="1" t="s">
        <v>3206</v>
      </c>
      <c r="E825" s="1" t="s">
        <v>3207</v>
      </c>
      <c r="F825" s="29">
        <v>7002.45</v>
      </c>
      <c r="G825" s="29">
        <v>8645</v>
      </c>
      <c r="H825" s="616">
        <f t="shared" si="106"/>
        <v>9240</v>
      </c>
      <c r="I825" s="617">
        <v>15400</v>
      </c>
      <c r="J825" s="107" t="s">
        <v>1792</v>
      </c>
      <c r="K825" s="68"/>
      <c r="N825" s="47">
        <f t="shared" si="0"/>
        <v>0</v>
      </c>
      <c r="O825" s="47">
        <f t="shared" si="1"/>
        <v>0</v>
      </c>
      <c r="P825" s="47">
        <f t="shared" si="2"/>
        <v>0</v>
      </c>
      <c r="Q825" s="47">
        <f t="shared" si="3"/>
        <v>0</v>
      </c>
    </row>
    <row r="826" spans="3:17" ht="20.100000000000001" customHeight="1">
      <c r="D826" s="1" t="s">
        <v>3208</v>
      </c>
      <c r="E826" s="1" t="s">
        <v>3209</v>
      </c>
      <c r="F826" s="29">
        <v>7810.4250000000002</v>
      </c>
      <c r="G826" s="29">
        <v>9642.5</v>
      </c>
      <c r="H826" s="616">
        <f t="shared" si="106"/>
        <v>10200</v>
      </c>
      <c r="I826" s="617">
        <v>17000</v>
      </c>
      <c r="J826" s="107" t="s">
        <v>1792</v>
      </c>
      <c r="K826" s="68"/>
      <c r="N826" s="49">
        <f t="shared" si="0"/>
        <v>0</v>
      </c>
      <c r="O826" s="49">
        <f t="shared" si="1"/>
        <v>0</v>
      </c>
      <c r="P826" s="49">
        <f t="shared" si="2"/>
        <v>0</v>
      </c>
      <c r="Q826" s="49">
        <f t="shared" si="3"/>
        <v>0</v>
      </c>
    </row>
    <row r="827" spans="3:17" ht="20.100000000000001" customHeight="1">
      <c r="C827" s="1" t="s">
        <v>3210</v>
      </c>
      <c r="D827" s="1" t="s">
        <v>3211</v>
      </c>
      <c r="E827" s="1" t="s">
        <v>3212</v>
      </c>
      <c r="F827" s="29">
        <v>7002.45</v>
      </c>
      <c r="G827" s="29">
        <v>8645</v>
      </c>
      <c r="H827" s="616">
        <f t="shared" si="106"/>
        <v>9240</v>
      </c>
      <c r="I827" s="617">
        <v>15400</v>
      </c>
      <c r="J827" s="107" t="s">
        <v>1792</v>
      </c>
      <c r="K827" s="68"/>
      <c r="N827" s="47">
        <f t="shared" si="0"/>
        <v>0</v>
      </c>
      <c r="O827" s="47">
        <f t="shared" si="1"/>
        <v>0</v>
      </c>
      <c r="P827" s="47">
        <f t="shared" si="2"/>
        <v>0</v>
      </c>
      <c r="Q827" s="47">
        <f t="shared" si="3"/>
        <v>0</v>
      </c>
    </row>
    <row r="828" spans="3:17" ht="20.100000000000001" customHeight="1">
      <c r="D828" s="23" t="s">
        <v>3213</v>
      </c>
      <c r="E828" s="23" t="s">
        <v>3214</v>
      </c>
      <c r="F828" s="29">
        <v>7810.4250000000002</v>
      </c>
      <c r="G828" s="29">
        <v>9642.5</v>
      </c>
      <c r="H828" s="616">
        <f t="shared" si="106"/>
        <v>10200</v>
      </c>
      <c r="I828" s="617">
        <v>17000</v>
      </c>
      <c r="J828" s="107" t="s">
        <v>1792</v>
      </c>
      <c r="K828" s="784" t="s">
        <v>5637</v>
      </c>
      <c r="N828" s="49">
        <f t="shared" si="0"/>
        <v>0</v>
      </c>
      <c r="O828" s="49">
        <f t="shared" si="1"/>
        <v>0</v>
      </c>
      <c r="P828" s="49">
        <f t="shared" si="2"/>
        <v>0</v>
      </c>
      <c r="Q828" s="49">
        <f t="shared" si="3"/>
        <v>0</v>
      </c>
    </row>
    <row r="829" spans="3:17" ht="20.100000000000001" customHeight="1">
      <c r="D829" s="1" t="s">
        <v>3215</v>
      </c>
      <c r="E829" s="1" t="s">
        <v>3216</v>
      </c>
      <c r="F829" s="29">
        <v>8887.7250000000004</v>
      </c>
      <c r="G829" s="29">
        <v>10972.5</v>
      </c>
      <c r="H829" s="616">
        <f t="shared" si="106"/>
        <v>11700</v>
      </c>
      <c r="I829" s="617">
        <v>19500</v>
      </c>
      <c r="J829" s="107" t="s">
        <v>1792</v>
      </c>
      <c r="K829" s="68"/>
      <c r="N829" s="47">
        <f t="shared" si="0"/>
        <v>0</v>
      </c>
      <c r="O829" s="47">
        <f t="shared" si="1"/>
        <v>0</v>
      </c>
      <c r="P829" s="47">
        <f t="shared" si="2"/>
        <v>0</v>
      </c>
      <c r="Q829" s="47">
        <f t="shared" si="3"/>
        <v>0</v>
      </c>
    </row>
    <row r="830" spans="3:17" ht="20.100000000000001" customHeight="1">
      <c r="D830" s="1" t="s">
        <v>3217</v>
      </c>
      <c r="E830" s="1" t="s">
        <v>3218</v>
      </c>
      <c r="F830" s="29">
        <v>11311.649999999998</v>
      </c>
      <c r="G830" s="29">
        <v>13964.999999999998</v>
      </c>
      <c r="H830" s="616">
        <f t="shared" si="106"/>
        <v>14700</v>
      </c>
      <c r="I830" s="617">
        <v>24500</v>
      </c>
      <c r="J830" s="107" t="s">
        <v>1792</v>
      </c>
      <c r="K830" s="68"/>
      <c r="N830" s="49">
        <f t="shared" si="0"/>
        <v>0</v>
      </c>
      <c r="O830" s="49">
        <f t="shared" si="1"/>
        <v>0</v>
      </c>
      <c r="P830" s="49">
        <f t="shared" si="2"/>
        <v>0</v>
      </c>
      <c r="Q830" s="49">
        <f t="shared" si="3"/>
        <v>0</v>
      </c>
    </row>
    <row r="831" spans="3:17" ht="20.100000000000001" customHeight="1">
      <c r="D831" s="1" t="s">
        <v>3219</v>
      </c>
      <c r="E831" s="1" t="s">
        <v>3220</v>
      </c>
      <c r="F831" s="29">
        <v>11850.3</v>
      </c>
      <c r="G831" s="29">
        <v>14629.999999999998</v>
      </c>
      <c r="H831" s="616">
        <f t="shared" si="106"/>
        <v>15600</v>
      </c>
      <c r="I831" s="617">
        <v>26000</v>
      </c>
      <c r="J831" s="107" t="s">
        <v>1792</v>
      </c>
      <c r="K831" s="68"/>
      <c r="N831" s="47">
        <f t="shared" si="0"/>
        <v>0</v>
      </c>
      <c r="O831" s="47">
        <f t="shared" si="1"/>
        <v>0</v>
      </c>
      <c r="P831" s="47">
        <f t="shared" si="2"/>
        <v>0</v>
      </c>
      <c r="Q831" s="47">
        <f t="shared" si="3"/>
        <v>0</v>
      </c>
    </row>
    <row r="832" spans="3:17" ht="20.100000000000001" customHeight="1">
      <c r="C832" s="1" t="s">
        <v>3194</v>
      </c>
      <c r="D832" s="1" t="s">
        <v>3221</v>
      </c>
      <c r="E832" s="1" t="s">
        <v>3222</v>
      </c>
      <c r="F832" s="29">
        <v>8079.75</v>
      </c>
      <c r="G832" s="29">
        <v>9975</v>
      </c>
      <c r="H832" s="616">
        <f t="shared" si="106"/>
        <v>10500</v>
      </c>
      <c r="I832" s="617">
        <v>17500</v>
      </c>
      <c r="J832" s="107" t="s">
        <v>1792</v>
      </c>
      <c r="K832" s="68"/>
      <c r="N832" s="49">
        <f t="shared" si="0"/>
        <v>0</v>
      </c>
      <c r="O832" s="49">
        <f t="shared" si="1"/>
        <v>0</v>
      </c>
      <c r="P832" s="49">
        <f t="shared" si="2"/>
        <v>0</v>
      </c>
      <c r="Q832" s="49">
        <f t="shared" si="3"/>
        <v>0</v>
      </c>
    </row>
    <row r="833" spans="3:17" ht="20.100000000000001" customHeight="1">
      <c r="D833" s="1" t="s">
        <v>3223</v>
      </c>
      <c r="E833" s="1" t="s">
        <v>3224</v>
      </c>
      <c r="F833" s="29">
        <v>9157.0500000000011</v>
      </c>
      <c r="G833" s="29">
        <v>11305</v>
      </c>
      <c r="H833" s="616">
        <f t="shared" si="106"/>
        <v>12000</v>
      </c>
      <c r="I833" s="617">
        <v>20000</v>
      </c>
      <c r="J833" s="107" t="s">
        <v>1792</v>
      </c>
      <c r="K833" s="68"/>
      <c r="N833" s="47">
        <f t="shared" si="0"/>
        <v>0</v>
      </c>
      <c r="O833" s="47">
        <f t="shared" si="1"/>
        <v>0</v>
      </c>
      <c r="P833" s="47">
        <f t="shared" si="2"/>
        <v>0</v>
      </c>
      <c r="Q833" s="47">
        <f t="shared" si="3"/>
        <v>0</v>
      </c>
    </row>
    <row r="834" spans="3:17" ht="20.100000000000001" customHeight="1">
      <c r="D834" s="23" t="s">
        <v>3225</v>
      </c>
      <c r="E834" s="23" t="s">
        <v>3226</v>
      </c>
      <c r="F834" s="29">
        <v>9965.0249999999996</v>
      </c>
      <c r="G834" s="29">
        <v>12302.5</v>
      </c>
      <c r="H834" s="616">
        <f t="shared" si="106"/>
        <v>13200</v>
      </c>
      <c r="I834" s="617">
        <v>22000</v>
      </c>
      <c r="J834" s="107" t="s">
        <v>1792</v>
      </c>
      <c r="K834" s="784" t="s">
        <v>5638</v>
      </c>
      <c r="N834" s="49">
        <f t="shared" si="0"/>
        <v>0</v>
      </c>
      <c r="O834" s="49">
        <f t="shared" si="1"/>
        <v>0</v>
      </c>
      <c r="P834" s="49">
        <f t="shared" si="2"/>
        <v>0</v>
      </c>
      <c r="Q834" s="49">
        <f t="shared" si="3"/>
        <v>0</v>
      </c>
    </row>
    <row r="835" spans="3:17" ht="20.100000000000001" customHeight="1">
      <c r="D835" s="1" t="s">
        <v>3227</v>
      </c>
      <c r="E835" s="1" t="s">
        <v>3228</v>
      </c>
      <c r="F835" s="29">
        <v>11580.974999999999</v>
      </c>
      <c r="G835" s="29">
        <v>14297.499999999998</v>
      </c>
      <c r="H835" s="616">
        <f t="shared" si="106"/>
        <v>15300</v>
      </c>
      <c r="I835" s="617">
        <v>25500</v>
      </c>
      <c r="J835" s="107" t="s">
        <v>1792</v>
      </c>
      <c r="K835" s="68"/>
      <c r="N835" s="47">
        <f t="shared" si="0"/>
        <v>0</v>
      </c>
      <c r="O835" s="47">
        <f t="shared" si="1"/>
        <v>0</v>
      </c>
      <c r="P835" s="47">
        <f t="shared" si="2"/>
        <v>0</v>
      </c>
      <c r="Q835" s="47">
        <f t="shared" si="3"/>
        <v>0</v>
      </c>
    </row>
    <row r="836" spans="3:17" ht="20.100000000000001" customHeight="1">
      <c r="D836" s="1" t="s">
        <v>3229</v>
      </c>
      <c r="E836" s="1" t="s">
        <v>3230</v>
      </c>
      <c r="F836" s="29">
        <v>12658.275</v>
      </c>
      <c r="G836" s="29">
        <v>15627.5</v>
      </c>
      <c r="H836" s="616">
        <f t="shared" si="106"/>
        <v>16500</v>
      </c>
      <c r="I836" s="617">
        <v>27500</v>
      </c>
      <c r="J836" s="107" t="s">
        <v>1792</v>
      </c>
      <c r="K836" s="68"/>
      <c r="N836" s="49">
        <f t="shared" si="0"/>
        <v>0</v>
      </c>
      <c r="O836" s="49">
        <f t="shared" si="1"/>
        <v>0</v>
      </c>
      <c r="P836" s="49">
        <f t="shared" si="2"/>
        <v>0</v>
      </c>
      <c r="Q836" s="49">
        <f t="shared" si="3"/>
        <v>0</v>
      </c>
    </row>
    <row r="837" spans="3:17" ht="20.100000000000001" customHeight="1">
      <c r="F837" s="29"/>
      <c r="G837" s="29"/>
      <c r="H837" s="609"/>
      <c r="I837" s="609"/>
      <c r="J837" s="103"/>
      <c r="K837" s="68"/>
      <c r="N837" s="47">
        <f t="shared" si="0"/>
        <v>0</v>
      </c>
      <c r="O837" s="47">
        <f t="shared" si="1"/>
        <v>0</v>
      </c>
      <c r="P837" s="47">
        <f t="shared" si="2"/>
        <v>0</v>
      </c>
      <c r="Q837" s="47">
        <f t="shared" si="3"/>
        <v>0</v>
      </c>
    </row>
    <row r="838" spans="3:17" ht="20.100000000000001" customHeight="1">
      <c r="C838" s="67" t="s">
        <v>3231</v>
      </c>
      <c r="F838" s="29"/>
      <c r="G838" s="29"/>
      <c r="H838" s="609"/>
      <c r="I838" s="609"/>
      <c r="J838" s="103"/>
      <c r="K838" s="68"/>
      <c r="N838" s="49">
        <f t="shared" si="0"/>
        <v>0</v>
      </c>
      <c r="O838" s="49">
        <f t="shared" si="1"/>
        <v>0</v>
      </c>
      <c r="P838" s="49">
        <f t="shared" si="2"/>
        <v>0</v>
      </c>
      <c r="Q838" s="49">
        <f t="shared" si="3"/>
        <v>0</v>
      </c>
    </row>
    <row r="839" spans="3:17" ht="20.100000000000001" customHeight="1">
      <c r="C839" s="1" t="s">
        <v>3210</v>
      </c>
      <c r="D839" s="1" t="s">
        <v>3232</v>
      </c>
      <c r="E839" s="1" t="s">
        <v>3233</v>
      </c>
      <c r="F839" s="29">
        <v>11850.3</v>
      </c>
      <c r="G839" s="29">
        <v>14629.999999999998</v>
      </c>
      <c r="H839" s="616">
        <f t="shared" ref="H839:H852" si="107">I839*0.6</f>
        <v>15000</v>
      </c>
      <c r="I839" s="617">
        <v>25000</v>
      </c>
      <c r="J839" s="107" t="s">
        <v>1792</v>
      </c>
      <c r="K839" s="68"/>
      <c r="N839" s="47">
        <f t="shared" si="0"/>
        <v>0</v>
      </c>
      <c r="O839" s="47">
        <f t="shared" si="1"/>
        <v>0</v>
      </c>
      <c r="P839" s="47">
        <f t="shared" si="2"/>
        <v>0</v>
      </c>
      <c r="Q839" s="47">
        <f t="shared" si="3"/>
        <v>0</v>
      </c>
    </row>
    <row r="840" spans="3:17" ht="20.100000000000001" customHeight="1">
      <c r="D840" s="1" t="s">
        <v>3234</v>
      </c>
      <c r="E840" s="1" t="s">
        <v>3235</v>
      </c>
      <c r="F840" s="29">
        <v>13466.25</v>
      </c>
      <c r="G840" s="29">
        <v>16625</v>
      </c>
      <c r="H840" s="616">
        <f t="shared" si="107"/>
        <v>17700</v>
      </c>
      <c r="I840" s="617">
        <v>29500</v>
      </c>
      <c r="J840" s="107" t="s">
        <v>1792</v>
      </c>
      <c r="K840" s="68" t="s">
        <v>3236</v>
      </c>
      <c r="N840" s="49">
        <f t="shared" si="0"/>
        <v>0</v>
      </c>
      <c r="O840" s="49">
        <f t="shared" si="1"/>
        <v>0</v>
      </c>
      <c r="P840" s="49">
        <f t="shared" si="2"/>
        <v>0</v>
      </c>
      <c r="Q840" s="49">
        <f t="shared" si="3"/>
        <v>0</v>
      </c>
    </row>
    <row r="841" spans="3:17" ht="20.100000000000001" customHeight="1">
      <c r="D841" s="1" t="s">
        <v>3237</v>
      </c>
      <c r="E841" s="1" t="s">
        <v>3238</v>
      </c>
      <c r="F841" s="29">
        <v>14004.9</v>
      </c>
      <c r="G841" s="29">
        <v>17290</v>
      </c>
      <c r="H841" s="616">
        <f t="shared" si="107"/>
        <v>18300</v>
      </c>
      <c r="I841" s="617">
        <v>30500</v>
      </c>
      <c r="J841" s="107" t="s">
        <v>1792</v>
      </c>
      <c r="K841" s="68"/>
      <c r="N841" s="47">
        <f t="shared" si="0"/>
        <v>0</v>
      </c>
      <c r="O841" s="47">
        <f t="shared" si="1"/>
        <v>0</v>
      </c>
      <c r="P841" s="47">
        <f t="shared" si="2"/>
        <v>0</v>
      </c>
      <c r="Q841" s="47">
        <f t="shared" si="3"/>
        <v>0</v>
      </c>
    </row>
    <row r="842" spans="3:17" ht="20.100000000000001" customHeight="1">
      <c r="D842" s="1" t="s">
        <v>3239</v>
      </c>
      <c r="E842" s="1" t="s">
        <v>3240</v>
      </c>
      <c r="F842" s="29">
        <v>15082.2</v>
      </c>
      <c r="G842" s="29">
        <v>18620</v>
      </c>
      <c r="H842" s="616">
        <f t="shared" si="107"/>
        <v>19800</v>
      </c>
      <c r="I842" s="617">
        <v>33000</v>
      </c>
      <c r="J842" s="107" t="s">
        <v>1792</v>
      </c>
      <c r="K842" s="68"/>
      <c r="N842" s="49">
        <f t="shared" si="0"/>
        <v>0</v>
      </c>
      <c r="O842" s="49">
        <f t="shared" si="1"/>
        <v>0</v>
      </c>
      <c r="P842" s="49">
        <f t="shared" si="2"/>
        <v>0</v>
      </c>
      <c r="Q842" s="49">
        <f t="shared" si="3"/>
        <v>0</v>
      </c>
    </row>
    <row r="843" spans="3:17" ht="20.100000000000001" customHeight="1">
      <c r="D843" s="1" t="s">
        <v>3241</v>
      </c>
      <c r="E843" s="1" t="s">
        <v>3242</v>
      </c>
      <c r="F843" s="29">
        <v>15620.85</v>
      </c>
      <c r="G843" s="29">
        <v>19285</v>
      </c>
      <c r="H843" s="616">
        <f t="shared" si="107"/>
        <v>20700</v>
      </c>
      <c r="I843" s="617">
        <v>34500</v>
      </c>
      <c r="J843" s="107" t="s">
        <v>1792</v>
      </c>
      <c r="K843" s="68"/>
      <c r="N843" s="47">
        <f t="shared" si="0"/>
        <v>0</v>
      </c>
      <c r="O843" s="47">
        <f t="shared" si="1"/>
        <v>0</v>
      </c>
      <c r="P843" s="47">
        <f t="shared" si="2"/>
        <v>0</v>
      </c>
      <c r="Q843" s="47">
        <f t="shared" si="3"/>
        <v>0</v>
      </c>
    </row>
    <row r="844" spans="3:17" ht="20.100000000000001" customHeight="1">
      <c r="C844" s="1" t="s">
        <v>3194</v>
      </c>
      <c r="D844" s="1" t="s">
        <v>3243</v>
      </c>
      <c r="E844" s="1" t="s">
        <v>3244</v>
      </c>
      <c r="F844" s="29">
        <v>12388.949999999999</v>
      </c>
      <c r="G844" s="29">
        <v>15294.999999999998</v>
      </c>
      <c r="H844" s="616">
        <f t="shared" si="107"/>
        <v>16200</v>
      </c>
      <c r="I844" s="617">
        <v>27000</v>
      </c>
      <c r="J844" s="107" t="s">
        <v>1792</v>
      </c>
      <c r="K844" s="68"/>
      <c r="N844" s="49">
        <f t="shared" si="0"/>
        <v>0</v>
      </c>
      <c r="O844" s="49">
        <f t="shared" si="1"/>
        <v>0</v>
      </c>
      <c r="P844" s="49">
        <f t="shared" si="2"/>
        <v>0</v>
      </c>
      <c r="Q844" s="49">
        <f t="shared" si="3"/>
        <v>0</v>
      </c>
    </row>
    <row r="845" spans="3:17" ht="20.100000000000001" customHeight="1">
      <c r="D845" s="1" t="s">
        <v>3245</v>
      </c>
      <c r="E845" s="1" t="s">
        <v>3246</v>
      </c>
      <c r="F845" s="29">
        <v>13466.25</v>
      </c>
      <c r="G845" s="29">
        <v>16625</v>
      </c>
      <c r="H845" s="616">
        <f t="shared" si="107"/>
        <v>17820</v>
      </c>
      <c r="I845" s="617">
        <v>29700</v>
      </c>
      <c r="J845" s="107" t="s">
        <v>1792</v>
      </c>
      <c r="K845" s="68"/>
      <c r="N845" s="47">
        <f t="shared" si="0"/>
        <v>0</v>
      </c>
      <c r="O845" s="47">
        <f t="shared" si="1"/>
        <v>0</v>
      </c>
      <c r="P845" s="47">
        <f t="shared" si="2"/>
        <v>0</v>
      </c>
      <c r="Q845" s="47">
        <f t="shared" si="3"/>
        <v>0</v>
      </c>
    </row>
    <row r="846" spans="3:17" ht="20.100000000000001" customHeight="1">
      <c r="D846" s="1" t="s">
        <v>3247</v>
      </c>
      <c r="E846" s="1" t="s">
        <v>3248</v>
      </c>
      <c r="F846" s="29">
        <v>14543.550000000001</v>
      </c>
      <c r="G846" s="29">
        <v>17955</v>
      </c>
      <c r="H846" s="616">
        <f t="shared" si="107"/>
        <v>19200</v>
      </c>
      <c r="I846" s="617">
        <v>32000</v>
      </c>
      <c r="J846" s="107" t="s">
        <v>1792</v>
      </c>
      <c r="K846" s="68"/>
      <c r="N846" s="49">
        <f t="shared" si="0"/>
        <v>0</v>
      </c>
      <c r="O846" s="49">
        <f t="shared" si="1"/>
        <v>0</v>
      </c>
      <c r="P846" s="49">
        <f t="shared" si="2"/>
        <v>0</v>
      </c>
      <c r="Q846" s="49">
        <f t="shared" si="3"/>
        <v>0</v>
      </c>
    </row>
    <row r="847" spans="3:17" ht="20.100000000000001" customHeight="1">
      <c r="D847" s="23" t="s">
        <v>3249</v>
      </c>
      <c r="E847" s="23" t="s">
        <v>3250</v>
      </c>
      <c r="F847" s="29">
        <v>0</v>
      </c>
      <c r="G847" s="29">
        <v>0</v>
      </c>
      <c r="H847" s="616">
        <f t="shared" si="107"/>
        <v>20700</v>
      </c>
      <c r="I847" s="617">
        <v>34500</v>
      </c>
      <c r="J847" s="107" t="s">
        <v>1792</v>
      </c>
      <c r="K847" s="784" t="s">
        <v>5639</v>
      </c>
      <c r="N847" s="47">
        <f t="shared" si="0"/>
        <v>0</v>
      </c>
      <c r="O847" s="47">
        <f t="shared" si="1"/>
        <v>0</v>
      </c>
      <c r="P847" s="47">
        <f t="shared" si="2"/>
        <v>0</v>
      </c>
      <c r="Q847" s="47">
        <f t="shared" si="3"/>
        <v>0</v>
      </c>
    </row>
    <row r="848" spans="3:17" ht="20.100000000000001" customHeight="1">
      <c r="D848" s="1" t="s">
        <v>3251</v>
      </c>
      <c r="E848" s="1" t="s">
        <v>3252</v>
      </c>
      <c r="F848" s="29">
        <v>15890.175000000001</v>
      </c>
      <c r="G848" s="29">
        <v>19617.5</v>
      </c>
      <c r="H848" s="616">
        <f t="shared" si="107"/>
        <v>21000</v>
      </c>
      <c r="I848" s="617">
        <v>35000</v>
      </c>
      <c r="J848" s="107" t="s">
        <v>1792</v>
      </c>
      <c r="K848" s="68"/>
      <c r="N848" s="49">
        <f t="shared" si="0"/>
        <v>0</v>
      </c>
      <c r="O848" s="49">
        <f t="shared" si="1"/>
        <v>0</v>
      </c>
      <c r="P848" s="49">
        <f t="shared" si="2"/>
        <v>0</v>
      </c>
      <c r="Q848" s="49">
        <f t="shared" si="3"/>
        <v>0</v>
      </c>
    </row>
    <row r="849" spans="2:17" ht="20.100000000000001" customHeight="1">
      <c r="D849" s="1" t="s">
        <v>3253</v>
      </c>
      <c r="E849" s="1" t="s">
        <v>3254</v>
      </c>
      <c r="F849" s="29">
        <v>16698.150000000001</v>
      </c>
      <c r="G849" s="29">
        <v>20615</v>
      </c>
      <c r="H849" s="616">
        <f t="shared" si="107"/>
        <v>21900</v>
      </c>
      <c r="I849" s="617">
        <v>36500</v>
      </c>
      <c r="J849" s="107" t="s">
        <v>1792</v>
      </c>
      <c r="K849" s="68"/>
      <c r="N849" s="47">
        <f t="shared" si="0"/>
        <v>0</v>
      </c>
      <c r="O849" s="47">
        <f t="shared" si="1"/>
        <v>0</v>
      </c>
      <c r="P849" s="47">
        <f t="shared" si="2"/>
        <v>0</v>
      </c>
      <c r="Q849" s="47">
        <f t="shared" si="3"/>
        <v>0</v>
      </c>
    </row>
    <row r="850" spans="2:17" ht="20.100000000000001" customHeight="1">
      <c r="C850" s="1" t="s">
        <v>3194</v>
      </c>
      <c r="D850" s="1" t="s">
        <v>3255</v>
      </c>
      <c r="E850" s="1" t="s">
        <v>3256</v>
      </c>
      <c r="F850" s="29">
        <v>24239.249999999996</v>
      </c>
      <c r="G850" s="29">
        <v>29924.999999999996</v>
      </c>
      <c r="H850" s="616">
        <f t="shared" si="107"/>
        <v>32100</v>
      </c>
      <c r="I850" s="617">
        <v>53500</v>
      </c>
      <c r="J850" s="107" t="s">
        <v>1792</v>
      </c>
      <c r="K850" s="68" t="s">
        <v>3257</v>
      </c>
      <c r="N850" s="49">
        <f t="shared" si="0"/>
        <v>0</v>
      </c>
      <c r="O850" s="49">
        <f t="shared" si="1"/>
        <v>0</v>
      </c>
      <c r="P850" s="49">
        <f t="shared" si="2"/>
        <v>0</v>
      </c>
      <c r="Q850" s="49">
        <f t="shared" si="3"/>
        <v>0</v>
      </c>
    </row>
    <row r="851" spans="2:17" ht="20.100000000000001" customHeight="1">
      <c r="D851" s="1" t="s">
        <v>3258</v>
      </c>
      <c r="E851" s="1" t="s">
        <v>3259</v>
      </c>
      <c r="F851" s="29">
        <v>21546</v>
      </c>
      <c r="G851" s="29">
        <v>26600</v>
      </c>
      <c r="H851" s="616">
        <f t="shared" si="107"/>
        <v>28200</v>
      </c>
      <c r="I851" s="617">
        <v>47000</v>
      </c>
      <c r="J851" s="107" t="s">
        <v>1792</v>
      </c>
      <c r="K851" s="68"/>
      <c r="N851" s="47">
        <f t="shared" si="0"/>
        <v>0</v>
      </c>
      <c r="O851" s="47">
        <f t="shared" si="1"/>
        <v>0</v>
      </c>
      <c r="P851" s="47">
        <f t="shared" si="2"/>
        <v>0</v>
      </c>
      <c r="Q851" s="47">
        <f t="shared" si="3"/>
        <v>0</v>
      </c>
    </row>
    <row r="852" spans="2:17" ht="20.100000000000001" customHeight="1">
      <c r="D852" s="1" t="s">
        <v>3260</v>
      </c>
      <c r="E852" s="1" t="s">
        <v>3261</v>
      </c>
      <c r="F852" s="29">
        <v>24239.249999999996</v>
      </c>
      <c r="G852" s="29">
        <v>29924.999999999996</v>
      </c>
      <c r="H852" s="616">
        <f t="shared" si="107"/>
        <v>31800</v>
      </c>
      <c r="I852" s="617">
        <v>53000</v>
      </c>
      <c r="J852" s="107" t="s">
        <v>1792</v>
      </c>
      <c r="K852" s="68"/>
      <c r="N852" s="49">
        <f t="shared" si="0"/>
        <v>0</v>
      </c>
      <c r="O852" s="49">
        <f t="shared" si="1"/>
        <v>0</v>
      </c>
      <c r="P852" s="49">
        <f t="shared" si="2"/>
        <v>0</v>
      </c>
      <c r="Q852" s="49">
        <f t="shared" si="3"/>
        <v>0</v>
      </c>
    </row>
    <row r="853" spans="2:17" ht="20.100000000000001" customHeight="1">
      <c r="F853" s="29"/>
      <c r="G853" s="29"/>
      <c r="H853" s="609"/>
      <c r="I853" s="609"/>
      <c r="J853" s="103"/>
      <c r="K853" s="68"/>
      <c r="N853" s="47">
        <f t="shared" si="0"/>
        <v>0</v>
      </c>
      <c r="O853" s="47">
        <f t="shared" si="1"/>
        <v>0</v>
      </c>
      <c r="P853" s="47">
        <f t="shared" si="2"/>
        <v>0</v>
      </c>
      <c r="Q853" s="47">
        <f t="shared" si="3"/>
        <v>0</v>
      </c>
    </row>
    <row r="854" spans="2:17" ht="20.100000000000001" customHeight="1">
      <c r="C854" s="67" t="s">
        <v>3262</v>
      </c>
      <c r="F854" s="29"/>
      <c r="G854" s="29"/>
      <c r="H854" s="609"/>
      <c r="I854" s="609"/>
      <c r="J854" s="103"/>
      <c r="K854" s="68"/>
      <c r="N854" s="49">
        <f t="shared" si="0"/>
        <v>0</v>
      </c>
      <c r="O854" s="49">
        <f t="shared" si="1"/>
        <v>0</v>
      </c>
      <c r="P854" s="49">
        <f t="shared" si="2"/>
        <v>0</v>
      </c>
      <c r="Q854" s="49">
        <f t="shared" si="3"/>
        <v>0</v>
      </c>
    </row>
    <row r="855" spans="2:17" ht="20.100000000000001" customHeight="1">
      <c r="D855" s="1" t="s">
        <v>3263</v>
      </c>
      <c r="E855" s="1" t="s">
        <v>3264</v>
      </c>
      <c r="F855" s="29">
        <v>11850.3</v>
      </c>
      <c r="G855" s="29">
        <v>14629.999999999998</v>
      </c>
      <c r="H855" s="616">
        <f t="shared" ref="H855:H858" si="108">I855*0.6</f>
        <v>15600</v>
      </c>
      <c r="I855" s="610">
        <v>26000</v>
      </c>
      <c r="J855" s="107" t="s">
        <v>1792</v>
      </c>
      <c r="K855" s="68"/>
      <c r="N855" s="47">
        <f t="shared" si="0"/>
        <v>0</v>
      </c>
      <c r="O855" s="47">
        <f t="shared" si="1"/>
        <v>0</v>
      </c>
      <c r="P855" s="47">
        <f t="shared" si="2"/>
        <v>0</v>
      </c>
      <c r="Q855" s="47">
        <f t="shared" si="3"/>
        <v>0</v>
      </c>
    </row>
    <row r="856" spans="2:17" ht="20.100000000000001" customHeight="1">
      <c r="D856" s="1" t="s">
        <v>3265</v>
      </c>
      <c r="E856" s="1" t="s">
        <v>3266</v>
      </c>
      <c r="F856" s="29">
        <v>13466.25</v>
      </c>
      <c r="G856" s="29">
        <v>16625</v>
      </c>
      <c r="H856" s="616">
        <f t="shared" si="108"/>
        <v>17700</v>
      </c>
      <c r="I856" s="610">
        <v>29500</v>
      </c>
      <c r="J856" s="107" t="s">
        <v>1792</v>
      </c>
      <c r="K856" s="68"/>
      <c r="N856" s="49">
        <f t="shared" si="0"/>
        <v>0</v>
      </c>
      <c r="O856" s="49">
        <f t="shared" si="1"/>
        <v>0</v>
      </c>
      <c r="P856" s="49">
        <f t="shared" si="2"/>
        <v>0</v>
      </c>
      <c r="Q856" s="49">
        <f t="shared" si="3"/>
        <v>0</v>
      </c>
    </row>
    <row r="857" spans="2:17" ht="20.100000000000001" customHeight="1">
      <c r="D857" s="1" t="s">
        <v>3267</v>
      </c>
      <c r="E857" s="1" t="s">
        <v>3268</v>
      </c>
      <c r="F857" s="29">
        <v>21546</v>
      </c>
      <c r="G857" s="29">
        <v>26600</v>
      </c>
      <c r="H857" s="616">
        <f t="shared" si="108"/>
        <v>28200</v>
      </c>
      <c r="I857" s="610">
        <v>47000</v>
      </c>
      <c r="J857" s="107" t="s">
        <v>1792</v>
      </c>
      <c r="K857" s="68"/>
      <c r="N857" s="47">
        <f t="shared" si="0"/>
        <v>0</v>
      </c>
      <c r="O857" s="47">
        <f t="shared" si="1"/>
        <v>0</v>
      </c>
      <c r="P857" s="47">
        <f t="shared" si="2"/>
        <v>0</v>
      </c>
      <c r="Q857" s="47">
        <f t="shared" si="3"/>
        <v>0</v>
      </c>
    </row>
    <row r="858" spans="2:17" ht="20.100000000000001" customHeight="1">
      <c r="D858" s="1" t="s">
        <v>3269</v>
      </c>
      <c r="E858" s="1" t="s">
        <v>3270</v>
      </c>
      <c r="F858" s="29">
        <v>26932.5</v>
      </c>
      <c r="G858" s="29">
        <v>33250</v>
      </c>
      <c r="H858" s="616">
        <f t="shared" si="108"/>
        <v>35700</v>
      </c>
      <c r="I858" s="610">
        <v>59500</v>
      </c>
      <c r="J858" s="107" t="s">
        <v>1792</v>
      </c>
      <c r="K858" s="68"/>
      <c r="N858" s="49">
        <f t="shared" si="0"/>
        <v>0</v>
      </c>
      <c r="O858" s="49">
        <f t="shared" si="1"/>
        <v>0</v>
      </c>
      <c r="P858" s="49">
        <f t="shared" si="2"/>
        <v>0</v>
      </c>
      <c r="Q858" s="49">
        <f t="shared" si="3"/>
        <v>0</v>
      </c>
    </row>
    <row r="859" spans="2:17" ht="20.100000000000001" customHeight="1">
      <c r="F859" s="29"/>
      <c r="G859" s="29"/>
      <c r="H859" s="609"/>
      <c r="I859" s="609"/>
      <c r="J859" s="107"/>
      <c r="K859" s="68"/>
      <c r="N859" s="47">
        <f t="shared" si="0"/>
        <v>0</v>
      </c>
      <c r="O859" s="47">
        <f t="shared" si="1"/>
        <v>0</v>
      </c>
      <c r="P859" s="47">
        <f t="shared" si="2"/>
        <v>0</v>
      </c>
      <c r="Q859" s="47">
        <f t="shared" si="3"/>
        <v>0</v>
      </c>
    </row>
    <row r="860" spans="2:17" ht="20.100000000000001" customHeight="1">
      <c r="B860" s="113" t="s">
        <v>3271</v>
      </c>
      <c r="F860" s="29"/>
      <c r="G860" s="29"/>
      <c r="H860" s="609"/>
      <c r="I860" s="609"/>
      <c r="J860" s="107"/>
      <c r="K860" s="68"/>
      <c r="N860" s="49">
        <f t="shared" si="0"/>
        <v>0</v>
      </c>
      <c r="O860" s="49">
        <f t="shared" si="1"/>
        <v>0</v>
      </c>
      <c r="P860" s="49">
        <f t="shared" si="2"/>
        <v>0</v>
      </c>
      <c r="Q860" s="49">
        <f t="shared" si="3"/>
        <v>0</v>
      </c>
    </row>
    <row r="861" spans="2:17" ht="20.100000000000001" customHeight="1">
      <c r="C861" s="67" t="s">
        <v>3272</v>
      </c>
      <c r="D861" s="1" t="s">
        <v>3273</v>
      </c>
      <c r="E861" s="1" t="s">
        <v>3274</v>
      </c>
      <c r="F861" s="29"/>
      <c r="G861" s="29"/>
      <c r="H861" s="618" t="s">
        <v>1150</v>
      </c>
      <c r="I861" s="618" t="s">
        <v>1150</v>
      </c>
      <c r="J861" s="107" t="s">
        <v>1792</v>
      </c>
      <c r="K861" s="68"/>
      <c r="N861" s="47">
        <f t="shared" si="0"/>
        <v>0</v>
      </c>
      <c r="O861" s="47">
        <f t="shared" si="1"/>
        <v>0</v>
      </c>
      <c r="P861" s="47">
        <f t="shared" si="2"/>
        <v>0</v>
      </c>
      <c r="Q861" s="47">
        <f t="shared" si="3"/>
        <v>0</v>
      </c>
    </row>
    <row r="862" spans="2:17" ht="20.100000000000001" customHeight="1">
      <c r="D862" s="1" t="s">
        <v>3275</v>
      </c>
      <c r="E862" s="1" t="s">
        <v>3276</v>
      </c>
      <c r="F862" s="29"/>
      <c r="G862" s="29"/>
      <c r="H862" s="618" t="s">
        <v>1150</v>
      </c>
      <c r="I862" s="618" t="s">
        <v>1150</v>
      </c>
      <c r="J862" s="107" t="s">
        <v>1792</v>
      </c>
      <c r="K862" s="68"/>
      <c r="N862" s="49">
        <f t="shared" si="0"/>
        <v>0</v>
      </c>
      <c r="O862" s="49">
        <f t="shared" si="1"/>
        <v>0</v>
      </c>
      <c r="P862" s="49">
        <f t="shared" si="2"/>
        <v>0</v>
      </c>
      <c r="Q862" s="49">
        <f t="shared" si="3"/>
        <v>0</v>
      </c>
    </row>
    <row r="863" spans="2:17" ht="20.100000000000001" customHeight="1">
      <c r="D863" s="1" t="s">
        <v>3277</v>
      </c>
      <c r="E863" s="1" t="s">
        <v>3278</v>
      </c>
      <c r="F863" s="29"/>
      <c r="G863" s="29"/>
      <c r="H863" s="618" t="s">
        <v>1150</v>
      </c>
      <c r="I863" s="618" t="s">
        <v>1150</v>
      </c>
      <c r="J863" s="107" t="s">
        <v>1792</v>
      </c>
      <c r="K863" s="68"/>
      <c r="N863" s="47">
        <f t="shared" si="0"/>
        <v>0</v>
      </c>
      <c r="O863" s="47">
        <f t="shared" si="1"/>
        <v>0</v>
      </c>
      <c r="P863" s="47">
        <f t="shared" si="2"/>
        <v>0</v>
      </c>
      <c r="Q863" s="47">
        <f t="shared" si="3"/>
        <v>0</v>
      </c>
    </row>
    <row r="864" spans="2:17" ht="20.100000000000001" customHeight="1">
      <c r="D864" s="1" t="s">
        <v>3279</v>
      </c>
      <c r="E864" s="1" t="s">
        <v>3280</v>
      </c>
      <c r="F864" s="29"/>
      <c r="G864" s="29"/>
      <c r="H864" s="618" t="s">
        <v>1150</v>
      </c>
      <c r="I864" s="618" t="s">
        <v>1150</v>
      </c>
      <c r="J864" s="107" t="s">
        <v>1792</v>
      </c>
      <c r="K864" s="68"/>
      <c r="N864" s="49">
        <f t="shared" si="0"/>
        <v>0</v>
      </c>
      <c r="O864" s="49">
        <f t="shared" si="1"/>
        <v>0</v>
      </c>
      <c r="P864" s="49">
        <f t="shared" si="2"/>
        <v>0</v>
      </c>
      <c r="Q864" s="49">
        <f t="shared" si="3"/>
        <v>0</v>
      </c>
    </row>
    <row r="865" spans="3:17" ht="20.100000000000001" customHeight="1">
      <c r="F865" s="29"/>
      <c r="G865" s="29"/>
      <c r="H865" s="609"/>
      <c r="I865" s="609"/>
      <c r="J865" s="107"/>
      <c r="K865" s="68"/>
      <c r="N865" s="47">
        <f t="shared" si="0"/>
        <v>0</v>
      </c>
      <c r="O865" s="47">
        <f t="shared" si="1"/>
        <v>0</v>
      </c>
      <c r="P865" s="47">
        <f t="shared" si="2"/>
        <v>0</v>
      </c>
      <c r="Q865" s="47">
        <f t="shared" si="3"/>
        <v>0</v>
      </c>
    </row>
    <row r="866" spans="3:17" ht="20.100000000000001" customHeight="1">
      <c r="C866" s="67" t="s">
        <v>3281</v>
      </c>
      <c r="D866" s="1" t="s">
        <v>3282</v>
      </c>
      <c r="E866" s="1" t="s">
        <v>3283</v>
      </c>
      <c r="F866" s="29">
        <v>4847.8500000000004</v>
      </c>
      <c r="G866" s="29">
        <v>5985</v>
      </c>
      <c r="H866" s="616">
        <f t="shared" ref="H866:H877" si="109">I866*0.6</f>
        <v>6300</v>
      </c>
      <c r="I866" s="619">
        <v>10500</v>
      </c>
      <c r="J866" s="107" t="s">
        <v>1792</v>
      </c>
      <c r="K866" s="68"/>
      <c r="N866" s="49">
        <f t="shared" si="0"/>
        <v>0</v>
      </c>
      <c r="O866" s="49">
        <f t="shared" si="1"/>
        <v>0</v>
      </c>
      <c r="P866" s="49">
        <f t="shared" si="2"/>
        <v>0</v>
      </c>
      <c r="Q866" s="49">
        <f t="shared" si="3"/>
        <v>0</v>
      </c>
    </row>
    <row r="867" spans="3:17" ht="20.100000000000001" customHeight="1">
      <c r="D867" s="1" t="s">
        <v>3284</v>
      </c>
      <c r="E867" s="1" t="s">
        <v>3285</v>
      </c>
      <c r="F867" s="29">
        <v>5925.15</v>
      </c>
      <c r="G867" s="29">
        <v>7314.9999999999991</v>
      </c>
      <c r="H867" s="616">
        <f t="shared" si="109"/>
        <v>7800</v>
      </c>
      <c r="I867" s="619">
        <v>13000</v>
      </c>
      <c r="J867" s="107" t="s">
        <v>1792</v>
      </c>
      <c r="K867" s="68"/>
      <c r="N867" s="47">
        <f t="shared" si="0"/>
        <v>0</v>
      </c>
      <c r="O867" s="47">
        <f t="shared" si="1"/>
        <v>0</v>
      </c>
      <c r="P867" s="47">
        <f t="shared" si="2"/>
        <v>0</v>
      </c>
      <c r="Q867" s="47">
        <f t="shared" si="3"/>
        <v>0</v>
      </c>
    </row>
    <row r="868" spans="3:17" ht="20.100000000000001" customHeight="1">
      <c r="D868" s="1" t="s">
        <v>3286</v>
      </c>
      <c r="E868" s="1" t="s">
        <v>3287</v>
      </c>
      <c r="F868" s="29">
        <v>6733.125</v>
      </c>
      <c r="G868" s="29">
        <v>8312.5</v>
      </c>
      <c r="H868" s="616">
        <f t="shared" si="109"/>
        <v>8700</v>
      </c>
      <c r="I868" s="619">
        <v>14500</v>
      </c>
      <c r="J868" s="107" t="s">
        <v>1792</v>
      </c>
      <c r="K868" s="68"/>
      <c r="N868" s="49">
        <f t="shared" si="0"/>
        <v>0</v>
      </c>
      <c r="O868" s="49">
        <f t="shared" si="1"/>
        <v>0</v>
      </c>
      <c r="P868" s="49">
        <f t="shared" si="2"/>
        <v>0</v>
      </c>
      <c r="Q868" s="49">
        <f t="shared" si="3"/>
        <v>0</v>
      </c>
    </row>
    <row r="869" spans="3:17" ht="20.100000000000001" customHeight="1">
      <c r="D869" s="1" t="s">
        <v>3288</v>
      </c>
      <c r="E869" s="1" t="s">
        <v>3289</v>
      </c>
      <c r="F869" s="29">
        <v>5925.15</v>
      </c>
      <c r="G869" s="29">
        <v>7314.9999999999991</v>
      </c>
      <c r="H869" s="616">
        <f t="shared" si="109"/>
        <v>7800</v>
      </c>
      <c r="I869" s="619">
        <v>13000</v>
      </c>
      <c r="J869" s="107" t="s">
        <v>1792</v>
      </c>
      <c r="K869" s="68"/>
      <c r="N869" s="47">
        <f t="shared" si="0"/>
        <v>0</v>
      </c>
      <c r="O869" s="47">
        <f t="shared" si="1"/>
        <v>0</v>
      </c>
      <c r="P869" s="47">
        <f t="shared" si="2"/>
        <v>0</v>
      </c>
      <c r="Q869" s="47">
        <f t="shared" si="3"/>
        <v>0</v>
      </c>
    </row>
    <row r="870" spans="3:17" ht="20.100000000000001" customHeight="1">
      <c r="D870" s="1" t="s">
        <v>3290</v>
      </c>
      <c r="E870" s="1" t="s">
        <v>3291</v>
      </c>
      <c r="F870" s="29">
        <v>6463.8</v>
      </c>
      <c r="G870" s="29">
        <v>7980</v>
      </c>
      <c r="H870" s="616">
        <f t="shared" si="109"/>
        <v>8400</v>
      </c>
      <c r="I870" s="619">
        <v>14000</v>
      </c>
      <c r="J870" s="107" t="s">
        <v>1792</v>
      </c>
      <c r="K870" s="68"/>
      <c r="N870" s="49">
        <f t="shared" si="0"/>
        <v>0</v>
      </c>
      <c r="O870" s="49">
        <f t="shared" si="1"/>
        <v>0</v>
      </c>
      <c r="P870" s="49">
        <f t="shared" si="2"/>
        <v>0</v>
      </c>
      <c r="Q870" s="49">
        <f t="shared" si="3"/>
        <v>0</v>
      </c>
    </row>
    <row r="871" spans="3:17" ht="20.100000000000001" customHeight="1">
      <c r="D871" s="1" t="s">
        <v>3292</v>
      </c>
      <c r="E871" s="1" t="s">
        <v>3293</v>
      </c>
      <c r="F871" s="29">
        <v>7002.45</v>
      </c>
      <c r="G871" s="29">
        <v>8645</v>
      </c>
      <c r="H871" s="616">
        <f t="shared" si="109"/>
        <v>9120</v>
      </c>
      <c r="I871" s="619">
        <v>15200</v>
      </c>
      <c r="J871" s="107" t="s">
        <v>1792</v>
      </c>
      <c r="K871" s="68"/>
      <c r="N871" s="47">
        <f t="shared" si="0"/>
        <v>0</v>
      </c>
      <c r="O871" s="47">
        <f t="shared" si="1"/>
        <v>0</v>
      </c>
      <c r="P871" s="47">
        <f t="shared" si="2"/>
        <v>0</v>
      </c>
      <c r="Q871" s="47">
        <f t="shared" si="3"/>
        <v>0</v>
      </c>
    </row>
    <row r="872" spans="3:17" ht="20.100000000000001" customHeight="1">
      <c r="D872" s="1" t="s">
        <v>3294</v>
      </c>
      <c r="E872" s="1" t="s">
        <v>3295</v>
      </c>
      <c r="F872" s="29">
        <v>6463.8</v>
      </c>
      <c r="G872" s="29">
        <v>7980</v>
      </c>
      <c r="H872" s="616">
        <f t="shared" si="109"/>
        <v>8400</v>
      </c>
      <c r="I872" s="619">
        <v>14000</v>
      </c>
      <c r="J872" s="107" t="s">
        <v>1792</v>
      </c>
      <c r="K872" s="68"/>
      <c r="N872" s="49">
        <f t="shared" si="0"/>
        <v>0</v>
      </c>
      <c r="O872" s="49">
        <f t="shared" si="1"/>
        <v>0</v>
      </c>
      <c r="P872" s="49">
        <f t="shared" si="2"/>
        <v>0</v>
      </c>
      <c r="Q872" s="49">
        <f t="shared" si="3"/>
        <v>0</v>
      </c>
    </row>
    <row r="873" spans="3:17" ht="20.100000000000001" customHeight="1">
      <c r="D873" s="1" t="s">
        <v>3296</v>
      </c>
      <c r="E873" s="1" t="s">
        <v>3297</v>
      </c>
      <c r="F873" s="29">
        <v>7002.45</v>
      </c>
      <c r="G873" s="29">
        <v>8645</v>
      </c>
      <c r="H873" s="616">
        <f t="shared" si="109"/>
        <v>9240</v>
      </c>
      <c r="I873" s="619">
        <v>15400</v>
      </c>
      <c r="J873" s="107" t="s">
        <v>1792</v>
      </c>
      <c r="K873" s="68"/>
      <c r="N873" s="47">
        <f t="shared" si="0"/>
        <v>0</v>
      </c>
      <c r="O873" s="47">
        <f t="shared" si="1"/>
        <v>0</v>
      </c>
      <c r="P873" s="47">
        <f t="shared" si="2"/>
        <v>0</v>
      </c>
      <c r="Q873" s="47">
        <f t="shared" si="3"/>
        <v>0</v>
      </c>
    </row>
    <row r="874" spans="3:17" ht="20.100000000000001" customHeight="1">
      <c r="D874" s="1" t="s">
        <v>3298</v>
      </c>
      <c r="E874" s="1" t="s">
        <v>3299</v>
      </c>
      <c r="F874" s="29">
        <v>7541.1</v>
      </c>
      <c r="G874" s="29">
        <v>9310</v>
      </c>
      <c r="H874" s="616">
        <f t="shared" si="109"/>
        <v>9900</v>
      </c>
      <c r="I874" s="619">
        <v>16500</v>
      </c>
      <c r="J874" s="107" t="s">
        <v>1792</v>
      </c>
      <c r="K874" s="68"/>
      <c r="N874" s="49">
        <f t="shared" si="0"/>
        <v>0</v>
      </c>
      <c r="O874" s="49">
        <f t="shared" si="1"/>
        <v>0</v>
      </c>
      <c r="P874" s="49">
        <f t="shared" si="2"/>
        <v>0</v>
      </c>
      <c r="Q874" s="49">
        <f t="shared" si="3"/>
        <v>0</v>
      </c>
    </row>
    <row r="875" spans="3:17" ht="20.100000000000001" customHeight="1">
      <c r="D875" s="1" t="s">
        <v>3300</v>
      </c>
      <c r="E875" s="1" t="s">
        <v>3301</v>
      </c>
      <c r="F875" s="29">
        <v>2962.5749999999998</v>
      </c>
      <c r="G875" s="29">
        <v>3657.4999999999995</v>
      </c>
      <c r="H875" s="616">
        <f t="shared" si="109"/>
        <v>3900</v>
      </c>
      <c r="I875" s="619">
        <v>6500</v>
      </c>
      <c r="J875" s="107" t="s">
        <v>1792</v>
      </c>
      <c r="K875" s="68"/>
      <c r="N875" s="47">
        <f t="shared" si="0"/>
        <v>0</v>
      </c>
      <c r="O875" s="47">
        <f t="shared" si="1"/>
        <v>0</v>
      </c>
      <c r="P875" s="47">
        <f t="shared" si="2"/>
        <v>0</v>
      </c>
      <c r="Q875" s="47">
        <f t="shared" si="3"/>
        <v>0</v>
      </c>
    </row>
    <row r="876" spans="3:17" ht="20.100000000000001" customHeight="1">
      <c r="D876" s="1" t="s">
        <v>3302</v>
      </c>
      <c r="E876" s="1" t="s">
        <v>3303</v>
      </c>
      <c r="F876" s="29">
        <v>3231.9</v>
      </c>
      <c r="G876" s="29">
        <v>3990</v>
      </c>
      <c r="H876" s="616">
        <f t="shared" si="109"/>
        <v>4200</v>
      </c>
      <c r="I876" s="619">
        <v>7000</v>
      </c>
      <c r="J876" s="107" t="s">
        <v>1792</v>
      </c>
      <c r="K876" s="68"/>
      <c r="N876" s="49">
        <f t="shared" si="0"/>
        <v>0</v>
      </c>
      <c r="O876" s="49">
        <f t="shared" si="1"/>
        <v>0</v>
      </c>
      <c r="P876" s="49">
        <f t="shared" si="2"/>
        <v>0</v>
      </c>
      <c r="Q876" s="49">
        <f t="shared" si="3"/>
        <v>0</v>
      </c>
    </row>
    <row r="877" spans="3:17" ht="20.100000000000001" customHeight="1">
      <c r="D877" s="1" t="s">
        <v>3304</v>
      </c>
      <c r="E877" s="1" t="s">
        <v>3305</v>
      </c>
      <c r="F877" s="29">
        <v>3501.2249999999999</v>
      </c>
      <c r="G877" s="29">
        <v>4322.5</v>
      </c>
      <c r="H877" s="616">
        <f t="shared" si="109"/>
        <v>4620</v>
      </c>
      <c r="I877" s="619">
        <v>7700</v>
      </c>
      <c r="J877" s="107" t="s">
        <v>1792</v>
      </c>
      <c r="K877" s="68"/>
      <c r="N877" s="47">
        <f t="shared" si="0"/>
        <v>0</v>
      </c>
      <c r="O877" s="47">
        <f t="shared" si="1"/>
        <v>0</v>
      </c>
      <c r="P877" s="47">
        <f t="shared" si="2"/>
        <v>0</v>
      </c>
      <c r="Q877" s="47">
        <f t="shared" si="3"/>
        <v>0</v>
      </c>
    </row>
    <row r="878" spans="3:17" ht="20.100000000000001" customHeight="1">
      <c r="F878" s="29"/>
      <c r="G878" s="29"/>
      <c r="H878" s="609"/>
      <c r="I878" s="609"/>
      <c r="J878" s="107"/>
      <c r="K878" s="68"/>
      <c r="N878" s="49">
        <f t="shared" si="0"/>
        <v>0</v>
      </c>
      <c r="O878" s="49">
        <f t="shared" si="1"/>
        <v>0</v>
      </c>
      <c r="P878" s="49">
        <f t="shared" si="2"/>
        <v>0</v>
      </c>
      <c r="Q878" s="49">
        <f t="shared" si="3"/>
        <v>0</v>
      </c>
    </row>
    <row r="879" spans="3:17" ht="20.100000000000001" customHeight="1">
      <c r="C879" s="67" t="s">
        <v>3306</v>
      </c>
      <c r="D879" s="102" t="s">
        <v>3307</v>
      </c>
      <c r="F879" s="29"/>
      <c r="G879" s="29"/>
      <c r="H879" s="609"/>
      <c r="I879" s="609"/>
      <c r="J879" s="107"/>
      <c r="K879" s="68"/>
      <c r="N879" s="47">
        <f t="shared" si="0"/>
        <v>0</v>
      </c>
      <c r="O879" s="47">
        <f t="shared" si="1"/>
        <v>0</v>
      </c>
      <c r="P879" s="47">
        <f t="shared" si="2"/>
        <v>0</v>
      </c>
      <c r="Q879" s="47">
        <f t="shared" si="3"/>
        <v>0</v>
      </c>
    </row>
    <row r="880" spans="3:17" ht="20.100000000000001" customHeight="1">
      <c r="D880" s="67" t="s">
        <v>3308</v>
      </c>
      <c r="F880" s="29"/>
      <c r="G880" s="29"/>
      <c r="H880" s="609"/>
      <c r="I880" s="609"/>
      <c r="J880" s="107"/>
      <c r="K880" s="68"/>
      <c r="N880" s="49">
        <f t="shared" si="0"/>
        <v>0</v>
      </c>
      <c r="O880" s="49">
        <f t="shared" si="1"/>
        <v>0</v>
      </c>
      <c r="P880" s="49">
        <f t="shared" si="2"/>
        <v>0</v>
      </c>
      <c r="Q880" s="49">
        <f t="shared" si="3"/>
        <v>0</v>
      </c>
    </row>
    <row r="881" spans="4:17" ht="20.100000000000001" customHeight="1">
      <c r="D881" s="1" t="s">
        <v>3309</v>
      </c>
      <c r="E881" s="1" t="s">
        <v>3310</v>
      </c>
      <c r="F881" s="29"/>
      <c r="G881" s="29"/>
      <c r="H881" s="609"/>
      <c r="I881" s="609"/>
      <c r="J881" s="107" t="s">
        <v>1792</v>
      </c>
      <c r="K881" s="108" t="s">
        <v>3311</v>
      </c>
      <c r="N881" s="47">
        <f t="shared" si="0"/>
        <v>0</v>
      </c>
      <c r="O881" s="47">
        <f t="shared" si="1"/>
        <v>0</v>
      </c>
      <c r="P881" s="47">
        <f t="shared" si="2"/>
        <v>0</v>
      </c>
      <c r="Q881" s="47">
        <f t="shared" si="3"/>
        <v>0</v>
      </c>
    </row>
    <row r="882" spans="4:17" ht="20.100000000000001" customHeight="1">
      <c r="D882" s="1" t="s">
        <v>3312</v>
      </c>
      <c r="E882" s="1" t="s">
        <v>3313</v>
      </c>
      <c r="F882" s="29"/>
      <c r="G882" s="29"/>
      <c r="H882" s="609"/>
      <c r="I882" s="609"/>
      <c r="J882" s="107" t="s">
        <v>1792</v>
      </c>
      <c r="K882" s="108" t="s">
        <v>3311</v>
      </c>
      <c r="N882" s="49">
        <f t="shared" si="0"/>
        <v>0</v>
      </c>
      <c r="O882" s="49">
        <f t="shared" si="1"/>
        <v>0</v>
      </c>
      <c r="P882" s="49">
        <f t="shared" si="2"/>
        <v>0</v>
      </c>
      <c r="Q882" s="49">
        <f t="shared" si="3"/>
        <v>0</v>
      </c>
    </row>
    <row r="883" spans="4:17" ht="20.100000000000001" customHeight="1">
      <c r="D883" s="1" t="s">
        <v>3314</v>
      </c>
      <c r="E883" s="1" t="s">
        <v>3315</v>
      </c>
      <c r="F883" s="29"/>
      <c r="G883" s="29"/>
      <c r="H883" s="609"/>
      <c r="I883" s="609"/>
      <c r="J883" s="107" t="s">
        <v>1792</v>
      </c>
      <c r="K883" s="108" t="s">
        <v>3311</v>
      </c>
      <c r="N883" s="47">
        <f t="shared" si="0"/>
        <v>0</v>
      </c>
      <c r="O883" s="47">
        <f t="shared" si="1"/>
        <v>0</v>
      </c>
      <c r="P883" s="47">
        <f t="shared" si="2"/>
        <v>0</v>
      </c>
      <c r="Q883" s="47">
        <f t="shared" si="3"/>
        <v>0</v>
      </c>
    </row>
    <row r="884" spans="4:17" ht="20.100000000000001" customHeight="1">
      <c r="D884" s="67" t="s">
        <v>3316</v>
      </c>
      <c r="F884" s="29"/>
      <c r="G884" s="29"/>
      <c r="H884" s="609"/>
      <c r="I884" s="609"/>
      <c r="J884" s="103"/>
      <c r="K884" s="108"/>
      <c r="N884" s="49">
        <f t="shared" si="0"/>
        <v>0</v>
      </c>
      <c r="O884" s="49">
        <f t="shared" si="1"/>
        <v>0</v>
      </c>
      <c r="P884" s="49">
        <f t="shared" si="2"/>
        <v>0</v>
      </c>
      <c r="Q884" s="49">
        <f t="shared" si="3"/>
        <v>0</v>
      </c>
    </row>
    <row r="885" spans="4:17" ht="20.100000000000001" customHeight="1">
      <c r="D885" s="1" t="s">
        <v>3317</v>
      </c>
      <c r="E885" s="1" t="s">
        <v>3318</v>
      </c>
      <c r="F885" s="29"/>
      <c r="G885" s="29"/>
      <c r="H885" s="609"/>
      <c r="I885" s="609"/>
      <c r="J885" s="107" t="s">
        <v>1792</v>
      </c>
      <c r="K885" s="108" t="s">
        <v>3311</v>
      </c>
      <c r="N885" s="47">
        <f t="shared" si="0"/>
        <v>0</v>
      </c>
      <c r="O885" s="47">
        <f t="shared" si="1"/>
        <v>0</v>
      </c>
      <c r="P885" s="47">
        <f t="shared" si="2"/>
        <v>0</v>
      </c>
      <c r="Q885" s="47">
        <f t="shared" si="3"/>
        <v>0</v>
      </c>
    </row>
    <row r="886" spans="4:17" ht="20.100000000000001" customHeight="1">
      <c r="D886" s="1" t="s">
        <v>3319</v>
      </c>
      <c r="E886" s="1" t="s">
        <v>3320</v>
      </c>
      <c r="F886" s="29"/>
      <c r="G886" s="29"/>
      <c r="H886" s="609"/>
      <c r="I886" s="609"/>
      <c r="J886" s="107" t="s">
        <v>1792</v>
      </c>
      <c r="K886" s="108" t="s">
        <v>3311</v>
      </c>
      <c r="N886" s="49">
        <f t="shared" si="0"/>
        <v>0</v>
      </c>
      <c r="O886" s="49">
        <f t="shared" si="1"/>
        <v>0</v>
      </c>
      <c r="P886" s="49">
        <f t="shared" si="2"/>
        <v>0</v>
      </c>
      <c r="Q886" s="49">
        <f t="shared" si="3"/>
        <v>0</v>
      </c>
    </row>
    <row r="887" spans="4:17" ht="20.100000000000001" customHeight="1">
      <c r="D887" s="1" t="s">
        <v>3321</v>
      </c>
      <c r="E887" s="1" t="s">
        <v>3322</v>
      </c>
      <c r="F887" s="29"/>
      <c r="G887" s="29"/>
      <c r="H887" s="609"/>
      <c r="I887" s="609"/>
      <c r="J887" s="107" t="s">
        <v>1792</v>
      </c>
      <c r="K887" s="108" t="s">
        <v>3311</v>
      </c>
      <c r="N887" s="47">
        <f t="shared" si="0"/>
        <v>0</v>
      </c>
      <c r="O887" s="47">
        <f t="shared" si="1"/>
        <v>0</v>
      </c>
      <c r="P887" s="47">
        <f t="shared" si="2"/>
        <v>0</v>
      </c>
      <c r="Q887" s="47">
        <f t="shared" si="3"/>
        <v>0</v>
      </c>
    </row>
    <row r="888" spans="4:17" ht="20.100000000000001" customHeight="1">
      <c r="D888" s="67" t="s">
        <v>3323</v>
      </c>
      <c r="F888" s="29"/>
      <c r="G888" s="29"/>
      <c r="H888" s="609"/>
      <c r="I888" s="609"/>
      <c r="J888" s="103"/>
      <c r="K888" s="108"/>
      <c r="N888" s="49">
        <f t="shared" si="0"/>
        <v>0</v>
      </c>
      <c r="O888" s="49">
        <f t="shared" si="1"/>
        <v>0</v>
      </c>
      <c r="P888" s="49">
        <f t="shared" si="2"/>
        <v>0</v>
      </c>
      <c r="Q888" s="49">
        <f t="shared" si="3"/>
        <v>0</v>
      </c>
    </row>
    <row r="889" spans="4:17" ht="20.100000000000001" customHeight="1">
      <c r="D889" s="1" t="s">
        <v>3324</v>
      </c>
      <c r="E889" s="1" t="s">
        <v>3325</v>
      </c>
      <c r="F889" s="29"/>
      <c r="G889" s="29"/>
      <c r="H889" s="609"/>
      <c r="I889" s="609"/>
      <c r="J889" s="107" t="s">
        <v>1792</v>
      </c>
      <c r="K889" s="108" t="s">
        <v>3311</v>
      </c>
      <c r="N889" s="47">
        <f t="shared" si="0"/>
        <v>0</v>
      </c>
      <c r="O889" s="47">
        <f t="shared" si="1"/>
        <v>0</v>
      </c>
      <c r="P889" s="47">
        <f t="shared" si="2"/>
        <v>0</v>
      </c>
      <c r="Q889" s="47">
        <f t="shared" si="3"/>
        <v>0</v>
      </c>
    </row>
    <row r="890" spans="4:17" ht="20.100000000000001" customHeight="1">
      <c r="D890" s="1" t="s">
        <v>3326</v>
      </c>
      <c r="E890" s="1" t="s">
        <v>3327</v>
      </c>
      <c r="F890" s="29"/>
      <c r="G890" s="29"/>
      <c r="H890" s="609"/>
      <c r="I890" s="609"/>
      <c r="J890" s="107" t="s">
        <v>1792</v>
      </c>
      <c r="K890" s="108" t="s">
        <v>3311</v>
      </c>
      <c r="N890" s="49">
        <f t="shared" si="0"/>
        <v>0</v>
      </c>
      <c r="O890" s="49">
        <f t="shared" si="1"/>
        <v>0</v>
      </c>
      <c r="P890" s="49">
        <f t="shared" si="2"/>
        <v>0</v>
      </c>
      <c r="Q890" s="49">
        <f t="shared" si="3"/>
        <v>0</v>
      </c>
    </row>
    <row r="891" spans="4:17" ht="20.100000000000001" customHeight="1">
      <c r="D891" s="1" t="s">
        <v>3328</v>
      </c>
      <c r="E891" s="1" t="s">
        <v>3329</v>
      </c>
      <c r="F891" s="29"/>
      <c r="G891" s="29"/>
      <c r="H891" s="609"/>
      <c r="I891" s="609"/>
      <c r="J891" s="107" t="s">
        <v>1792</v>
      </c>
      <c r="K891" s="108" t="s">
        <v>3311</v>
      </c>
      <c r="N891" s="47">
        <f t="shared" si="0"/>
        <v>0</v>
      </c>
      <c r="O891" s="47">
        <f t="shared" si="1"/>
        <v>0</v>
      </c>
      <c r="P891" s="47">
        <f t="shared" si="2"/>
        <v>0</v>
      </c>
      <c r="Q891" s="47">
        <f t="shared" si="3"/>
        <v>0</v>
      </c>
    </row>
    <row r="892" spans="4:17" ht="20.100000000000001" customHeight="1">
      <c r="F892" s="29"/>
      <c r="G892" s="29"/>
      <c r="H892" s="609"/>
      <c r="I892" s="609"/>
      <c r="J892" s="103"/>
      <c r="K892" s="68"/>
      <c r="N892" s="49">
        <f t="shared" si="0"/>
        <v>0</v>
      </c>
      <c r="O892" s="49">
        <f t="shared" si="1"/>
        <v>0</v>
      </c>
      <c r="P892" s="49">
        <f t="shared" si="2"/>
        <v>0</v>
      </c>
      <c r="Q892" s="49">
        <f t="shared" si="3"/>
        <v>0</v>
      </c>
    </row>
    <row r="893" spans="4:17" ht="20.100000000000001" customHeight="1">
      <c r="D893" s="102" t="s">
        <v>3330</v>
      </c>
      <c r="F893" s="29"/>
      <c r="G893" s="29"/>
      <c r="H893" s="609"/>
      <c r="I893" s="609"/>
      <c r="J893" s="103"/>
      <c r="K893" s="68"/>
      <c r="N893" s="47">
        <f t="shared" si="0"/>
        <v>0</v>
      </c>
      <c r="O893" s="47">
        <f t="shared" si="1"/>
        <v>0</v>
      </c>
      <c r="P893" s="47">
        <f t="shared" si="2"/>
        <v>0</v>
      </c>
      <c r="Q893" s="47">
        <f t="shared" si="3"/>
        <v>0</v>
      </c>
    </row>
    <row r="894" spans="4:17" ht="20.100000000000001" customHeight="1">
      <c r="D894" s="67" t="s">
        <v>3308</v>
      </c>
      <c r="F894" s="29"/>
      <c r="G894" s="29"/>
      <c r="H894" s="609"/>
      <c r="I894" s="609"/>
      <c r="J894" s="103"/>
      <c r="K894" s="68"/>
      <c r="N894" s="49">
        <f t="shared" si="0"/>
        <v>0</v>
      </c>
      <c r="O894" s="49">
        <f t="shared" si="1"/>
        <v>0</v>
      </c>
      <c r="P894" s="49">
        <f t="shared" si="2"/>
        <v>0</v>
      </c>
      <c r="Q894" s="49">
        <f t="shared" si="3"/>
        <v>0</v>
      </c>
    </row>
    <row r="895" spans="4:17" ht="20.100000000000001" customHeight="1">
      <c r="D895" s="1" t="s">
        <v>3331</v>
      </c>
      <c r="E895" s="1" t="s">
        <v>3332</v>
      </c>
      <c r="F895" s="29"/>
      <c r="G895" s="29"/>
      <c r="H895" s="609"/>
      <c r="I895" s="609"/>
      <c r="J895" s="107" t="s">
        <v>1792</v>
      </c>
      <c r="K895" s="108" t="s">
        <v>3311</v>
      </c>
      <c r="N895" s="47">
        <f t="shared" si="0"/>
        <v>0</v>
      </c>
      <c r="O895" s="47">
        <f t="shared" si="1"/>
        <v>0</v>
      </c>
      <c r="P895" s="47">
        <f t="shared" si="2"/>
        <v>0</v>
      </c>
      <c r="Q895" s="47">
        <f t="shared" si="3"/>
        <v>0</v>
      </c>
    </row>
    <row r="896" spans="4:17" ht="20.100000000000001" customHeight="1">
      <c r="D896" s="1" t="s">
        <v>3333</v>
      </c>
      <c r="E896" s="1" t="s">
        <v>3334</v>
      </c>
      <c r="F896" s="29"/>
      <c r="G896" s="29"/>
      <c r="H896" s="609"/>
      <c r="I896" s="609"/>
      <c r="J896" s="107" t="s">
        <v>1792</v>
      </c>
      <c r="K896" s="108" t="s">
        <v>3311</v>
      </c>
      <c r="N896" s="49">
        <f t="shared" si="0"/>
        <v>0</v>
      </c>
      <c r="O896" s="49">
        <f t="shared" si="1"/>
        <v>0</v>
      </c>
      <c r="P896" s="49">
        <f t="shared" si="2"/>
        <v>0</v>
      </c>
      <c r="Q896" s="49">
        <f t="shared" si="3"/>
        <v>0</v>
      </c>
    </row>
    <row r="897" spans="2:17" ht="20.100000000000001" customHeight="1">
      <c r="D897" s="1" t="s">
        <v>3335</v>
      </c>
      <c r="E897" s="1" t="s">
        <v>3336</v>
      </c>
      <c r="F897" s="29"/>
      <c r="G897" s="29"/>
      <c r="H897" s="609"/>
      <c r="I897" s="609"/>
      <c r="J897" s="107" t="s">
        <v>1792</v>
      </c>
      <c r="K897" s="108" t="s">
        <v>3311</v>
      </c>
      <c r="N897" s="47">
        <f t="shared" si="0"/>
        <v>0</v>
      </c>
      <c r="O897" s="47">
        <f t="shared" si="1"/>
        <v>0</v>
      </c>
      <c r="P897" s="47">
        <f t="shared" si="2"/>
        <v>0</v>
      </c>
      <c r="Q897" s="47">
        <f t="shared" si="3"/>
        <v>0</v>
      </c>
    </row>
    <row r="898" spans="2:17" ht="20.100000000000001" customHeight="1">
      <c r="D898" s="67" t="s">
        <v>3316</v>
      </c>
      <c r="F898" s="29"/>
      <c r="G898" s="29"/>
      <c r="H898" s="609"/>
      <c r="I898" s="609"/>
      <c r="J898" s="103"/>
      <c r="K898" s="108"/>
      <c r="N898" s="49">
        <f t="shared" si="0"/>
        <v>0</v>
      </c>
      <c r="O898" s="49">
        <f t="shared" si="1"/>
        <v>0</v>
      </c>
      <c r="P898" s="49">
        <f t="shared" si="2"/>
        <v>0</v>
      </c>
      <c r="Q898" s="49">
        <f t="shared" si="3"/>
        <v>0</v>
      </c>
    </row>
    <row r="899" spans="2:17" ht="20.100000000000001" customHeight="1">
      <c r="D899" s="1" t="s">
        <v>3337</v>
      </c>
      <c r="E899" s="1" t="s">
        <v>3338</v>
      </c>
      <c r="F899" s="29"/>
      <c r="G899" s="29"/>
      <c r="H899" s="609"/>
      <c r="I899" s="609"/>
      <c r="J899" s="107" t="s">
        <v>1792</v>
      </c>
      <c r="K899" s="108" t="s">
        <v>3311</v>
      </c>
      <c r="N899" s="47">
        <f t="shared" si="0"/>
        <v>0</v>
      </c>
      <c r="O899" s="47">
        <f t="shared" si="1"/>
        <v>0</v>
      </c>
      <c r="P899" s="47">
        <f t="shared" si="2"/>
        <v>0</v>
      </c>
      <c r="Q899" s="47">
        <f t="shared" si="3"/>
        <v>0</v>
      </c>
    </row>
    <row r="900" spans="2:17" ht="20.100000000000001" customHeight="1">
      <c r="D900" s="1" t="s">
        <v>3339</v>
      </c>
      <c r="E900" s="1" t="s">
        <v>3340</v>
      </c>
      <c r="F900" s="29"/>
      <c r="G900" s="29"/>
      <c r="H900" s="609"/>
      <c r="I900" s="609"/>
      <c r="J900" s="107" t="s">
        <v>1792</v>
      </c>
      <c r="K900" s="108" t="s">
        <v>3311</v>
      </c>
      <c r="N900" s="49">
        <f t="shared" si="0"/>
        <v>0</v>
      </c>
      <c r="O900" s="49">
        <f t="shared" si="1"/>
        <v>0</v>
      </c>
      <c r="P900" s="49">
        <f t="shared" si="2"/>
        <v>0</v>
      </c>
      <c r="Q900" s="49">
        <f t="shared" si="3"/>
        <v>0</v>
      </c>
    </row>
    <row r="901" spans="2:17" ht="20.100000000000001" customHeight="1">
      <c r="D901" s="1" t="s">
        <v>3341</v>
      </c>
      <c r="E901" s="1" t="s">
        <v>3342</v>
      </c>
      <c r="F901" s="29"/>
      <c r="G901" s="29"/>
      <c r="H901" s="609"/>
      <c r="I901" s="609"/>
      <c r="J901" s="107" t="s">
        <v>1792</v>
      </c>
      <c r="K901" s="108" t="s">
        <v>3311</v>
      </c>
      <c r="N901" s="47">
        <f t="shared" si="0"/>
        <v>0</v>
      </c>
      <c r="O901" s="47">
        <f t="shared" si="1"/>
        <v>0</v>
      </c>
      <c r="P901" s="47">
        <f t="shared" si="2"/>
        <v>0</v>
      </c>
      <c r="Q901" s="47">
        <f t="shared" si="3"/>
        <v>0</v>
      </c>
    </row>
    <row r="902" spans="2:17" ht="20.100000000000001" customHeight="1">
      <c r="D902" s="67" t="s">
        <v>3323</v>
      </c>
      <c r="F902" s="29"/>
      <c r="G902" s="29"/>
      <c r="H902" s="609"/>
      <c r="I902" s="609"/>
      <c r="J902" s="103"/>
      <c r="K902" s="108"/>
      <c r="N902" s="49">
        <f t="shared" si="0"/>
        <v>0</v>
      </c>
      <c r="O902" s="49">
        <f t="shared" si="1"/>
        <v>0</v>
      </c>
      <c r="P902" s="49">
        <f t="shared" si="2"/>
        <v>0</v>
      </c>
      <c r="Q902" s="49">
        <f t="shared" si="3"/>
        <v>0</v>
      </c>
    </row>
    <row r="903" spans="2:17" ht="20.100000000000001" customHeight="1">
      <c r="D903" s="1" t="s">
        <v>3343</v>
      </c>
      <c r="E903" s="1" t="s">
        <v>3344</v>
      </c>
      <c r="F903" s="29"/>
      <c r="G903" s="29"/>
      <c r="H903" s="609"/>
      <c r="I903" s="609"/>
      <c r="J903" s="107" t="s">
        <v>1792</v>
      </c>
      <c r="K903" s="108" t="s">
        <v>3311</v>
      </c>
      <c r="N903" s="47">
        <f t="shared" si="0"/>
        <v>0</v>
      </c>
      <c r="O903" s="47">
        <f t="shared" si="1"/>
        <v>0</v>
      </c>
      <c r="P903" s="47">
        <f t="shared" si="2"/>
        <v>0</v>
      </c>
      <c r="Q903" s="47">
        <f t="shared" si="3"/>
        <v>0</v>
      </c>
    </row>
    <row r="904" spans="2:17" ht="20.100000000000001" customHeight="1">
      <c r="D904" s="1" t="s">
        <v>3345</v>
      </c>
      <c r="E904" s="1" t="s">
        <v>3346</v>
      </c>
      <c r="F904" s="29"/>
      <c r="G904" s="29"/>
      <c r="H904" s="609"/>
      <c r="I904" s="609"/>
      <c r="J904" s="107" t="s">
        <v>1792</v>
      </c>
      <c r="K904" s="108" t="s">
        <v>3311</v>
      </c>
      <c r="N904" s="49">
        <f t="shared" si="0"/>
        <v>0</v>
      </c>
      <c r="O904" s="49">
        <f t="shared" si="1"/>
        <v>0</v>
      </c>
      <c r="P904" s="49">
        <f t="shared" si="2"/>
        <v>0</v>
      </c>
      <c r="Q904" s="49">
        <f t="shared" si="3"/>
        <v>0</v>
      </c>
    </row>
    <row r="905" spans="2:17" ht="20.100000000000001" customHeight="1">
      <c r="D905" s="1" t="s">
        <v>3347</v>
      </c>
      <c r="E905" s="1" t="s">
        <v>3348</v>
      </c>
      <c r="F905" s="29"/>
      <c r="G905" s="29"/>
      <c r="H905" s="609"/>
      <c r="I905" s="609"/>
      <c r="J905" s="107" t="s">
        <v>1792</v>
      </c>
      <c r="K905" s="108" t="s">
        <v>3311</v>
      </c>
      <c r="N905" s="47">
        <f t="shared" si="0"/>
        <v>0</v>
      </c>
      <c r="O905" s="47">
        <f t="shared" si="1"/>
        <v>0</v>
      </c>
      <c r="P905" s="47">
        <f t="shared" si="2"/>
        <v>0</v>
      </c>
      <c r="Q905" s="47">
        <f t="shared" si="3"/>
        <v>0</v>
      </c>
    </row>
    <row r="906" spans="2:17" ht="20.100000000000001" customHeight="1">
      <c r="F906" s="29"/>
      <c r="G906" s="29"/>
      <c r="H906" s="609"/>
      <c r="I906" s="609"/>
      <c r="J906" s="103"/>
      <c r="K906" s="68"/>
      <c r="N906" s="49">
        <f t="shared" si="0"/>
        <v>0</v>
      </c>
      <c r="O906" s="49">
        <f t="shared" si="1"/>
        <v>0</v>
      </c>
      <c r="P906" s="49">
        <f t="shared" si="2"/>
        <v>0</v>
      </c>
      <c r="Q906" s="49">
        <f t="shared" si="3"/>
        <v>0</v>
      </c>
    </row>
    <row r="907" spans="2:17" ht="20.100000000000001" customHeight="1">
      <c r="B907" s="113" t="s">
        <v>3349</v>
      </c>
      <c r="F907" s="29"/>
      <c r="G907" s="29"/>
      <c r="H907" s="609"/>
      <c r="I907" s="609"/>
      <c r="J907" s="103"/>
      <c r="K907" s="68"/>
      <c r="N907" s="47">
        <f t="shared" si="0"/>
        <v>0</v>
      </c>
      <c r="O907" s="47">
        <f t="shared" si="1"/>
        <v>0</v>
      </c>
      <c r="P907" s="47">
        <f t="shared" si="2"/>
        <v>0</v>
      </c>
      <c r="Q907" s="47">
        <f t="shared" si="3"/>
        <v>0</v>
      </c>
    </row>
    <row r="908" spans="2:17" ht="20.100000000000001" customHeight="1">
      <c r="C908" s="67" t="s">
        <v>3350</v>
      </c>
      <c r="F908" s="29"/>
      <c r="G908" s="29"/>
      <c r="H908" s="609"/>
      <c r="I908" s="609"/>
      <c r="J908" s="103"/>
      <c r="K908" s="68"/>
      <c r="N908" s="49">
        <f t="shared" si="0"/>
        <v>0</v>
      </c>
      <c r="O908" s="49">
        <f t="shared" si="1"/>
        <v>0</v>
      </c>
      <c r="P908" s="49">
        <f t="shared" si="2"/>
        <v>0</v>
      </c>
      <c r="Q908" s="49">
        <f t="shared" si="3"/>
        <v>0</v>
      </c>
    </row>
    <row r="909" spans="2:17" ht="20.100000000000001" customHeight="1">
      <c r="C909" s="67"/>
      <c r="D909" s="67" t="s">
        <v>3351</v>
      </c>
      <c r="F909" s="29"/>
      <c r="G909" s="29"/>
      <c r="H909" s="609"/>
      <c r="I909" s="609"/>
      <c r="J909" s="103"/>
      <c r="K909" s="68"/>
      <c r="N909" s="47">
        <f t="shared" si="0"/>
        <v>0</v>
      </c>
      <c r="O909" s="47">
        <f t="shared" si="1"/>
        <v>0</v>
      </c>
      <c r="P909" s="47">
        <f t="shared" si="2"/>
        <v>0</v>
      </c>
      <c r="Q909" s="47">
        <f t="shared" si="3"/>
        <v>0</v>
      </c>
    </row>
    <row r="910" spans="2:17" ht="20.100000000000001" customHeight="1">
      <c r="D910" s="1" t="s">
        <v>3352</v>
      </c>
      <c r="E910" s="1" t="s">
        <v>3353</v>
      </c>
      <c r="F910" s="29">
        <v>377.05499999999995</v>
      </c>
      <c r="G910" s="29">
        <v>465.49999999999994</v>
      </c>
      <c r="H910" s="616">
        <f t="shared" ref="H910:H912" si="110">I910*0.6</f>
        <v>480</v>
      </c>
      <c r="I910" s="619">
        <v>800</v>
      </c>
      <c r="J910" s="107" t="s">
        <v>2536</v>
      </c>
      <c r="K910" s="68"/>
      <c r="N910" s="49">
        <f t="shared" si="0"/>
        <v>0</v>
      </c>
      <c r="O910" s="49">
        <f t="shared" si="1"/>
        <v>0</v>
      </c>
      <c r="P910" s="49">
        <f t="shared" si="2"/>
        <v>0</v>
      </c>
      <c r="Q910" s="49">
        <f t="shared" si="3"/>
        <v>0</v>
      </c>
    </row>
    <row r="911" spans="2:17" ht="20.100000000000001" customHeight="1">
      <c r="D911" s="1" t="s">
        <v>3354</v>
      </c>
      <c r="E911" s="1" t="s">
        <v>3355</v>
      </c>
      <c r="F911" s="29">
        <v>538.65</v>
      </c>
      <c r="G911" s="29">
        <v>665</v>
      </c>
      <c r="H911" s="616">
        <f t="shared" si="110"/>
        <v>660</v>
      </c>
      <c r="I911" s="617">
        <v>1100</v>
      </c>
      <c r="J911" s="107" t="s">
        <v>2536</v>
      </c>
      <c r="K911" s="68"/>
      <c r="N911" s="47">
        <f t="shared" si="0"/>
        <v>0</v>
      </c>
      <c r="O911" s="47">
        <f t="shared" si="1"/>
        <v>0</v>
      </c>
      <c r="P911" s="47">
        <f t="shared" si="2"/>
        <v>0</v>
      </c>
      <c r="Q911" s="47">
        <f t="shared" si="3"/>
        <v>0</v>
      </c>
    </row>
    <row r="912" spans="2:17" ht="20.100000000000001" customHeight="1">
      <c r="D912" s="1" t="s">
        <v>3356</v>
      </c>
      <c r="E912" s="1" t="s">
        <v>3357</v>
      </c>
      <c r="F912" s="29">
        <v>969.56999999999994</v>
      </c>
      <c r="G912" s="29">
        <v>1197</v>
      </c>
      <c r="H912" s="616">
        <f t="shared" si="110"/>
        <v>1260</v>
      </c>
      <c r="I912" s="617">
        <v>2100</v>
      </c>
      <c r="J912" s="107" t="s">
        <v>2536</v>
      </c>
      <c r="K912" s="68"/>
      <c r="N912" s="49">
        <f t="shared" si="0"/>
        <v>0</v>
      </c>
      <c r="O912" s="49">
        <f t="shared" si="1"/>
        <v>0</v>
      </c>
      <c r="P912" s="49">
        <f t="shared" si="2"/>
        <v>0</v>
      </c>
      <c r="Q912" s="49">
        <f t="shared" si="3"/>
        <v>0</v>
      </c>
    </row>
    <row r="913" spans="3:17" ht="20.100000000000001" customHeight="1">
      <c r="D913" s="67" t="s">
        <v>3358</v>
      </c>
      <c r="F913" s="29"/>
      <c r="G913" s="29"/>
      <c r="H913" s="609"/>
      <c r="I913" s="609"/>
      <c r="J913" s="103"/>
      <c r="K913" s="68"/>
      <c r="N913" s="47">
        <f t="shared" si="0"/>
        <v>0</v>
      </c>
      <c r="O913" s="47">
        <f t="shared" si="1"/>
        <v>0</v>
      </c>
      <c r="P913" s="47">
        <f t="shared" si="2"/>
        <v>0</v>
      </c>
      <c r="Q913" s="47">
        <f t="shared" si="3"/>
        <v>0</v>
      </c>
    </row>
    <row r="914" spans="3:17" ht="20.100000000000001" customHeight="1">
      <c r="D914" s="1" t="s">
        <v>3359</v>
      </c>
      <c r="E914" s="1" t="s">
        <v>3360</v>
      </c>
      <c r="F914" s="29">
        <v>807.97500000000002</v>
      </c>
      <c r="G914" s="29">
        <v>997.5</v>
      </c>
      <c r="H914" s="616">
        <f t="shared" ref="H914:H917" si="111">I914*0.6</f>
        <v>1020</v>
      </c>
      <c r="I914" s="617">
        <v>1700</v>
      </c>
      <c r="J914" s="107" t="s">
        <v>2536</v>
      </c>
      <c r="K914" s="68"/>
      <c r="N914" s="49">
        <f t="shared" si="0"/>
        <v>0</v>
      </c>
      <c r="O914" s="49">
        <f t="shared" si="1"/>
        <v>0</v>
      </c>
      <c r="P914" s="49">
        <f t="shared" si="2"/>
        <v>0</v>
      </c>
      <c r="Q914" s="49">
        <f t="shared" si="3"/>
        <v>0</v>
      </c>
    </row>
    <row r="915" spans="3:17" ht="20.100000000000001" customHeight="1">
      <c r="D915" s="1" t="s">
        <v>3361</v>
      </c>
      <c r="E915" s="1" t="s">
        <v>3362</v>
      </c>
      <c r="F915" s="29">
        <v>1185.03</v>
      </c>
      <c r="G915" s="29">
        <v>1463</v>
      </c>
      <c r="H915" s="616">
        <f t="shared" si="111"/>
        <v>1560</v>
      </c>
      <c r="I915" s="617">
        <v>2600</v>
      </c>
      <c r="J915" s="107" t="s">
        <v>2536</v>
      </c>
      <c r="K915" s="68"/>
      <c r="N915" s="47">
        <f t="shared" si="0"/>
        <v>0</v>
      </c>
      <c r="O915" s="47">
        <f t="shared" si="1"/>
        <v>0</v>
      </c>
      <c r="P915" s="47">
        <f t="shared" si="2"/>
        <v>0</v>
      </c>
      <c r="Q915" s="47">
        <f t="shared" si="3"/>
        <v>0</v>
      </c>
    </row>
    <row r="916" spans="3:17" ht="20.100000000000001" customHeight="1">
      <c r="D916" s="1" t="s">
        <v>3363</v>
      </c>
      <c r="E916" s="1" t="s">
        <v>3364</v>
      </c>
      <c r="F916" s="29">
        <v>1615.95</v>
      </c>
      <c r="G916" s="29">
        <v>1995</v>
      </c>
      <c r="H916" s="616">
        <f t="shared" si="111"/>
        <v>2100</v>
      </c>
      <c r="I916" s="617">
        <v>3500</v>
      </c>
      <c r="J916" s="107" t="s">
        <v>2536</v>
      </c>
      <c r="K916" s="68"/>
      <c r="N916" s="49">
        <f t="shared" si="0"/>
        <v>0</v>
      </c>
      <c r="O916" s="49">
        <f t="shared" si="1"/>
        <v>0</v>
      </c>
      <c r="P916" s="49">
        <f t="shared" si="2"/>
        <v>0</v>
      </c>
      <c r="Q916" s="49">
        <f t="shared" si="3"/>
        <v>0</v>
      </c>
    </row>
    <row r="917" spans="3:17" ht="20.100000000000001" customHeight="1">
      <c r="D917" s="1" t="s">
        <v>3365</v>
      </c>
      <c r="E917" s="1" t="s">
        <v>3366</v>
      </c>
      <c r="F917" s="29">
        <v>1831.41</v>
      </c>
      <c r="G917" s="29">
        <v>2261</v>
      </c>
      <c r="H917" s="616">
        <f t="shared" si="111"/>
        <v>2400</v>
      </c>
      <c r="I917" s="617">
        <v>4000</v>
      </c>
      <c r="J917" s="107" t="s">
        <v>2536</v>
      </c>
      <c r="K917" s="68"/>
      <c r="N917" s="47">
        <f t="shared" si="0"/>
        <v>0</v>
      </c>
      <c r="O917" s="47">
        <f t="shared" si="1"/>
        <v>0</v>
      </c>
      <c r="P917" s="47">
        <f t="shared" si="2"/>
        <v>0</v>
      </c>
      <c r="Q917" s="47">
        <f t="shared" si="3"/>
        <v>0</v>
      </c>
    </row>
    <row r="918" spans="3:17" ht="20.100000000000001" customHeight="1">
      <c r="D918" s="67" t="s">
        <v>3367</v>
      </c>
      <c r="F918" s="29"/>
      <c r="G918" s="29"/>
      <c r="H918" s="609"/>
      <c r="I918" s="609"/>
      <c r="J918" s="103"/>
      <c r="K918" s="68"/>
      <c r="N918" s="49">
        <f t="shared" si="0"/>
        <v>0</v>
      </c>
      <c r="O918" s="49">
        <f t="shared" si="1"/>
        <v>0</v>
      </c>
      <c r="P918" s="49">
        <f t="shared" si="2"/>
        <v>0</v>
      </c>
      <c r="Q918" s="49">
        <f t="shared" si="3"/>
        <v>0</v>
      </c>
    </row>
    <row r="919" spans="3:17" ht="20.100000000000001" customHeight="1">
      <c r="D919" s="1" t="s">
        <v>3368</v>
      </c>
      <c r="E919" s="1" t="s">
        <v>3369</v>
      </c>
      <c r="F919" s="29">
        <v>969.56999999999994</v>
      </c>
      <c r="G919" s="29">
        <v>1197</v>
      </c>
      <c r="H919" s="616">
        <f t="shared" ref="H919:H922" si="112">I919*0.6</f>
        <v>1260</v>
      </c>
      <c r="I919" s="617">
        <v>2100</v>
      </c>
      <c r="J919" s="107" t="s">
        <v>2536</v>
      </c>
      <c r="K919" s="68"/>
      <c r="N919" s="47">
        <f t="shared" si="0"/>
        <v>0</v>
      </c>
      <c r="O919" s="47">
        <f t="shared" si="1"/>
        <v>0</v>
      </c>
      <c r="P919" s="47">
        <f t="shared" si="2"/>
        <v>0</v>
      </c>
      <c r="Q919" s="47">
        <f t="shared" si="3"/>
        <v>0</v>
      </c>
    </row>
    <row r="920" spans="3:17" ht="20.100000000000001" customHeight="1">
      <c r="D920" s="1" t="s">
        <v>3370</v>
      </c>
      <c r="E920" s="1" t="s">
        <v>3371</v>
      </c>
      <c r="F920" s="29">
        <v>1346.625</v>
      </c>
      <c r="G920" s="29">
        <v>1662.5</v>
      </c>
      <c r="H920" s="616">
        <f t="shared" si="112"/>
        <v>1740</v>
      </c>
      <c r="I920" s="617">
        <v>2900</v>
      </c>
      <c r="J920" s="107" t="s">
        <v>2536</v>
      </c>
      <c r="K920" s="68"/>
      <c r="N920" s="49">
        <f t="shared" si="0"/>
        <v>0</v>
      </c>
      <c r="O920" s="49">
        <f t="shared" si="1"/>
        <v>0</v>
      </c>
      <c r="P920" s="49">
        <f t="shared" si="2"/>
        <v>0</v>
      </c>
      <c r="Q920" s="49">
        <f t="shared" si="3"/>
        <v>0</v>
      </c>
    </row>
    <row r="921" spans="3:17" ht="20.100000000000001" customHeight="1">
      <c r="D921" s="1" t="s">
        <v>3372</v>
      </c>
      <c r="E921" s="1" t="s">
        <v>3373</v>
      </c>
      <c r="F921" s="29">
        <v>1885.2750000000001</v>
      </c>
      <c r="G921" s="29">
        <v>2327.5</v>
      </c>
      <c r="H921" s="616">
        <f t="shared" si="112"/>
        <v>2460</v>
      </c>
      <c r="I921" s="617">
        <v>4100</v>
      </c>
      <c r="J921" s="107" t="s">
        <v>2536</v>
      </c>
      <c r="K921" s="68"/>
      <c r="N921" s="47">
        <f t="shared" si="0"/>
        <v>0</v>
      </c>
      <c r="O921" s="47">
        <f t="shared" si="1"/>
        <v>0</v>
      </c>
      <c r="P921" s="47">
        <f t="shared" si="2"/>
        <v>0</v>
      </c>
      <c r="Q921" s="47">
        <f t="shared" si="3"/>
        <v>0</v>
      </c>
    </row>
    <row r="922" spans="3:17" ht="20.100000000000001" customHeight="1">
      <c r="D922" s="1" t="s">
        <v>3374</v>
      </c>
      <c r="E922" s="1" t="s">
        <v>3375</v>
      </c>
      <c r="F922" s="29">
        <v>2154.6</v>
      </c>
      <c r="G922" s="29">
        <v>2660</v>
      </c>
      <c r="H922" s="616">
        <f t="shared" si="112"/>
        <v>2700</v>
      </c>
      <c r="I922" s="617">
        <v>4500</v>
      </c>
      <c r="J922" s="103"/>
      <c r="K922" s="68"/>
      <c r="N922" s="49">
        <f t="shared" si="0"/>
        <v>0</v>
      </c>
      <c r="O922" s="49">
        <f t="shared" si="1"/>
        <v>0</v>
      </c>
      <c r="P922" s="49">
        <f t="shared" si="2"/>
        <v>0</v>
      </c>
      <c r="Q922" s="49">
        <f t="shared" si="3"/>
        <v>0</v>
      </c>
    </row>
    <row r="923" spans="3:17" ht="20.100000000000001" customHeight="1">
      <c r="D923" s="67" t="s">
        <v>3376</v>
      </c>
      <c r="F923" s="29"/>
      <c r="G923" s="29"/>
      <c r="H923" s="609"/>
      <c r="I923" s="609"/>
      <c r="J923" s="103"/>
      <c r="K923" s="68"/>
      <c r="N923" s="47">
        <f t="shared" si="0"/>
        <v>0</v>
      </c>
      <c r="O923" s="47">
        <f t="shared" si="1"/>
        <v>0</v>
      </c>
      <c r="P923" s="47">
        <f t="shared" si="2"/>
        <v>0</v>
      </c>
      <c r="Q923" s="47">
        <f t="shared" si="3"/>
        <v>0</v>
      </c>
    </row>
    <row r="924" spans="3:17" ht="20.100000000000001" customHeight="1">
      <c r="D924" s="1" t="s">
        <v>3377</v>
      </c>
      <c r="E924" s="1" t="s">
        <v>3378</v>
      </c>
      <c r="F924" s="29">
        <v>1292.7600000000002</v>
      </c>
      <c r="G924" s="29">
        <v>1596</v>
      </c>
      <c r="H924" s="616">
        <f t="shared" ref="H924:H926" si="113">I924*0.6</f>
        <v>1680</v>
      </c>
      <c r="I924" s="617">
        <v>2800</v>
      </c>
      <c r="J924" s="107" t="s">
        <v>2536</v>
      </c>
      <c r="K924" s="68"/>
      <c r="N924" s="49">
        <f t="shared" si="0"/>
        <v>0</v>
      </c>
      <c r="O924" s="49">
        <f t="shared" si="1"/>
        <v>0</v>
      </c>
      <c r="P924" s="49">
        <f t="shared" si="2"/>
        <v>0</v>
      </c>
      <c r="Q924" s="49">
        <f t="shared" si="3"/>
        <v>0</v>
      </c>
    </row>
    <row r="925" spans="3:17" ht="20.100000000000001" customHeight="1">
      <c r="D925" s="1" t="s">
        <v>3379</v>
      </c>
      <c r="E925" s="1" t="s">
        <v>3380</v>
      </c>
      <c r="F925" s="29">
        <v>2423.9250000000002</v>
      </c>
      <c r="G925" s="29">
        <v>2992.5</v>
      </c>
      <c r="H925" s="616">
        <f t="shared" si="113"/>
        <v>3180</v>
      </c>
      <c r="I925" s="617">
        <v>5300</v>
      </c>
      <c r="J925" s="107" t="s">
        <v>2536</v>
      </c>
      <c r="K925" s="68"/>
      <c r="N925" s="47">
        <f t="shared" si="0"/>
        <v>0</v>
      </c>
      <c r="O925" s="47">
        <f t="shared" si="1"/>
        <v>0</v>
      </c>
      <c r="P925" s="47">
        <f t="shared" si="2"/>
        <v>0</v>
      </c>
      <c r="Q925" s="47">
        <f t="shared" si="3"/>
        <v>0</v>
      </c>
    </row>
    <row r="926" spans="3:17" ht="20.100000000000001" customHeight="1">
      <c r="D926" s="1" t="s">
        <v>3381</v>
      </c>
      <c r="E926" s="1" t="s">
        <v>3382</v>
      </c>
      <c r="F926" s="29">
        <v>2154.6</v>
      </c>
      <c r="G926" s="29">
        <v>2660</v>
      </c>
      <c r="H926" s="616">
        <f t="shared" si="113"/>
        <v>2700</v>
      </c>
      <c r="I926" s="617">
        <v>4500</v>
      </c>
      <c r="J926" s="107" t="s">
        <v>2536</v>
      </c>
      <c r="K926" s="68"/>
      <c r="N926" s="49">
        <f t="shared" si="0"/>
        <v>0</v>
      </c>
      <c r="O926" s="49">
        <f t="shared" si="1"/>
        <v>0</v>
      </c>
      <c r="P926" s="49">
        <f t="shared" si="2"/>
        <v>0</v>
      </c>
      <c r="Q926" s="49">
        <f t="shared" si="3"/>
        <v>0</v>
      </c>
    </row>
    <row r="927" spans="3:17" ht="20.100000000000001" customHeight="1">
      <c r="F927" s="29"/>
      <c r="G927" s="29"/>
      <c r="H927" s="609"/>
      <c r="I927" s="609"/>
      <c r="J927" s="103"/>
      <c r="K927" s="68"/>
      <c r="N927" s="47">
        <f t="shared" si="0"/>
        <v>0</v>
      </c>
      <c r="O927" s="47">
        <f t="shared" si="1"/>
        <v>0</v>
      </c>
      <c r="P927" s="47">
        <f t="shared" si="2"/>
        <v>0</v>
      </c>
      <c r="Q927" s="47">
        <f t="shared" si="3"/>
        <v>0</v>
      </c>
    </row>
    <row r="928" spans="3:17" ht="20.100000000000001" customHeight="1">
      <c r="C928" s="67" t="s">
        <v>3383</v>
      </c>
      <c r="F928" s="29"/>
      <c r="G928" s="29"/>
      <c r="H928" s="609"/>
      <c r="I928" s="609"/>
      <c r="J928" s="103"/>
      <c r="K928" s="68"/>
      <c r="N928" s="49">
        <f t="shared" si="0"/>
        <v>0</v>
      </c>
      <c r="O928" s="49">
        <f t="shared" si="1"/>
        <v>0</v>
      </c>
      <c r="P928" s="49">
        <f t="shared" si="2"/>
        <v>0</v>
      </c>
      <c r="Q928" s="49">
        <f t="shared" si="3"/>
        <v>0</v>
      </c>
    </row>
    <row r="929" spans="3:17" ht="20.100000000000001" customHeight="1">
      <c r="D929" s="1" t="s">
        <v>3384</v>
      </c>
      <c r="E929" s="1" t="s">
        <v>3385</v>
      </c>
      <c r="F929" s="29">
        <v>296.25749999999999</v>
      </c>
      <c r="G929" s="29">
        <v>365.75</v>
      </c>
      <c r="H929" s="616">
        <f t="shared" ref="H929:H934" si="114">I929*0.6</f>
        <v>390</v>
      </c>
      <c r="I929" s="617">
        <v>650</v>
      </c>
      <c r="J929" s="107" t="s">
        <v>2536</v>
      </c>
      <c r="K929" s="68"/>
      <c r="N929" s="47">
        <f t="shared" si="0"/>
        <v>0</v>
      </c>
      <c r="O929" s="47">
        <f t="shared" si="1"/>
        <v>0</v>
      </c>
      <c r="P929" s="47">
        <f t="shared" si="2"/>
        <v>0</v>
      </c>
      <c r="Q929" s="47">
        <f t="shared" si="3"/>
        <v>0</v>
      </c>
    </row>
    <row r="930" spans="3:17" ht="20.100000000000001" customHeight="1">
      <c r="D930" s="1" t="s">
        <v>3386</v>
      </c>
      <c r="E930" s="1" t="s">
        <v>3387</v>
      </c>
      <c r="F930" s="29">
        <v>312.41700000000003</v>
      </c>
      <c r="G930" s="29">
        <v>385.7</v>
      </c>
      <c r="H930" s="616">
        <f t="shared" si="114"/>
        <v>402</v>
      </c>
      <c r="I930" s="617">
        <v>670</v>
      </c>
      <c r="J930" s="107" t="s">
        <v>2536</v>
      </c>
      <c r="K930" s="68"/>
      <c r="N930" s="49">
        <f t="shared" si="0"/>
        <v>0</v>
      </c>
      <c r="O930" s="49">
        <f t="shared" si="1"/>
        <v>0</v>
      </c>
      <c r="P930" s="49">
        <f t="shared" si="2"/>
        <v>0</v>
      </c>
      <c r="Q930" s="49">
        <f t="shared" si="3"/>
        <v>0</v>
      </c>
    </row>
    <row r="931" spans="3:17" ht="20.100000000000001" customHeight="1">
      <c r="D931" s="1" t="s">
        <v>3388</v>
      </c>
      <c r="E931" s="1" t="s">
        <v>3389</v>
      </c>
      <c r="F931" s="29">
        <v>333.96300000000002</v>
      </c>
      <c r="G931" s="29">
        <v>412.29999999999995</v>
      </c>
      <c r="H931" s="616">
        <f t="shared" si="114"/>
        <v>432</v>
      </c>
      <c r="I931" s="617">
        <v>720</v>
      </c>
      <c r="J931" s="107" t="s">
        <v>2536</v>
      </c>
      <c r="K931" s="68"/>
      <c r="N931" s="47">
        <f t="shared" si="0"/>
        <v>0</v>
      </c>
      <c r="O931" s="47">
        <f t="shared" si="1"/>
        <v>0</v>
      </c>
      <c r="P931" s="47">
        <f t="shared" si="2"/>
        <v>0</v>
      </c>
      <c r="Q931" s="47">
        <f t="shared" si="3"/>
        <v>0</v>
      </c>
    </row>
    <row r="932" spans="3:17" ht="20.100000000000001" customHeight="1">
      <c r="D932" s="1" t="s">
        <v>3390</v>
      </c>
      <c r="E932" s="1" t="s">
        <v>3391</v>
      </c>
      <c r="F932" s="29">
        <v>323.19000000000005</v>
      </c>
      <c r="G932" s="29">
        <v>399</v>
      </c>
      <c r="H932" s="616">
        <f t="shared" si="114"/>
        <v>420</v>
      </c>
      <c r="I932" s="617">
        <v>700</v>
      </c>
      <c r="J932" s="107" t="s">
        <v>2536</v>
      </c>
      <c r="K932" s="68"/>
      <c r="N932" s="49">
        <f t="shared" si="0"/>
        <v>0</v>
      </c>
      <c r="O932" s="49">
        <f t="shared" si="1"/>
        <v>0</v>
      </c>
      <c r="P932" s="49">
        <f t="shared" si="2"/>
        <v>0</v>
      </c>
      <c r="Q932" s="49">
        <f t="shared" si="3"/>
        <v>0</v>
      </c>
    </row>
    <row r="933" spans="3:17" ht="20.100000000000001" customHeight="1">
      <c r="D933" s="1" t="s">
        <v>3392</v>
      </c>
      <c r="E933" s="1" t="s">
        <v>3393</v>
      </c>
      <c r="F933" s="29">
        <v>339.34950000000003</v>
      </c>
      <c r="G933" s="29">
        <v>418.95</v>
      </c>
      <c r="H933" s="616">
        <f t="shared" si="114"/>
        <v>444</v>
      </c>
      <c r="I933" s="617">
        <v>740</v>
      </c>
      <c r="J933" s="107" t="s">
        <v>2536</v>
      </c>
      <c r="K933" s="68"/>
      <c r="N933" s="47">
        <f t="shared" si="0"/>
        <v>0</v>
      </c>
      <c r="O933" s="47">
        <f t="shared" si="1"/>
        <v>0</v>
      </c>
      <c r="P933" s="47">
        <f t="shared" si="2"/>
        <v>0</v>
      </c>
      <c r="Q933" s="47">
        <f t="shared" si="3"/>
        <v>0</v>
      </c>
    </row>
    <row r="934" spans="3:17" ht="20.100000000000001" customHeight="1">
      <c r="D934" s="1" t="s">
        <v>3394</v>
      </c>
      <c r="E934" s="1" t="s">
        <v>3395</v>
      </c>
      <c r="F934" s="29">
        <v>366.28199999999998</v>
      </c>
      <c r="G934" s="29">
        <v>452.19999999999993</v>
      </c>
      <c r="H934" s="616">
        <f t="shared" si="114"/>
        <v>480</v>
      </c>
      <c r="I934" s="617">
        <v>800</v>
      </c>
      <c r="J934" s="107" t="s">
        <v>2536</v>
      </c>
      <c r="K934" s="68"/>
      <c r="N934" s="49">
        <f t="shared" si="0"/>
        <v>0</v>
      </c>
      <c r="O934" s="49">
        <f t="shared" si="1"/>
        <v>0</v>
      </c>
      <c r="P934" s="49">
        <f t="shared" si="2"/>
        <v>0</v>
      </c>
      <c r="Q934" s="49">
        <f t="shared" si="3"/>
        <v>0</v>
      </c>
    </row>
    <row r="935" spans="3:17" ht="20.100000000000001" customHeight="1">
      <c r="F935" s="29"/>
      <c r="G935" s="29"/>
      <c r="H935" s="609"/>
      <c r="I935" s="609"/>
      <c r="J935" s="103"/>
      <c r="K935" s="68"/>
      <c r="N935" s="47">
        <f t="shared" si="0"/>
        <v>0</v>
      </c>
      <c r="O935" s="47">
        <f t="shared" si="1"/>
        <v>0</v>
      </c>
      <c r="P935" s="47">
        <f t="shared" si="2"/>
        <v>0</v>
      </c>
      <c r="Q935" s="47">
        <f t="shared" si="3"/>
        <v>0</v>
      </c>
    </row>
    <row r="936" spans="3:17" ht="20.100000000000001" customHeight="1">
      <c r="C936" s="67" t="s">
        <v>3396</v>
      </c>
      <c r="D936" s="1" t="s">
        <v>3397</v>
      </c>
      <c r="E936" s="1" t="s">
        <v>3398</v>
      </c>
      <c r="F936" s="29">
        <v>592.51499999999999</v>
      </c>
      <c r="G936" s="29">
        <v>731.5</v>
      </c>
      <c r="H936" s="616">
        <f t="shared" ref="H936:H938" si="115">I936*0.6</f>
        <v>780</v>
      </c>
      <c r="I936" s="617">
        <v>1300</v>
      </c>
      <c r="J936" s="107" t="s">
        <v>2536</v>
      </c>
      <c r="K936" s="68"/>
      <c r="N936" s="49">
        <f t="shared" si="0"/>
        <v>0</v>
      </c>
      <c r="O936" s="49">
        <f t="shared" si="1"/>
        <v>0</v>
      </c>
      <c r="P936" s="49">
        <f t="shared" si="2"/>
        <v>0</v>
      </c>
      <c r="Q936" s="49">
        <f t="shared" si="3"/>
        <v>0</v>
      </c>
    </row>
    <row r="937" spans="3:17" ht="20.100000000000001" customHeight="1">
      <c r="D937" s="1" t="s">
        <v>3399</v>
      </c>
      <c r="E937" s="1" t="s">
        <v>3400</v>
      </c>
      <c r="F937" s="29">
        <v>807.97500000000002</v>
      </c>
      <c r="G937" s="29">
        <v>997.5</v>
      </c>
      <c r="H937" s="616">
        <f t="shared" si="115"/>
        <v>1020</v>
      </c>
      <c r="I937" s="617">
        <v>1700</v>
      </c>
      <c r="J937" s="107" t="s">
        <v>2536</v>
      </c>
      <c r="K937" s="68"/>
      <c r="N937" s="47">
        <f t="shared" si="0"/>
        <v>0</v>
      </c>
      <c r="O937" s="47">
        <f t="shared" si="1"/>
        <v>0</v>
      </c>
      <c r="P937" s="47">
        <f t="shared" si="2"/>
        <v>0</v>
      </c>
      <c r="Q937" s="47">
        <f t="shared" si="3"/>
        <v>0</v>
      </c>
    </row>
    <row r="938" spans="3:17" ht="20.100000000000001" customHeight="1">
      <c r="D938" s="1" t="s">
        <v>3401</v>
      </c>
      <c r="E938" s="1" t="s">
        <v>3402</v>
      </c>
      <c r="F938" s="29">
        <v>915.70500000000004</v>
      </c>
      <c r="G938" s="29">
        <v>1130.5</v>
      </c>
      <c r="H938" s="616">
        <f t="shared" si="115"/>
        <v>1200</v>
      </c>
      <c r="I938" s="617">
        <v>2000</v>
      </c>
      <c r="J938" s="107" t="s">
        <v>2536</v>
      </c>
      <c r="K938" s="68"/>
      <c r="N938" s="49">
        <f t="shared" si="0"/>
        <v>0</v>
      </c>
      <c r="O938" s="49">
        <f t="shared" si="1"/>
        <v>0</v>
      </c>
      <c r="P938" s="49">
        <f t="shared" si="2"/>
        <v>0</v>
      </c>
      <c r="Q938" s="49">
        <f t="shared" si="3"/>
        <v>0</v>
      </c>
    </row>
    <row r="939" spans="3:17" ht="20.100000000000001" customHeight="1">
      <c r="F939" s="29"/>
      <c r="G939" s="29"/>
      <c r="H939" s="609"/>
      <c r="I939" s="609"/>
      <c r="J939" s="103"/>
      <c r="K939" s="68"/>
      <c r="N939" s="47">
        <f t="shared" si="0"/>
        <v>0</v>
      </c>
      <c r="O939" s="47">
        <f t="shared" si="1"/>
        <v>0</v>
      </c>
      <c r="P939" s="47">
        <f t="shared" si="2"/>
        <v>0</v>
      </c>
      <c r="Q939" s="47">
        <f t="shared" si="3"/>
        <v>0</v>
      </c>
    </row>
    <row r="940" spans="3:17" ht="20.100000000000001" customHeight="1">
      <c r="C940" s="67" t="s">
        <v>3403</v>
      </c>
      <c r="F940" s="29"/>
      <c r="G940" s="29"/>
      <c r="H940" s="609"/>
      <c r="I940" s="609"/>
      <c r="J940" s="103"/>
      <c r="K940" s="68"/>
      <c r="N940" s="49">
        <f t="shared" si="0"/>
        <v>0</v>
      </c>
      <c r="O940" s="49">
        <f t="shared" si="1"/>
        <v>0</v>
      </c>
      <c r="P940" s="49">
        <f t="shared" si="2"/>
        <v>0</v>
      </c>
      <c r="Q940" s="49">
        <f t="shared" si="3"/>
        <v>0</v>
      </c>
    </row>
    <row r="941" spans="3:17" ht="20.100000000000001" customHeight="1">
      <c r="D941" s="1" t="s">
        <v>3404</v>
      </c>
      <c r="E941" s="1" t="s">
        <v>3405</v>
      </c>
      <c r="F941" s="29">
        <v>140.04900000000001</v>
      </c>
      <c r="G941" s="29">
        <v>172.9</v>
      </c>
      <c r="H941" s="616">
        <f t="shared" ref="H941:H945" si="116">I941*0.6</f>
        <v>180</v>
      </c>
      <c r="I941" s="617">
        <v>300</v>
      </c>
      <c r="J941" s="107" t="s">
        <v>2536</v>
      </c>
      <c r="K941" s="68"/>
      <c r="N941" s="47">
        <f t="shared" si="0"/>
        <v>0</v>
      </c>
      <c r="O941" s="47">
        <f t="shared" si="1"/>
        <v>0</v>
      </c>
      <c r="P941" s="47">
        <f t="shared" si="2"/>
        <v>0</v>
      </c>
      <c r="Q941" s="47">
        <f t="shared" si="3"/>
        <v>0</v>
      </c>
    </row>
    <row r="942" spans="3:17" ht="20.100000000000001" customHeight="1">
      <c r="D942" s="1" t="s">
        <v>3406</v>
      </c>
      <c r="E942" s="1" t="s">
        <v>3407</v>
      </c>
      <c r="F942" s="29">
        <v>172.36799999999999</v>
      </c>
      <c r="G942" s="29">
        <v>212.79999999999998</v>
      </c>
      <c r="H942" s="616">
        <f t="shared" si="116"/>
        <v>210</v>
      </c>
      <c r="I942" s="617">
        <v>350</v>
      </c>
      <c r="J942" s="107" t="s">
        <v>2536</v>
      </c>
      <c r="K942" s="68"/>
      <c r="N942" s="49">
        <f t="shared" si="0"/>
        <v>0</v>
      </c>
      <c r="O942" s="49">
        <f t="shared" si="1"/>
        <v>0</v>
      </c>
      <c r="P942" s="49">
        <f t="shared" si="2"/>
        <v>0</v>
      </c>
      <c r="Q942" s="49">
        <f t="shared" si="3"/>
        <v>0</v>
      </c>
    </row>
    <row r="943" spans="3:17" ht="20.100000000000001" customHeight="1">
      <c r="D943" s="1" t="s">
        <v>3408</v>
      </c>
      <c r="E943" s="1" t="s">
        <v>3409</v>
      </c>
      <c r="F943" s="29">
        <v>700.245</v>
      </c>
      <c r="G943" s="29">
        <v>864.49999999999989</v>
      </c>
      <c r="H943" s="616">
        <f t="shared" si="116"/>
        <v>900</v>
      </c>
      <c r="I943" s="617">
        <v>1500</v>
      </c>
      <c r="J943" s="107" t="s">
        <v>2536</v>
      </c>
      <c r="K943" s="68"/>
      <c r="N943" s="47">
        <f t="shared" si="0"/>
        <v>0</v>
      </c>
      <c r="O943" s="47">
        <f t="shared" si="1"/>
        <v>0</v>
      </c>
      <c r="P943" s="47">
        <f t="shared" si="2"/>
        <v>0</v>
      </c>
      <c r="Q943" s="47">
        <f t="shared" si="3"/>
        <v>0</v>
      </c>
    </row>
    <row r="944" spans="3:17" ht="20.100000000000001" customHeight="1">
      <c r="D944" s="1" t="s">
        <v>3410</v>
      </c>
      <c r="E944" s="1" t="s">
        <v>3411</v>
      </c>
      <c r="F944" s="29">
        <v>807.97500000000002</v>
      </c>
      <c r="G944" s="29">
        <v>997.5</v>
      </c>
      <c r="H944" s="616">
        <f t="shared" si="116"/>
        <v>1020</v>
      </c>
      <c r="I944" s="617">
        <v>1700</v>
      </c>
      <c r="J944" s="107" t="s">
        <v>2536</v>
      </c>
      <c r="K944" s="68"/>
      <c r="N944" s="49">
        <f t="shared" si="0"/>
        <v>0</v>
      </c>
      <c r="O944" s="49">
        <f t="shared" si="1"/>
        <v>0</v>
      </c>
      <c r="P944" s="49">
        <f t="shared" si="2"/>
        <v>0</v>
      </c>
      <c r="Q944" s="49">
        <f t="shared" si="3"/>
        <v>0</v>
      </c>
    </row>
    <row r="945" spans="3:17" ht="20.100000000000001" customHeight="1">
      <c r="D945" s="1" t="s">
        <v>3412</v>
      </c>
      <c r="E945" s="1" t="s">
        <v>3413</v>
      </c>
      <c r="F945" s="29">
        <v>915.70500000000004</v>
      </c>
      <c r="G945" s="29">
        <v>1130.5</v>
      </c>
      <c r="H945" s="616">
        <f t="shared" si="116"/>
        <v>1200</v>
      </c>
      <c r="I945" s="617">
        <v>2000</v>
      </c>
      <c r="J945" s="107" t="s">
        <v>2536</v>
      </c>
      <c r="K945" s="68"/>
      <c r="N945" s="47">
        <f t="shared" si="0"/>
        <v>0</v>
      </c>
      <c r="O945" s="47">
        <f t="shared" si="1"/>
        <v>0</v>
      </c>
      <c r="P945" s="47">
        <f t="shared" si="2"/>
        <v>0</v>
      </c>
      <c r="Q945" s="47">
        <f t="shared" si="3"/>
        <v>0</v>
      </c>
    </row>
    <row r="946" spans="3:17" ht="20.100000000000001" customHeight="1">
      <c r="F946" s="29"/>
      <c r="G946" s="29"/>
      <c r="H946" s="609"/>
      <c r="I946" s="609"/>
      <c r="J946" s="103"/>
      <c r="K946" s="68"/>
      <c r="N946" s="49">
        <f t="shared" si="0"/>
        <v>0</v>
      </c>
      <c r="O946" s="49">
        <f t="shared" si="1"/>
        <v>0</v>
      </c>
      <c r="P946" s="49">
        <f t="shared" si="2"/>
        <v>0</v>
      </c>
      <c r="Q946" s="49">
        <f t="shared" si="3"/>
        <v>0</v>
      </c>
    </row>
    <row r="947" spans="3:17" ht="20.100000000000001" customHeight="1">
      <c r="C947" s="67" t="s">
        <v>3414</v>
      </c>
      <c r="F947" s="29"/>
      <c r="G947" s="29"/>
      <c r="H947" s="609"/>
      <c r="I947" s="609"/>
      <c r="J947" s="103"/>
      <c r="K947" s="68"/>
      <c r="N947" s="47">
        <f t="shared" si="0"/>
        <v>0</v>
      </c>
      <c r="O947" s="47">
        <f t="shared" si="1"/>
        <v>0</v>
      </c>
      <c r="P947" s="47">
        <f t="shared" si="2"/>
        <v>0</v>
      </c>
      <c r="Q947" s="47">
        <f t="shared" si="3"/>
        <v>0</v>
      </c>
    </row>
    <row r="948" spans="3:17" ht="20.100000000000001" customHeight="1">
      <c r="D948" s="1" t="s">
        <v>3415</v>
      </c>
      <c r="E948" s="1" t="s">
        <v>3416</v>
      </c>
      <c r="F948" s="29">
        <v>2.6932499999999999</v>
      </c>
      <c r="G948" s="29">
        <v>3.3249999999999997</v>
      </c>
      <c r="H948" s="616">
        <f t="shared" ref="H948:H950" si="117">I948*0.6</f>
        <v>3.5999999999999996</v>
      </c>
      <c r="I948" s="617">
        <v>6</v>
      </c>
      <c r="J948" s="107" t="s">
        <v>2536</v>
      </c>
      <c r="K948" s="68"/>
      <c r="N948" s="49">
        <f t="shared" si="0"/>
        <v>0</v>
      </c>
      <c r="O948" s="49">
        <f t="shared" si="1"/>
        <v>0</v>
      </c>
      <c r="P948" s="49">
        <f t="shared" si="2"/>
        <v>0</v>
      </c>
      <c r="Q948" s="49">
        <f t="shared" si="3"/>
        <v>0</v>
      </c>
    </row>
    <row r="949" spans="3:17" ht="20.100000000000001" customHeight="1">
      <c r="D949" s="1" t="s">
        <v>3417</v>
      </c>
      <c r="E949" s="1" t="s">
        <v>3418</v>
      </c>
      <c r="F949" s="29">
        <v>134.66249999999999</v>
      </c>
      <c r="G949" s="29">
        <v>166.25</v>
      </c>
      <c r="H949" s="616">
        <f t="shared" si="117"/>
        <v>174</v>
      </c>
      <c r="I949" s="617">
        <v>290</v>
      </c>
      <c r="J949" s="107" t="s">
        <v>2536</v>
      </c>
      <c r="K949" s="68"/>
      <c r="N949" s="47">
        <f t="shared" si="0"/>
        <v>0</v>
      </c>
      <c r="O949" s="47">
        <f t="shared" si="1"/>
        <v>0</v>
      </c>
      <c r="P949" s="47">
        <f t="shared" si="2"/>
        <v>0</v>
      </c>
      <c r="Q949" s="47">
        <f t="shared" si="3"/>
        <v>0</v>
      </c>
    </row>
    <row r="950" spans="3:17" ht="20.100000000000001" customHeight="1">
      <c r="D950" s="1" t="s">
        <v>3419</v>
      </c>
      <c r="E950" s="1" t="s">
        <v>3420</v>
      </c>
      <c r="F950" s="29">
        <v>8.0797499999999989</v>
      </c>
      <c r="G950" s="29">
        <v>9.9749999999999996</v>
      </c>
      <c r="H950" s="616">
        <f t="shared" si="117"/>
        <v>10.199999999999999</v>
      </c>
      <c r="I950" s="617">
        <v>17</v>
      </c>
      <c r="J950" s="107" t="s">
        <v>2536</v>
      </c>
      <c r="K950" s="68"/>
      <c r="N950" s="49">
        <f t="shared" si="0"/>
        <v>0</v>
      </c>
      <c r="O950" s="49">
        <f t="shared" si="1"/>
        <v>0</v>
      </c>
      <c r="P950" s="49">
        <f t="shared" si="2"/>
        <v>0</v>
      </c>
      <c r="Q950" s="49">
        <f t="shared" si="3"/>
        <v>0</v>
      </c>
    </row>
    <row r="951" spans="3:17" ht="15.75" customHeight="1">
      <c r="F951" s="29"/>
      <c r="G951" s="29"/>
      <c r="H951" s="29"/>
      <c r="I951" s="29"/>
      <c r="J951" s="103"/>
      <c r="K951" s="68"/>
    </row>
    <row r="952" spans="3:17" ht="15.75" customHeight="1">
      <c r="F952" s="29"/>
      <c r="G952" s="29"/>
      <c r="H952" s="29"/>
      <c r="I952" s="29"/>
      <c r="J952" s="103"/>
      <c r="K952" s="68"/>
    </row>
    <row r="953" spans="3:17" ht="15.75" customHeight="1">
      <c r="F953" s="29"/>
      <c r="G953" s="29"/>
      <c r="H953" s="29"/>
      <c r="I953" s="29"/>
      <c r="J953" s="103"/>
      <c r="K953" s="68"/>
    </row>
    <row r="954" spans="3:17" ht="15.75" customHeight="1">
      <c r="F954" s="29"/>
      <c r="G954" s="29"/>
      <c r="H954" s="29"/>
      <c r="I954" s="29"/>
      <c r="J954" s="103"/>
      <c r="K954" s="68"/>
    </row>
    <row r="955" spans="3:17" ht="15.75" customHeight="1">
      <c r="F955" s="29"/>
      <c r="G955" s="29"/>
      <c r="H955" s="29"/>
      <c r="I955" s="29"/>
      <c r="J955" s="103"/>
      <c r="K955" s="68"/>
    </row>
    <row r="956" spans="3:17" ht="15.75" customHeight="1">
      <c r="F956" s="29"/>
      <c r="G956" s="29"/>
      <c r="H956" s="29"/>
      <c r="I956" s="29"/>
      <c r="J956" s="103"/>
      <c r="K956" s="68"/>
    </row>
    <row r="957" spans="3:17" ht="15.75" customHeight="1">
      <c r="F957" s="29"/>
      <c r="G957" s="29"/>
      <c r="H957" s="29"/>
      <c r="I957" s="29"/>
      <c r="J957" s="103"/>
      <c r="K957" s="68"/>
    </row>
    <row r="958" spans="3:17" ht="15.75" customHeight="1">
      <c r="F958" s="29"/>
      <c r="G958" s="29"/>
      <c r="H958" s="29"/>
      <c r="I958" s="29"/>
      <c r="J958" s="103"/>
      <c r="K958" s="68"/>
    </row>
    <row r="959" spans="3:17" ht="15.75" customHeight="1">
      <c r="F959" s="29"/>
      <c r="G959" s="29"/>
      <c r="H959" s="29"/>
      <c r="I959" s="29"/>
      <c r="J959" s="103"/>
      <c r="K959" s="68"/>
    </row>
    <row r="960" spans="3:17" ht="15.75" customHeight="1">
      <c r="F960" s="29"/>
      <c r="G960" s="29"/>
      <c r="H960" s="29"/>
      <c r="I960" s="29"/>
      <c r="J960" s="103"/>
      <c r="K960" s="68"/>
    </row>
    <row r="961" spans="6:11" ht="15.75" customHeight="1">
      <c r="F961" s="29"/>
      <c r="G961" s="29"/>
      <c r="H961" s="29"/>
      <c r="I961" s="29"/>
      <c r="J961" s="103"/>
      <c r="K961" s="68"/>
    </row>
    <row r="962" spans="6:11" ht="15.75" customHeight="1">
      <c r="F962" s="29"/>
      <c r="G962" s="29"/>
      <c r="H962" s="29"/>
      <c r="I962" s="29"/>
      <c r="J962" s="103"/>
      <c r="K962" s="68"/>
    </row>
    <row r="963" spans="6:11" ht="15.75" customHeight="1">
      <c r="F963" s="29"/>
      <c r="G963" s="29"/>
      <c r="H963" s="29"/>
      <c r="I963" s="29"/>
      <c r="J963" s="103"/>
      <c r="K963" s="68"/>
    </row>
    <row r="964" spans="6:11" ht="15.75" customHeight="1">
      <c r="F964" s="29"/>
      <c r="G964" s="29"/>
      <c r="H964" s="29"/>
      <c r="I964" s="29"/>
      <c r="J964" s="103"/>
      <c r="K964" s="68"/>
    </row>
    <row r="965" spans="6:11" ht="15.75" customHeight="1">
      <c r="F965" s="29"/>
      <c r="G965" s="29"/>
      <c r="H965" s="29"/>
      <c r="I965" s="29"/>
      <c r="J965" s="103"/>
      <c r="K965" s="68"/>
    </row>
    <row r="966" spans="6:11" ht="15.75" customHeight="1">
      <c r="F966" s="29"/>
      <c r="G966" s="29"/>
      <c r="H966" s="29"/>
      <c r="I966" s="29"/>
      <c r="J966" s="103"/>
      <c r="K966" s="68"/>
    </row>
    <row r="967" spans="6:11" ht="15.75" customHeight="1">
      <c r="F967" s="29"/>
      <c r="G967" s="29"/>
      <c r="H967" s="29"/>
      <c r="I967" s="29"/>
      <c r="J967" s="103"/>
      <c r="K967" s="68"/>
    </row>
    <row r="968" spans="6:11" ht="15.75" customHeight="1">
      <c r="F968" s="29"/>
      <c r="G968" s="29"/>
      <c r="H968" s="29"/>
      <c r="I968" s="29"/>
      <c r="J968" s="103"/>
      <c r="K968" s="68"/>
    </row>
    <row r="969" spans="6:11" ht="15.75" customHeight="1">
      <c r="F969" s="29"/>
      <c r="G969" s="29"/>
      <c r="H969" s="29"/>
      <c r="I969" s="29"/>
      <c r="J969" s="103"/>
      <c r="K969" s="68"/>
    </row>
    <row r="970" spans="6:11" ht="15.75" customHeight="1">
      <c r="F970" s="29"/>
      <c r="G970" s="29"/>
      <c r="H970" s="29"/>
      <c r="I970" s="29"/>
      <c r="J970" s="103"/>
      <c r="K970" s="68"/>
    </row>
    <row r="971" spans="6:11" ht="15.75" customHeight="1">
      <c r="F971" s="29"/>
      <c r="G971" s="29"/>
      <c r="H971" s="29"/>
      <c r="I971" s="29"/>
      <c r="J971" s="103"/>
      <c r="K971" s="68"/>
    </row>
    <row r="972" spans="6:11" ht="15.75" customHeight="1">
      <c r="F972" s="29"/>
      <c r="G972" s="29"/>
      <c r="H972" s="29"/>
      <c r="I972" s="29"/>
      <c r="J972" s="103"/>
      <c r="K972" s="68"/>
    </row>
    <row r="973" spans="6:11" ht="15.75" customHeight="1">
      <c r="F973" s="29"/>
      <c r="G973" s="29"/>
      <c r="H973" s="29"/>
      <c r="I973" s="29"/>
      <c r="J973" s="103"/>
      <c r="K973" s="68"/>
    </row>
    <row r="974" spans="6:11" ht="15.75" customHeight="1">
      <c r="F974" s="29"/>
      <c r="G974" s="29"/>
      <c r="H974" s="29"/>
      <c r="I974" s="29"/>
      <c r="J974" s="103"/>
      <c r="K974" s="68"/>
    </row>
    <row r="975" spans="6:11" ht="15.75" customHeight="1">
      <c r="F975" s="29"/>
      <c r="G975" s="29"/>
      <c r="H975" s="29"/>
      <c r="I975" s="29"/>
      <c r="J975" s="103"/>
      <c r="K975" s="68"/>
    </row>
    <row r="976" spans="6:11" ht="15.75" customHeight="1">
      <c r="F976" s="29"/>
      <c r="G976" s="29"/>
      <c r="H976" s="29"/>
      <c r="I976" s="29"/>
      <c r="J976" s="103"/>
      <c r="K976" s="68"/>
    </row>
    <row r="977" spans="6:11" ht="15.75" customHeight="1">
      <c r="F977" s="29"/>
      <c r="G977" s="29"/>
      <c r="H977" s="29"/>
      <c r="I977" s="29"/>
      <c r="J977" s="103"/>
      <c r="K977" s="68"/>
    </row>
    <row r="978" spans="6:11" ht="15.75" customHeight="1">
      <c r="F978" s="29"/>
      <c r="G978" s="29"/>
      <c r="H978" s="29"/>
      <c r="I978" s="29"/>
      <c r="J978" s="103"/>
      <c r="K978" s="68"/>
    </row>
    <row r="979" spans="6:11" ht="15.75" customHeight="1">
      <c r="F979" s="29"/>
      <c r="G979" s="29"/>
      <c r="H979" s="29"/>
      <c r="I979" s="29"/>
      <c r="J979" s="103"/>
      <c r="K979" s="68"/>
    </row>
    <row r="980" spans="6:11" ht="15.75" customHeight="1">
      <c r="F980" s="29"/>
      <c r="G980" s="29"/>
      <c r="H980" s="29"/>
      <c r="I980" s="29"/>
      <c r="J980" s="103"/>
      <c r="K980" s="68"/>
    </row>
    <row r="981" spans="6:11" ht="15.75" customHeight="1">
      <c r="F981" s="29"/>
      <c r="G981" s="29"/>
      <c r="H981" s="29"/>
      <c r="I981" s="29"/>
      <c r="J981" s="103"/>
      <c r="K981" s="68"/>
    </row>
    <row r="982" spans="6:11" ht="15.75" customHeight="1">
      <c r="F982" s="29"/>
      <c r="G982" s="29"/>
      <c r="H982" s="29"/>
      <c r="I982" s="29"/>
      <c r="J982" s="103"/>
      <c r="K982" s="68"/>
    </row>
    <row r="983" spans="6:11" ht="15.75" customHeight="1">
      <c r="F983" s="29"/>
      <c r="G983" s="29"/>
      <c r="H983" s="29"/>
      <c r="I983" s="29"/>
      <c r="J983" s="103"/>
      <c r="K983" s="68"/>
    </row>
    <row r="984" spans="6:11" ht="15.75" customHeight="1">
      <c r="F984" s="29"/>
      <c r="G984" s="29"/>
      <c r="H984" s="29"/>
      <c r="I984" s="29"/>
      <c r="J984" s="103"/>
      <c r="K984" s="68"/>
    </row>
    <row r="985" spans="6:11" ht="15.75" customHeight="1">
      <c r="F985" s="29"/>
      <c r="G985" s="29"/>
      <c r="H985" s="29"/>
      <c r="I985" s="29"/>
      <c r="J985" s="103"/>
      <c r="K985" s="68"/>
    </row>
    <row r="986" spans="6:11" ht="15.75" customHeight="1">
      <c r="F986" s="29"/>
      <c r="G986" s="29"/>
      <c r="H986" s="29"/>
      <c r="I986" s="29"/>
      <c r="J986" s="103"/>
      <c r="K986" s="68"/>
    </row>
    <row r="987" spans="6:11" ht="15.75" customHeight="1">
      <c r="F987" s="29"/>
      <c r="G987" s="29"/>
      <c r="H987" s="29"/>
      <c r="I987" s="29"/>
      <c r="J987" s="103"/>
      <c r="K987" s="68"/>
    </row>
    <row r="988" spans="6:11" ht="15.75" customHeight="1">
      <c r="F988" s="29"/>
      <c r="G988" s="29"/>
      <c r="H988" s="29"/>
      <c r="I988" s="29"/>
      <c r="J988" s="103"/>
      <c r="K988" s="68"/>
    </row>
    <row r="989" spans="6:11" ht="15.75" customHeight="1">
      <c r="F989" s="29"/>
      <c r="G989" s="29"/>
      <c r="H989" s="29"/>
      <c r="I989" s="29"/>
      <c r="J989" s="103"/>
      <c r="K989" s="68"/>
    </row>
    <row r="990" spans="6:11" ht="15.75" customHeight="1">
      <c r="F990" s="29"/>
      <c r="G990" s="29"/>
      <c r="H990" s="29"/>
      <c r="I990" s="29"/>
      <c r="J990" s="103"/>
      <c r="K990" s="68"/>
    </row>
    <row r="991" spans="6:11" ht="15.75" customHeight="1">
      <c r="F991" s="29"/>
      <c r="G991" s="29"/>
      <c r="H991" s="29"/>
      <c r="I991" s="29"/>
      <c r="J991" s="103"/>
      <c r="K991" s="68"/>
    </row>
    <row r="992" spans="6:11" ht="15.75" customHeight="1">
      <c r="F992" s="29"/>
      <c r="G992" s="29"/>
      <c r="H992" s="29"/>
      <c r="I992" s="29"/>
      <c r="J992" s="103"/>
      <c r="K992" s="68"/>
    </row>
    <row r="993" spans="6:11" ht="15.75" customHeight="1">
      <c r="F993" s="29"/>
      <c r="G993" s="29"/>
      <c r="H993" s="29"/>
      <c r="I993" s="29"/>
      <c r="J993" s="103"/>
      <c r="K993" s="68"/>
    </row>
    <row r="994" spans="6:11" ht="15.75" customHeight="1">
      <c r="F994" s="29"/>
      <c r="G994" s="29"/>
      <c r="H994" s="29"/>
      <c r="I994" s="29"/>
      <c r="J994" s="103"/>
      <c r="K994" s="68"/>
    </row>
    <row r="995" spans="6:11" ht="15.75" customHeight="1">
      <c r="F995" s="29"/>
      <c r="G995" s="29"/>
      <c r="H995" s="29"/>
      <c r="I995" s="29"/>
      <c r="J995" s="103"/>
      <c r="K995" s="68"/>
    </row>
    <row r="996" spans="6:11" ht="15.75" customHeight="1">
      <c r="F996" s="29"/>
      <c r="G996" s="29"/>
      <c r="H996" s="29"/>
      <c r="I996" s="29"/>
      <c r="J996" s="103"/>
      <c r="K996" s="68"/>
    </row>
    <row r="997" spans="6:11" ht="15.75" customHeight="1">
      <c r="F997" s="29"/>
      <c r="G997" s="29"/>
      <c r="H997" s="29"/>
      <c r="I997" s="29"/>
      <c r="J997" s="103"/>
      <c r="K997" s="68"/>
    </row>
    <row r="998" spans="6:11" ht="15.75" customHeight="1">
      <c r="F998" s="29"/>
      <c r="G998" s="29"/>
      <c r="H998" s="29"/>
      <c r="I998" s="29"/>
      <c r="J998" s="103"/>
      <c r="K998" s="68"/>
    </row>
    <row r="999" spans="6:11" ht="15.75" customHeight="1">
      <c r="F999" s="29"/>
      <c r="G999" s="29"/>
      <c r="H999" s="29"/>
      <c r="I999" s="29"/>
      <c r="J999" s="103"/>
      <c r="K999" s="68"/>
    </row>
    <row r="1000" spans="6:11" ht="15.75" customHeight="1">
      <c r="F1000" s="29"/>
      <c r="G1000" s="29"/>
      <c r="H1000" s="29"/>
      <c r="I1000" s="29"/>
      <c r="J1000" s="103"/>
      <c r="K1000" s="68"/>
    </row>
  </sheetData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Z1020"/>
  <sheetViews>
    <sheetView tabSelected="1" zoomScale="80" zoomScaleNormal="80" workbookViewId="0">
      <pane ySplit="1" topLeftCell="A21" activePane="bottomLeft" state="frozen"/>
      <selection activeCell="B337" sqref="B337"/>
      <selection pane="bottomLeft" activeCell="G29" sqref="G29"/>
    </sheetView>
  </sheetViews>
  <sheetFormatPr defaultColWidth="14.44140625" defaultRowHeight="15" customHeight="1"/>
  <cols>
    <col min="1" max="1" width="48.33203125" customWidth="1"/>
    <col min="2" max="2" width="28.5546875" customWidth="1"/>
    <col min="3" max="3" width="75.5546875" customWidth="1"/>
    <col min="4" max="4" width="19" customWidth="1"/>
    <col min="5" max="5" width="14.33203125" customWidth="1"/>
    <col min="6" max="6" width="20.33203125" customWidth="1"/>
    <col min="7" max="7" width="11.88671875" customWidth="1"/>
    <col min="8" max="8" width="10" customWidth="1"/>
    <col min="9" max="9" width="16.33203125" customWidth="1"/>
    <col min="10" max="10" width="11.5546875" customWidth="1"/>
    <col min="11" max="11" width="15.5546875" customWidth="1"/>
    <col min="12" max="15" width="14" customWidth="1"/>
    <col min="16" max="26" width="9.109375" customWidth="1"/>
  </cols>
  <sheetData>
    <row r="1" spans="1:26" ht="37.5" customHeight="1">
      <c r="A1" s="51" t="s">
        <v>516</v>
      </c>
      <c r="B1" s="51" t="s">
        <v>194</v>
      </c>
      <c r="C1" s="51" t="s">
        <v>195</v>
      </c>
      <c r="D1" s="52" t="s">
        <v>517</v>
      </c>
      <c r="E1" s="53" t="s">
        <v>518</v>
      </c>
      <c r="F1" s="54" t="s">
        <v>200</v>
      </c>
      <c r="G1" s="51" t="s">
        <v>519</v>
      </c>
      <c r="H1" s="51" t="s">
        <v>202</v>
      </c>
      <c r="I1" s="51" t="s">
        <v>520</v>
      </c>
      <c r="J1" s="30" t="s">
        <v>204</v>
      </c>
      <c r="K1" s="30" t="s">
        <v>205</v>
      </c>
      <c r="L1" s="55" t="s">
        <v>206</v>
      </c>
      <c r="M1" s="56" t="s">
        <v>207</v>
      </c>
      <c r="N1" s="56" t="s">
        <v>208</v>
      </c>
      <c r="O1" s="57" t="s">
        <v>209</v>
      </c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9" customHeight="1" thickBot="1">
      <c r="A2" s="59"/>
      <c r="B2" s="59"/>
      <c r="C2" s="59"/>
      <c r="D2" s="59"/>
      <c r="E2" s="59"/>
      <c r="F2" s="60"/>
      <c r="G2" s="59"/>
      <c r="H2" s="59"/>
      <c r="I2" s="59"/>
      <c r="J2" s="59"/>
      <c r="K2" s="58"/>
      <c r="L2" s="47">
        <f t="shared" ref="L2:L36" si="0">K2*2</f>
        <v>0</v>
      </c>
      <c r="M2" s="47">
        <f t="shared" ref="M2:M169" si="1">L2*0.6</f>
        <v>0</v>
      </c>
      <c r="N2" s="47">
        <f t="shared" ref="N2:N25" si="2">M2*0.95</f>
        <v>0</v>
      </c>
      <c r="O2" s="47">
        <f t="shared" ref="O2:O25" si="3">N2*0.85</f>
        <v>0</v>
      </c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20.100000000000001" customHeight="1" thickBot="1">
      <c r="A3" s="850" t="s">
        <v>5720</v>
      </c>
      <c r="B3" s="851"/>
      <c r="C3" s="852"/>
      <c r="D3" s="59"/>
      <c r="E3" s="59"/>
      <c r="F3" s="853"/>
      <c r="G3" s="59"/>
      <c r="H3" s="59"/>
      <c r="I3" s="59"/>
      <c r="J3" s="59"/>
      <c r="K3" s="58"/>
      <c r="L3" s="49">
        <f t="shared" si="0"/>
        <v>0</v>
      </c>
      <c r="M3" s="49">
        <f t="shared" si="1"/>
        <v>0</v>
      </c>
      <c r="N3" s="49">
        <f t="shared" si="2"/>
        <v>0</v>
      </c>
      <c r="O3" s="49">
        <f t="shared" si="3"/>
        <v>0</v>
      </c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33.6" customHeight="1">
      <c r="A4" s="506"/>
      <c r="B4" s="861" t="s">
        <v>5722</v>
      </c>
      <c r="C4" s="872" t="s">
        <v>5721</v>
      </c>
      <c r="D4" s="865">
        <f>E4*0.6</f>
        <v>20100</v>
      </c>
      <c r="E4" s="865">
        <v>33500</v>
      </c>
      <c r="F4" s="324" t="s">
        <v>5716</v>
      </c>
      <c r="G4" s="61"/>
      <c r="H4" s="59"/>
      <c r="I4" s="59"/>
      <c r="J4" s="862">
        <v>480</v>
      </c>
      <c r="K4" s="862">
        <f>J4*35</f>
        <v>16800</v>
      </c>
      <c r="L4" s="862">
        <f t="shared" si="0"/>
        <v>33600</v>
      </c>
      <c r="M4" s="862">
        <f t="shared" si="1"/>
        <v>20160</v>
      </c>
      <c r="N4" s="862">
        <f t="shared" si="2"/>
        <v>19152</v>
      </c>
      <c r="O4" s="862">
        <f t="shared" si="3"/>
        <v>16279.199999999999</v>
      </c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20.100000000000001" customHeight="1">
      <c r="A5" s="509"/>
      <c r="B5" s="863" t="s">
        <v>5724</v>
      </c>
      <c r="C5" s="873" t="s">
        <v>5723</v>
      </c>
      <c r="D5" s="865">
        <f t="shared" ref="D5:D28" si="4">E5*0.6</f>
        <v>18000</v>
      </c>
      <c r="E5" s="865">
        <v>30000</v>
      </c>
      <c r="F5" s="324" t="s">
        <v>5716</v>
      </c>
      <c r="G5" s="61"/>
      <c r="H5" s="59"/>
      <c r="I5" s="59"/>
      <c r="J5" s="864">
        <v>440</v>
      </c>
      <c r="K5" s="864">
        <f>J5*35</f>
        <v>15400</v>
      </c>
      <c r="L5" s="864">
        <f t="shared" si="0"/>
        <v>30800</v>
      </c>
      <c r="M5" s="864">
        <f t="shared" si="1"/>
        <v>18480</v>
      </c>
      <c r="N5" s="864">
        <f t="shared" si="2"/>
        <v>17556</v>
      </c>
      <c r="O5" s="864">
        <f t="shared" si="3"/>
        <v>14922.6</v>
      </c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20.100000000000001" customHeight="1">
      <c r="A6" s="509"/>
      <c r="B6" s="861" t="s">
        <v>5725</v>
      </c>
      <c r="C6" s="872" t="s">
        <v>5726</v>
      </c>
      <c r="D6" s="865">
        <f t="shared" si="4"/>
        <v>17400</v>
      </c>
      <c r="E6" s="865">
        <v>29000</v>
      </c>
      <c r="F6" s="324" t="s">
        <v>5716</v>
      </c>
      <c r="G6" s="61"/>
      <c r="H6" s="59"/>
      <c r="I6" s="59"/>
      <c r="J6" s="864">
        <v>420</v>
      </c>
      <c r="K6" s="864">
        <f>J6*35</f>
        <v>14700</v>
      </c>
      <c r="L6" s="864">
        <f t="shared" si="0"/>
        <v>29400</v>
      </c>
      <c r="M6" s="864">
        <f t="shared" si="1"/>
        <v>17640</v>
      </c>
      <c r="N6" s="864">
        <f t="shared" si="2"/>
        <v>16758</v>
      </c>
      <c r="O6" s="864">
        <f t="shared" si="3"/>
        <v>14244.3</v>
      </c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27.6" customHeight="1">
      <c r="A7" s="509"/>
      <c r="B7" s="863" t="s">
        <v>5727</v>
      </c>
      <c r="C7" s="873" t="s">
        <v>5728</v>
      </c>
      <c r="D7" s="865">
        <f t="shared" si="4"/>
        <v>18000</v>
      </c>
      <c r="E7" s="865">
        <v>30000</v>
      </c>
      <c r="F7" s="324" t="s">
        <v>5716</v>
      </c>
      <c r="G7" s="61"/>
      <c r="H7" s="59"/>
      <c r="I7" s="59"/>
      <c r="J7" s="864">
        <v>440</v>
      </c>
      <c r="K7" s="864">
        <f>J7*35</f>
        <v>15400</v>
      </c>
      <c r="L7" s="864">
        <f t="shared" si="0"/>
        <v>30800</v>
      </c>
      <c r="M7" s="864">
        <f t="shared" si="1"/>
        <v>18480</v>
      </c>
      <c r="N7" s="864">
        <f t="shared" si="2"/>
        <v>17556</v>
      </c>
      <c r="O7" s="864">
        <f t="shared" si="3"/>
        <v>14922.6</v>
      </c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33.6" customHeight="1">
      <c r="A8" s="509"/>
      <c r="B8" s="861" t="s">
        <v>5730</v>
      </c>
      <c r="C8" s="872" t="s">
        <v>5729</v>
      </c>
      <c r="D8" s="865">
        <f t="shared" si="4"/>
        <v>10500</v>
      </c>
      <c r="E8" s="865">
        <v>17500</v>
      </c>
      <c r="F8" s="324" t="s">
        <v>5716</v>
      </c>
      <c r="G8" s="61"/>
      <c r="H8" s="59"/>
      <c r="I8" s="59"/>
      <c r="J8" s="864">
        <v>250</v>
      </c>
      <c r="K8" s="864">
        <f t="shared" ref="K8:K28" si="5">J8*35</f>
        <v>8750</v>
      </c>
      <c r="L8" s="864">
        <f t="shared" si="0"/>
        <v>17500</v>
      </c>
      <c r="M8" s="864">
        <f t="shared" si="1"/>
        <v>10500</v>
      </c>
      <c r="N8" s="864">
        <f t="shared" si="2"/>
        <v>9975</v>
      </c>
      <c r="O8" s="864">
        <f t="shared" si="3"/>
        <v>8478.75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s="322" customFormat="1" ht="40.200000000000003" customHeight="1">
      <c r="A9" s="509"/>
      <c r="B9" s="866" t="s">
        <v>5732</v>
      </c>
      <c r="C9" s="871" t="s">
        <v>5731</v>
      </c>
      <c r="D9" s="865">
        <f t="shared" si="4"/>
        <v>22200</v>
      </c>
      <c r="E9" s="865">
        <v>37000</v>
      </c>
      <c r="F9" s="324" t="s">
        <v>5716</v>
      </c>
      <c r="G9" s="61"/>
      <c r="H9" s="59"/>
      <c r="I9" s="59"/>
      <c r="J9" s="864">
        <v>530</v>
      </c>
      <c r="K9" s="864">
        <f t="shared" si="5"/>
        <v>18550</v>
      </c>
      <c r="L9" s="864">
        <f t="shared" si="0"/>
        <v>37100</v>
      </c>
      <c r="M9" s="864">
        <f t="shared" si="1"/>
        <v>22260</v>
      </c>
      <c r="N9" s="864">
        <f t="shared" si="2"/>
        <v>21147</v>
      </c>
      <c r="O9" s="864">
        <f t="shared" si="3"/>
        <v>17974.95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s="322" customFormat="1" ht="57.6" customHeight="1">
      <c r="A10" s="509"/>
      <c r="B10" s="861" t="s">
        <v>5733</v>
      </c>
      <c r="C10" s="872" t="s">
        <v>5734</v>
      </c>
      <c r="D10" s="865">
        <f t="shared" si="4"/>
        <v>18000</v>
      </c>
      <c r="E10" s="865">
        <v>30000</v>
      </c>
      <c r="F10" s="324" t="s">
        <v>5716</v>
      </c>
      <c r="G10" s="61"/>
      <c r="H10" s="59"/>
      <c r="I10" s="59"/>
      <c r="J10" s="864">
        <v>430</v>
      </c>
      <c r="K10" s="864">
        <f t="shared" si="5"/>
        <v>15050</v>
      </c>
      <c r="L10" s="864">
        <f t="shared" si="0"/>
        <v>30100</v>
      </c>
      <c r="M10" s="864">
        <f t="shared" si="1"/>
        <v>18060</v>
      </c>
      <c r="N10" s="864">
        <f t="shared" si="2"/>
        <v>17157</v>
      </c>
      <c r="O10" s="864">
        <f t="shared" si="3"/>
        <v>14583.449999999999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s="322" customFormat="1" ht="33.6" customHeight="1">
      <c r="A11" s="868" t="s">
        <v>5735</v>
      </c>
      <c r="B11" s="866" t="s">
        <v>5737</v>
      </c>
      <c r="C11" s="871" t="s">
        <v>5736</v>
      </c>
      <c r="D11" s="865">
        <f t="shared" si="4"/>
        <v>3780</v>
      </c>
      <c r="E11" s="865">
        <v>6300</v>
      </c>
      <c r="F11" s="324" t="s">
        <v>5716</v>
      </c>
      <c r="G11" s="61"/>
      <c r="H11" s="59"/>
      <c r="I11" s="59"/>
      <c r="J11" s="864">
        <v>90</v>
      </c>
      <c r="K11" s="864">
        <f t="shared" si="5"/>
        <v>3150</v>
      </c>
      <c r="L11" s="864">
        <f t="shared" si="0"/>
        <v>6300</v>
      </c>
      <c r="M11" s="864">
        <f t="shared" si="1"/>
        <v>3780</v>
      </c>
      <c r="N11" s="864">
        <f t="shared" si="2"/>
        <v>3591</v>
      </c>
      <c r="O11" s="864">
        <f t="shared" si="3"/>
        <v>3052.35</v>
      </c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s="322" customFormat="1" ht="25.2" customHeight="1">
      <c r="A12" s="509"/>
      <c r="B12" s="869" t="s">
        <v>5739</v>
      </c>
      <c r="C12" s="870" t="s">
        <v>5738</v>
      </c>
      <c r="D12" s="865">
        <f t="shared" si="4"/>
        <v>5040</v>
      </c>
      <c r="E12" s="865">
        <v>8400</v>
      </c>
      <c r="F12" s="324" t="s">
        <v>5716</v>
      </c>
      <c r="G12" s="61"/>
      <c r="H12" s="59"/>
      <c r="I12" s="59"/>
      <c r="J12" s="864">
        <v>120</v>
      </c>
      <c r="K12" s="864">
        <f t="shared" si="5"/>
        <v>4200</v>
      </c>
      <c r="L12" s="864">
        <f t="shared" si="0"/>
        <v>8400</v>
      </c>
      <c r="M12" s="864">
        <f t="shared" si="1"/>
        <v>5040</v>
      </c>
      <c r="N12" s="864">
        <f t="shared" si="2"/>
        <v>4788</v>
      </c>
      <c r="O12" s="864">
        <f t="shared" si="3"/>
        <v>4069.7999999999997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s="322" customFormat="1" ht="22.2" customHeight="1">
      <c r="A13" s="509"/>
      <c r="B13" s="866" t="s">
        <v>5741</v>
      </c>
      <c r="C13" s="871" t="s">
        <v>5740</v>
      </c>
      <c r="D13" s="865">
        <f t="shared" si="4"/>
        <v>5040</v>
      </c>
      <c r="E13" s="865">
        <v>8400</v>
      </c>
      <c r="F13" s="324" t="s">
        <v>5716</v>
      </c>
      <c r="G13" s="61"/>
      <c r="H13" s="59"/>
      <c r="I13" s="59"/>
      <c r="J13" s="864">
        <v>120</v>
      </c>
      <c r="K13" s="864">
        <f t="shared" si="5"/>
        <v>4200</v>
      </c>
      <c r="L13" s="864">
        <f t="shared" si="0"/>
        <v>8400</v>
      </c>
      <c r="M13" s="864">
        <f t="shared" si="1"/>
        <v>5040</v>
      </c>
      <c r="N13" s="864">
        <f t="shared" si="2"/>
        <v>4788</v>
      </c>
      <c r="O13" s="864">
        <f t="shared" si="3"/>
        <v>4069.7999999999997</v>
      </c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s="322" customFormat="1" ht="27" customHeight="1">
      <c r="A14" s="509"/>
      <c r="B14" s="869" t="s">
        <v>5743</v>
      </c>
      <c r="C14" s="870" t="s">
        <v>5742</v>
      </c>
      <c r="D14" s="865">
        <f t="shared" si="4"/>
        <v>5400</v>
      </c>
      <c r="E14" s="865">
        <v>9000</v>
      </c>
      <c r="F14" s="324" t="s">
        <v>5716</v>
      </c>
      <c r="G14" s="61"/>
      <c r="H14" s="59"/>
      <c r="I14" s="59"/>
      <c r="J14" s="864">
        <v>130</v>
      </c>
      <c r="K14" s="864">
        <f t="shared" si="5"/>
        <v>4550</v>
      </c>
      <c r="L14" s="864">
        <f t="shared" si="0"/>
        <v>9100</v>
      </c>
      <c r="M14" s="864">
        <f t="shared" si="1"/>
        <v>5460</v>
      </c>
      <c r="N14" s="864">
        <f t="shared" si="2"/>
        <v>5187</v>
      </c>
      <c r="O14" s="864">
        <f t="shared" si="3"/>
        <v>4408.95</v>
      </c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s="322" customFormat="1" ht="30.6" customHeight="1">
      <c r="A15" s="509"/>
      <c r="B15" s="866"/>
      <c r="C15" s="867"/>
      <c r="D15" s="865"/>
      <c r="E15" s="865"/>
      <c r="F15" s="324"/>
      <c r="G15" s="61"/>
      <c r="H15" s="59"/>
      <c r="I15" s="59"/>
      <c r="J15" s="864"/>
      <c r="K15" s="864"/>
      <c r="L15" s="864"/>
      <c r="M15" s="864"/>
      <c r="N15" s="864"/>
      <c r="O15" s="864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20.100000000000001" customHeight="1">
      <c r="A16" s="854" t="s">
        <v>5717</v>
      </c>
      <c r="B16" s="855"/>
      <c r="C16" s="856"/>
      <c r="D16" s="865">
        <f t="shared" si="4"/>
        <v>0</v>
      </c>
      <c r="E16" s="865"/>
      <c r="F16" s="324"/>
      <c r="G16" s="61"/>
      <c r="H16" s="59"/>
      <c r="I16" s="59"/>
      <c r="J16" s="864"/>
      <c r="K16" s="864">
        <f t="shared" si="5"/>
        <v>0</v>
      </c>
      <c r="L16" s="864">
        <f t="shared" si="0"/>
        <v>0</v>
      </c>
      <c r="M16" s="864">
        <f t="shared" si="1"/>
        <v>0</v>
      </c>
      <c r="N16" s="864">
        <f t="shared" si="2"/>
        <v>0</v>
      </c>
      <c r="O16" s="864">
        <f t="shared" si="3"/>
        <v>0</v>
      </c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28.2" customHeight="1">
      <c r="A17" s="878" t="s">
        <v>5753</v>
      </c>
      <c r="B17" s="861" t="s">
        <v>5733</v>
      </c>
      <c r="C17" s="508" t="s">
        <v>5744</v>
      </c>
      <c r="D17" s="865">
        <f t="shared" si="4"/>
        <v>6300</v>
      </c>
      <c r="E17" s="865">
        <v>10500</v>
      </c>
      <c r="F17" s="324" t="s">
        <v>5716</v>
      </c>
      <c r="G17" s="61"/>
      <c r="H17" s="59"/>
      <c r="I17" s="59"/>
      <c r="J17" s="864">
        <v>150</v>
      </c>
      <c r="K17" s="864">
        <f t="shared" si="5"/>
        <v>5250</v>
      </c>
      <c r="L17" s="864">
        <f t="shared" si="0"/>
        <v>10500</v>
      </c>
      <c r="M17" s="864">
        <f t="shared" si="1"/>
        <v>6300</v>
      </c>
      <c r="N17" s="864">
        <f t="shared" si="2"/>
        <v>5985</v>
      </c>
      <c r="O17" s="864">
        <f t="shared" si="3"/>
        <v>5087.25</v>
      </c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34.799999999999997" customHeight="1">
      <c r="A18" s="506"/>
      <c r="B18" s="518" t="s">
        <v>5746</v>
      </c>
      <c r="C18" s="515" t="s">
        <v>5745</v>
      </c>
      <c r="D18" s="865">
        <f t="shared" si="4"/>
        <v>5880</v>
      </c>
      <c r="E18" s="865">
        <v>9800</v>
      </c>
      <c r="F18" s="324" t="s">
        <v>5716</v>
      </c>
      <c r="G18" s="61"/>
      <c r="H18" s="59"/>
      <c r="I18" s="59"/>
      <c r="J18" s="864">
        <v>140</v>
      </c>
      <c r="K18" s="864">
        <f t="shared" si="5"/>
        <v>4900</v>
      </c>
      <c r="L18" s="864">
        <f t="shared" si="0"/>
        <v>9800</v>
      </c>
      <c r="M18" s="864">
        <f t="shared" si="1"/>
        <v>5880</v>
      </c>
      <c r="N18" s="864">
        <f t="shared" si="2"/>
        <v>5586</v>
      </c>
      <c r="O18" s="864">
        <f t="shared" si="3"/>
        <v>4748.0999999999995</v>
      </c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s="322" customFormat="1" ht="34.799999999999997" customHeight="1">
      <c r="A19" s="877" t="s">
        <v>5754</v>
      </c>
      <c r="B19" s="869" t="s">
        <v>5756</v>
      </c>
      <c r="C19" s="870" t="s">
        <v>5755</v>
      </c>
      <c r="D19" s="865">
        <f t="shared" si="4"/>
        <v>1680</v>
      </c>
      <c r="E19" s="865">
        <v>2800</v>
      </c>
      <c r="F19" s="324" t="s">
        <v>5716</v>
      </c>
      <c r="G19" s="61"/>
      <c r="H19" s="59"/>
      <c r="I19" s="59"/>
      <c r="J19" s="864">
        <v>40</v>
      </c>
      <c r="K19" s="864">
        <f t="shared" si="5"/>
        <v>1400</v>
      </c>
      <c r="L19" s="864">
        <f t="shared" ref="L19:L21" si="6">K19*2</f>
        <v>2800</v>
      </c>
      <c r="M19" s="864">
        <f t="shared" ref="M19:M21" si="7">L19*0.6</f>
        <v>1680</v>
      </c>
      <c r="N19" s="864">
        <f t="shared" ref="N19:N21" si="8">M19*0.95</f>
        <v>1596</v>
      </c>
      <c r="O19" s="864">
        <f t="shared" ref="O19:O21" si="9">N19*0.85</f>
        <v>1356.6</v>
      </c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s="322" customFormat="1" ht="34.799999999999997" customHeight="1">
      <c r="A20" s="506"/>
      <c r="B20" s="518" t="s">
        <v>5758</v>
      </c>
      <c r="C20" s="515" t="s">
        <v>5757</v>
      </c>
      <c r="D20" s="865">
        <f t="shared" si="4"/>
        <v>1740</v>
      </c>
      <c r="E20" s="865">
        <v>2900</v>
      </c>
      <c r="F20" s="324" t="s">
        <v>5716</v>
      </c>
      <c r="G20" s="61"/>
      <c r="H20" s="59"/>
      <c r="I20" s="59"/>
      <c r="J20" s="864">
        <v>42</v>
      </c>
      <c r="K20" s="864">
        <f t="shared" si="5"/>
        <v>1470</v>
      </c>
      <c r="L20" s="864">
        <f t="shared" si="6"/>
        <v>2940</v>
      </c>
      <c r="M20" s="864">
        <f t="shared" si="7"/>
        <v>1764</v>
      </c>
      <c r="N20" s="864">
        <f t="shared" si="8"/>
        <v>1675.8</v>
      </c>
      <c r="O20" s="864">
        <f t="shared" si="9"/>
        <v>1424.4299999999998</v>
      </c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s="322" customFormat="1" ht="34.799999999999997" customHeight="1">
      <c r="A21" s="506"/>
      <c r="B21" s="869" t="s">
        <v>5762</v>
      </c>
      <c r="C21" s="870" t="s">
        <v>5761</v>
      </c>
      <c r="D21" s="865">
        <f>E21*0.6</f>
        <v>6300</v>
      </c>
      <c r="E21" s="865">
        <v>10500</v>
      </c>
      <c r="F21" s="324" t="s">
        <v>5716</v>
      </c>
      <c r="G21" s="61"/>
      <c r="H21" s="59"/>
      <c r="I21" s="59"/>
      <c r="J21" s="864">
        <v>155</v>
      </c>
      <c r="K21" s="864">
        <f t="shared" si="5"/>
        <v>5425</v>
      </c>
      <c r="L21" s="864">
        <f t="shared" si="6"/>
        <v>10850</v>
      </c>
      <c r="M21" s="864">
        <f t="shared" si="7"/>
        <v>6510</v>
      </c>
      <c r="N21" s="864">
        <f t="shared" si="8"/>
        <v>6184.5</v>
      </c>
      <c r="O21" s="864">
        <f t="shared" si="9"/>
        <v>5256.8249999999998</v>
      </c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s="322" customFormat="1" ht="43.8" customHeight="1">
      <c r="A22" s="506"/>
      <c r="B22" s="518" t="s">
        <v>5764</v>
      </c>
      <c r="C22" s="515" t="s">
        <v>5763</v>
      </c>
      <c r="D22" s="865">
        <f>E22*0.6</f>
        <v>14700</v>
      </c>
      <c r="E22" s="865">
        <v>24500</v>
      </c>
      <c r="F22" s="324" t="s">
        <v>5716</v>
      </c>
      <c r="G22" s="61"/>
      <c r="H22" s="59"/>
      <c r="I22" s="59"/>
      <c r="J22" s="864">
        <v>350</v>
      </c>
      <c r="K22" s="864">
        <f t="shared" si="5"/>
        <v>12250</v>
      </c>
      <c r="L22" s="864">
        <f t="shared" ref="L22" si="10">K22*2</f>
        <v>24500</v>
      </c>
      <c r="M22" s="864">
        <f t="shared" ref="M22" si="11">L22*0.6</f>
        <v>14700</v>
      </c>
      <c r="N22" s="864">
        <f t="shared" ref="N22" si="12">M22*0.95</f>
        <v>13965</v>
      </c>
      <c r="O22" s="864">
        <f t="shared" ref="O22" si="13">N22*0.85</f>
        <v>11870.25</v>
      </c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20.100000000000001" customHeight="1">
      <c r="A23" s="854" t="s">
        <v>5718</v>
      </c>
      <c r="B23" s="857"/>
      <c r="C23" s="858"/>
      <c r="D23" s="865">
        <f t="shared" si="4"/>
        <v>0</v>
      </c>
      <c r="E23" s="865"/>
      <c r="F23" s="324"/>
      <c r="G23" s="61"/>
      <c r="H23" s="59"/>
      <c r="I23" s="59"/>
      <c r="J23" s="864"/>
      <c r="K23" s="864">
        <f t="shared" si="5"/>
        <v>0</v>
      </c>
      <c r="L23" s="864">
        <f t="shared" si="0"/>
        <v>0</v>
      </c>
      <c r="M23" s="864">
        <f t="shared" si="1"/>
        <v>0</v>
      </c>
      <c r="N23" s="864">
        <f t="shared" si="2"/>
        <v>0</v>
      </c>
      <c r="O23" s="864">
        <f t="shared" si="3"/>
        <v>0</v>
      </c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31.2" customHeight="1">
      <c r="A24" s="506"/>
      <c r="B24" s="861" t="s">
        <v>5759</v>
      </c>
      <c r="C24" s="507" t="s">
        <v>5760</v>
      </c>
      <c r="D24" s="865">
        <f t="shared" si="4"/>
        <v>3120</v>
      </c>
      <c r="E24" s="865">
        <v>5200</v>
      </c>
      <c r="F24" s="324" t="s">
        <v>5716</v>
      </c>
      <c r="G24" s="61"/>
      <c r="H24" s="59"/>
      <c r="I24" s="59"/>
      <c r="J24" s="864">
        <v>75</v>
      </c>
      <c r="K24" s="864">
        <f t="shared" si="5"/>
        <v>2625</v>
      </c>
      <c r="L24" s="864">
        <f t="shared" si="0"/>
        <v>5250</v>
      </c>
      <c r="M24" s="864">
        <f t="shared" si="1"/>
        <v>3150</v>
      </c>
      <c r="N24" s="864">
        <f t="shared" si="2"/>
        <v>2992.5</v>
      </c>
      <c r="O24" s="864">
        <f t="shared" si="3"/>
        <v>2543.625</v>
      </c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20.100000000000001" customHeight="1">
      <c r="A25" s="506"/>
      <c r="B25" s="510"/>
      <c r="C25" s="510"/>
      <c r="D25" s="865">
        <f t="shared" si="4"/>
        <v>0</v>
      </c>
      <c r="E25" s="865"/>
      <c r="F25" s="324" t="s">
        <v>5716</v>
      </c>
      <c r="G25" s="61"/>
      <c r="H25" s="59"/>
      <c r="I25" s="59"/>
      <c r="J25" s="864"/>
      <c r="K25" s="864">
        <f t="shared" si="5"/>
        <v>0</v>
      </c>
      <c r="L25" s="864">
        <f t="shared" si="0"/>
        <v>0</v>
      </c>
      <c r="M25" s="864">
        <f t="shared" si="1"/>
        <v>0</v>
      </c>
      <c r="N25" s="864">
        <f t="shared" si="2"/>
        <v>0</v>
      </c>
      <c r="O25" s="864">
        <f t="shared" si="3"/>
        <v>0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s="322" customFormat="1" ht="20.100000000000001" customHeight="1">
      <c r="A26" s="854" t="s">
        <v>5719</v>
      </c>
      <c r="B26" s="859"/>
      <c r="C26" s="859"/>
      <c r="D26" s="865">
        <f t="shared" si="4"/>
        <v>0</v>
      </c>
      <c r="E26" s="865"/>
      <c r="F26" s="324"/>
      <c r="G26" s="61"/>
      <c r="H26" s="59"/>
      <c r="I26" s="59"/>
      <c r="J26" s="864"/>
      <c r="K26" s="864">
        <f t="shared" si="5"/>
        <v>0</v>
      </c>
      <c r="L26" s="864">
        <f t="shared" ref="L26:L30" si="14">K26*2</f>
        <v>0</v>
      </c>
      <c r="M26" s="864">
        <f t="shared" ref="M26:M30" si="15">L26*0.6</f>
        <v>0</v>
      </c>
      <c r="N26" s="864">
        <f t="shared" ref="N26:N30" si="16">M26*2</f>
        <v>0</v>
      </c>
      <c r="O26" s="864">
        <f t="shared" ref="O26:O30" si="17">N26*2</f>
        <v>0</v>
      </c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s="322" customFormat="1" ht="28.2" customHeight="1">
      <c r="A27" s="509"/>
      <c r="B27" s="861" t="s">
        <v>5747</v>
      </c>
      <c r="C27" s="872" t="s">
        <v>5748</v>
      </c>
      <c r="D27" s="865">
        <f t="shared" si="4"/>
        <v>6000</v>
      </c>
      <c r="E27" s="865">
        <v>10000</v>
      </c>
      <c r="F27" s="324" t="s">
        <v>5716</v>
      </c>
      <c r="G27" s="61"/>
      <c r="H27" s="59"/>
      <c r="I27" s="59"/>
      <c r="J27" s="864">
        <v>150</v>
      </c>
      <c r="K27" s="864">
        <f t="shared" si="5"/>
        <v>5250</v>
      </c>
      <c r="L27" s="864">
        <f t="shared" si="14"/>
        <v>10500</v>
      </c>
      <c r="M27" s="864">
        <f t="shared" si="15"/>
        <v>6300</v>
      </c>
      <c r="N27" s="864">
        <f t="shared" si="16"/>
        <v>12600</v>
      </c>
      <c r="O27" s="864">
        <f t="shared" si="17"/>
        <v>25200</v>
      </c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s="322" customFormat="1" ht="28.8" customHeight="1">
      <c r="A28" s="509"/>
      <c r="B28" s="874" t="s">
        <v>5750</v>
      </c>
      <c r="C28" s="860" t="s">
        <v>5749</v>
      </c>
      <c r="D28" s="865">
        <f t="shared" si="4"/>
        <v>5640</v>
      </c>
      <c r="E28" s="865">
        <v>9400</v>
      </c>
      <c r="F28" s="324" t="s">
        <v>5716</v>
      </c>
      <c r="G28" s="61"/>
      <c r="H28" s="59"/>
      <c r="I28" s="59"/>
      <c r="J28" s="864">
        <v>135</v>
      </c>
      <c r="K28" s="864">
        <f t="shared" si="5"/>
        <v>4725</v>
      </c>
      <c r="L28" s="864">
        <f t="shared" si="14"/>
        <v>9450</v>
      </c>
      <c r="M28" s="864">
        <f t="shared" si="15"/>
        <v>5670</v>
      </c>
      <c r="N28" s="864">
        <f t="shared" si="16"/>
        <v>11340</v>
      </c>
      <c r="O28" s="864">
        <f t="shared" si="17"/>
        <v>22680</v>
      </c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s="322" customFormat="1" ht="48.6" customHeight="1">
      <c r="A29" s="509"/>
      <c r="B29" s="875" t="s">
        <v>5752</v>
      </c>
      <c r="C29" s="876" t="s">
        <v>5751</v>
      </c>
      <c r="D29" s="865">
        <f>E29*0.6</f>
        <v>6480</v>
      </c>
      <c r="E29" s="865">
        <v>10800</v>
      </c>
      <c r="F29" s="324" t="s">
        <v>5716</v>
      </c>
      <c r="G29" s="61"/>
      <c r="H29" s="59"/>
      <c r="I29" s="59"/>
      <c r="J29" s="864">
        <v>155</v>
      </c>
      <c r="K29" s="864">
        <f>J29*35</f>
        <v>5425</v>
      </c>
      <c r="L29" s="864">
        <f t="shared" si="14"/>
        <v>10850</v>
      </c>
      <c r="M29" s="864">
        <f t="shared" si="15"/>
        <v>6510</v>
      </c>
      <c r="N29" s="864">
        <f t="shared" si="16"/>
        <v>13020</v>
      </c>
      <c r="O29" s="864">
        <f t="shared" si="17"/>
        <v>26040</v>
      </c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s="322" customFormat="1" ht="28.8" customHeight="1">
      <c r="A30" s="509"/>
      <c r="B30" s="874"/>
      <c r="C30" s="860"/>
      <c r="D30" s="865">
        <f t="shared" ref="D30:D38" si="18">E30*0.6</f>
        <v>0</v>
      </c>
      <c r="E30" s="865"/>
      <c r="F30" s="324"/>
      <c r="G30" s="61"/>
      <c r="H30" s="59"/>
      <c r="I30" s="59"/>
      <c r="J30" s="864"/>
      <c r="K30" s="864">
        <f t="shared" ref="K30:K38" si="19">J30*35</f>
        <v>0</v>
      </c>
      <c r="L30" s="864">
        <f t="shared" ref="L30:L38" si="20">K30*2</f>
        <v>0</v>
      </c>
      <c r="M30" s="864">
        <f t="shared" ref="M30:M38" si="21">L30*0.6</f>
        <v>0</v>
      </c>
      <c r="N30" s="864">
        <f t="shared" ref="N30:N38" si="22">M30*2</f>
        <v>0</v>
      </c>
      <c r="O30" s="864">
        <f t="shared" ref="O30:O38" si="23">N30*2</f>
        <v>0</v>
      </c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s="322" customFormat="1" ht="20.100000000000001" customHeight="1">
      <c r="A31" s="854" t="s">
        <v>5765</v>
      </c>
      <c r="B31" s="859"/>
      <c r="C31" s="859"/>
      <c r="D31" s="865">
        <f t="shared" si="18"/>
        <v>0</v>
      </c>
      <c r="E31" s="323"/>
      <c r="F31" s="324"/>
      <c r="G31" s="61"/>
      <c r="H31" s="59"/>
      <c r="I31" s="59"/>
      <c r="J31" s="891"/>
      <c r="K31" s="864">
        <f t="shared" si="19"/>
        <v>0</v>
      </c>
      <c r="L31" s="864">
        <f t="shared" si="20"/>
        <v>0</v>
      </c>
      <c r="M31" s="864">
        <f t="shared" si="21"/>
        <v>0</v>
      </c>
      <c r="N31" s="864">
        <f t="shared" si="22"/>
        <v>0</v>
      </c>
      <c r="O31" s="864">
        <f t="shared" si="23"/>
        <v>0</v>
      </c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s="322" customFormat="1" ht="30.6" customHeight="1">
      <c r="A32" s="879"/>
      <c r="B32" s="882" t="s">
        <v>5766</v>
      </c>
      <c r="C32" s="876" t="s">
        <v>5767</v>
      </c>
      <c r="D32" s="865">
        <f t="shared" si="18"/>
        <v>3780</v>
      </c>
      <c r="E32" s="865">
        <v>6300</v>
      </c>
      <c r="F32" s="324" t="s">
        <v>5716</v>
      </c>
      <c r="G32" s="61"/>
      <c r="H32" s="59"/>
      <c r="I32" s="59"/>
      <c r="J32" s="864">
        <v>90</v>
      </c>
      <c r="K32" s="864">
        <f t="shared" si="19"/>
        <v>3150</v>
      </c>
      <c r="L32" s="864">
        <f t="shared" si="20"/>
        <v>6300</v>
      </c>
      <c r="M32" s="864">
        <f t="shared" si="21"/>
        <v>3780</v>
      </c>
      <c r="N32" s="864">
        <f t="shared" si="22"/>
        <v>7560</v>
      </c>
      <c r="O32" s="864">
        <f t="shared" si="23"/>
        <v>15120</v>
      </c>
      <c r="P32" s="890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s="322" customFormat="1" ht="30.6" customHeight="1">
      <c r="A33" s="879"/>
      <c r="B33" s="885" t="s">
        <v>5768</v>
      </c>
      <c r="C33" s="883" t="s">
        <v>5769</v>
      </c>
      <c r="D33" s="865">
        <f t="shared" si="18"/>
        <v>14700</v>
      </c>
      <c r="E33" s="865">
        <v>24500</v>
      </c>
      <c r="F33" s="324" t="s">
        <v>5716</v>
      </c>
      <c r="G33" s="61"/>
      <c r="H33" s="59"/>
      <c r="I33" s="59"/>
      <c r="J33" s="864">
        <v>350</v>
      </c>
      <c r="K33" s="864">
        <f t="shared" si="19"/>
        <v>12250</v>
      </c>
      <c r="L33" s="864">
        <f t="shared" si="20"/>
        <v>24500</v>
      </c>
      <c r="M33" s="864">
        <f t="shared" si="21"/>
        <v>14700</v>
      </c>
      <c r="N33" s="864">
        <f t="shared" si="22"/>
        <v>29400</v>
      </c>
      <c r="O33" s="864">
        <f t="shared" si="23"/>
        <v>58800</v>
      </c>
      <c r="P33" s="890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s="322" customFormat="1" ht="30.6" customHeight="1">
      <c r="A34" s="879"/>
      <c r="B34" s="875" t="s">
        <v>5770</v>
      </c>
      <c r="C34" s="876" t="s">
        <v>5771</v>
      </c>
      <c r="D34" s="865">
        <f t="shared" si="18"/>
        <v>2220</v>
      </c>
      <c r="E34" s="865">
        <v>3700</v>
      </c>
      <c r="F34" s="324" t="s">
        <v>5716</v>
      </c>
      <c r="G34" s="61"/>
      <c r="H34" s="59"/>
      <c r="I34" s="59"/>
      <c r="J34" s="864">
        <v>90</v>
      </c>
      <c r="K34" s="864">
        <f t="shared" si="19"/>
        <v>3150</v>
      </c>
      <c r="L34" s="864">
        <f t="shared" si="20"/>
        <v>6300</v>
      </c>
      <c r="M34" s="864">
        <f t="shared" si="21"/>
        <v>3780</v>
      </c>
      <c r="N34" s="864">
        <f t="shared" si="22"/>
        <v>7560</v>
      </c>
      <c r="O34" s="864">
        <f t="shared" si="23"/>
        <v>15120</v>
      </c>
      <c r="P34" s="890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s="322" customFormat="1" ht="45" customHeight="1">
      <c r="A35" s="887" t="s">
        <v>5776</v>
      </c>
      <c r="B35" s="885" t="s">
        <v>5773</v>
      </c>
      <c r="C35" s="883" t="s">
        <v>5772</v>
      </c>
      <c r="D35" s="865">
        <f t="shared" si="18"/>
        <v>8100</v>
      </c>
      <c r="E35" s="865">
        <v>13500</v>
      </c>
      <c r="F35" s="324" t="s">
        <v>5716</v>
      </c>
      <c r="G35" s="61"/>
      <c r="H35" s="59"/>
      <c r="I35" s="59"/>
      <c r="J35" s="864">
        <v>330</v>
      </c>
      <c r="K35" s="864">
        <f t="shared" si="19"/>
        <v>11550</v>
      </c>
      <c r="L35" s="864">
        <f t="shared" si="20"/>
        <v>23100</v>
      </c>
      <c r="M35" s="864">
        <f t="shared" si="21"/>
        <v>13860</v>
      </c>
      <c r="N35" s="864">
        <f t="shared" si="22"/>
        <v>27720</v>
      </c>
      <c r="O35" s="864">
        <f t="shared" si="23"/>
        <v>55440</v>
      </c>
      <c r="P35" s="890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50.4" customHeight="1">
      <c r="A36" s="887" t="s">
        <v>5776</v>
      </c>
      <c r="B36" s="888" t="s">
        <v>5775</v>
      </c>
      <c r="C36" s="889" t="s">
        <v>5774</v>
      </c>
      <c r="D36" s="865">
        <f t="shared" si="18"/>
        <v>8700</v>
      </c>
      <c r="E36" s="865">
        <v>14500</v>
      </c>
      <c r="F36" s="324" t="s">
        <v>5716</v>
      </c>
      <c r="G36" s="61"/>
      <c r="H36" s="59"/>
      <c r="I36" s="59"/>
      <c r="J36" s="864">
        <v>345</v>
      </c>
      <c r="K36" s="864">
        <f t="shared" si="19"/>
        <v>12075</v>
      </c>
      <c r="L36" s="864">
        <f t="shared" si="20"/>
        <v>24150</v>
      </c>
      <c r="M36" s="864">
        <f t="shared" si="21"/>
        <v>14490</v>
      </c>
      <c r="N36" s="864">
        <f t="shared" si="22"/>
        <v>28980</v>
      </c>
      <c r="O36" s="864">
        <f t="shared" si="23"/>
        <v>57960</v>
      </c>
      <c r="P36" s="890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s="322" customFormat="1" ht="50.4" customHeight="1">
      <c r="A37" s="887" t="s">
        <v>5781</v>
      </c>
      <c r="B37" s="886" t="s">
        <v>5778</v>
      </c>
      <c r="C37" s="860" t="s">
        <v>5777</v>
      </c>
      <c r="D37" s="865">
        <f t="shared" si="18"/>
        <v>19200</v>
      </c>
      <c r="E37" s="865">
        <v>32000</v>
      </c>
      <c r="F37" s="324" t="s">
        <v>5716</v>
      </c>
      <c r="G37" s="61"/>
      <c r="H37" s="59"/>
      <c r="I37" s="59"/>
      <c r="J37" s="864">
        <v>460</v>
      </c>
      <c r="K37" s="864">
        <f t="shared" si="19"/>
        <v>16100</v>
      </c>
      <c r="L37" s="864">
        <f t="shared" si="20"/>
        <v>32200</v>
      </c>
      <c r="M37" s="864">
        <f t="shared" si="21"/>
        <v>19320</v>
      </c>
      <c r="N37" s="864">
        <f t="shared" si="22"/>
        <v>38640</v>
      </c>
      <c r="O37" s="864">
        <f t="shared" si="23"/>
        <v>77280</v>
      </c>
      <c r="P37" s="890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s="322" customFormat="1" ht="50.4" customHeight="1">
      <c r="A38" s="887" t="s">
        <v>5781</v>
      </c>
      <c r="B38" s="888" t="s">
        <v>5780</v>
      </c>
      <c r="C38" s="876" t="s">
        <v>5779</v>
      </c>
      <c r="D38" s="865">
        <f t="shared" si="18"/>
        <v>19500</v>
      </c>
      <c r="E38" s="865">
        <v>32500</v>
      </c>
      <c r="F38" s="324" t="s">
        <v>5716</v>
      </c>
      <c r="G38" s="61"/>
      <c r="H38" s="59"/>
      <c r="I38" s="59"/>
      <c r="J38" s="864">
        <v>470</v>
      </c>
      <c r="K38" s="864">
        <f t="shared" si="19"/>
        <v>16450</v>
      </c>
      <c r="L38" s="864">
        <f t="shared" si="20"/>
        <v>32900</v>
      </c>
      <c r="M38" s="864">
        <f t="shared" si="21"/>
        <v>19740</v>
      </c>
      <c r="N38" s="864">
        <f t="shared" si="22"/>
        <v>39480</v>
      </c>
      <c r="O38" s="864">
        <f t="shared" si="23"/>
        <v>78960</v>
      </c>
      <c r="P38" s="890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s="322" customFormat="1" ht="20.100000000000001" customHeight="1">
      <c r="A39" s="509"/>
      <c r="B39" s="884"/>
      <c r="C39" s="884"/>
      <c r="D39" s="323"/>
      <c r="E39" s="323"/>
      <c r="F39" s="325"/>
      <c r="G39" s="61"/>
      <c r="H39" s="59"/>
      <c r="I39" s="59"/>
      <c r="J39" s="864"/>
      <c r="K39" s="59"/>
      <c r="L39" s="49"/>
      <c r="M39" s="49"/>
      <c r="N39" s="49"/>
      <c r="O39" s="4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20.100000000000001" customHeight="1">
      <c r="A40" s="512" t="s">
        <v>522</v>
      </c>
      <c r="B40" s="880" t="s">
        <v>523</v>
      </c>
      <c r="C40" s="881" t="s">
        <v>524</v>
      </c>
      <c r="D40" s="715"/>
      <c r="E40" s="715"/>
      <c r="F40" s="202" t="s">
        <v>525</v>
      </c>
      <c r="G40" s="61" t="s">
        <v>521</v>
      </c>
      <c r="H40" s="59"/>
      <c r="I40" s="59"/>
      <c r="J40" s="59"/>
      <c r="K40" s="59"/>
      <c r="L40" s="49"/>
      <c r="M40" s="49">
        <f t="shared" si="1"/>
        <v>0</v>
      </c>
      <c r="N40" s="49"/>
      <c r="O40" s="4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20.100000000000001" customHeight="1">
      <c r="A41" s="513"/>
      <c r="B41" s="710" t="s">
        <v>526</v>
      </c>
      <c r="C41" s="714" t="s">
        <v>527</v>
      </c>
      <c r="D41" s="715"/>
      <c r="E41" s="715"/>
      <c r="F41" s="202" t="s">
        <v>525</v>
      </c>
      <c r="G41" s="61" t="s">
        <v>521</v>
      </c>
      <c r="H41" s="59"/>
      <c r="I41" s="59"/>
      <c r="J41" s="59"/>
      <c r="K41" s="59"/>
      <c r="L41" s="49"/>
      <c r="M41" s="49">
        <f t="shared" si="1"/>
        <v>0</v>
      </c>
      <c r="N41" s="49"/>
      <c r="O41" s="4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20.100000000000001" customHeight="1">
      <c r="A42" s="513"/>
      <c r="B42" s="710" t="s">
        <v>528</v>
      </c>
      <c r="C42" s="714" t="s">
        <v>529</v>
      </c>
      <c r="D42" s="715"/>
      <c r="E42" s="715"/>
      <c r="F42" s="202" t="s">
        <v>525</v>
      </c>
      <c r="G42" s="61" t="s">
        <v>521</v>
      </c>
      <c r="H42" s="59"/>
      <c r="I42" s="59"/>
      <c r="J42" s="59"/>
      <c r="K42" s="59"/>
      <c r="L42" s="49"/>
      <c r="M42" s="49">
        <f t="shared" si="1"/>
        <v>0</v>
      </c>
      <c r="N42" s="49"/>
      <c r="O42" s="4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20.100000000000001" customHeight="1">
      <c r="A43" s="511"/>
      <c r="B43" s="714"/>
      <c r="C43" s="716"/>
      <c r="D43" s="712">
        <f t="shared" ref="D43:D51" si="24">M43</f>
        <v>0</v>
      </c>
      <c r="E43" s="712"/>
      <c r="F43" s="716"/>
      <c r="G43" s="61"/>
      <c r="H43" s="59"/>
      <c r="I43" s="59"/>
      <c r="J43" s="59"/>
      <c r="K43" s="58"/>
      <c r="L43" s="49">
        <f t="shared" ref="L43:L169" si="25">K43*2</f>
        <v>0</v>
      </c>
      <c r="M43" s="49">
        <f t="shared" si="1"/>
        <v>0</v>
      </c>
      <c r="N43" s="49">
        <f t="shared" ref="N43:O43" si="26">M43*2</f>
        <v>0</v>
      </c>
      <c r="O43" s="49">
        <f t="shared" si="26"/>
        <v>0</v>
      </c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52.8" customHeight="1">
      <c r="A44" s="508" t="s">
        <v>530</v>
      </c>
      <c r="B44" s="710" t="s">
        <v>531</v>
      </c>
      <c r="C44" s="711" t="s">
        <v>532</v>
      </c>
      <c r="D44" s="712">
        <f t="shared" si="24"/>
        <v>13482</v>
      </c>
      <c r="E44" s="712">
        <f t="shared" ref="E44:E51" si="27">L44</f>
        <v>22470</v>
      </c>
      <c r="F44" s="713" t="s">
        <v>533</v>
      </c>
      <c r="G44" s="61" t="s">
        <v>280</v>
      </c>
      <c r="H44" s="59"/>
      <c r="I44" s="59"/>
      <c r="J44" s="62">
        <v>321</v>
      </c>
      <c r="K44" s="63">
        <f>J44*35</f>
        <v>11235</v>
      </c>
      <c r="L44" s="49">
        <f t="shared" si="25"/>
        <v>22470</v>
      </c>
      <c r="M44" s="49">
        <f t="shared" si="1"/>
        <v>13482</v>
      </c>
      <c r="N44" s="49">
        <f t="shared" ref="N44:O44" si="28">M44*2</f>
        <v>26964</v>
      </c>
      <c r="O44" s="49">
        <f t="shared" si="28"/>
        <v>53928</v>
      </c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55.8" customHeight="1">
      <c r="A45" s="511"/>
      <c r="B45" s="710" t="s">
        <v>534</v>
      </c>
      <c r="C45" s="711" t="s">
        <v>535</v>
      </c>
      <c r="D45" s="712">
        <f t="shared" si="24"/>
        <v>13482</v>
      </c>
      <c r="E45" s="712">
        <f t="shared" si="27"/>
        <v>22470</v>
      </c>
      <c r="F45" s="713" t="s">
        <v>533</v>
      </c>
      <c r="G45" s="61" t="s">
        <v>280</v>
      </c>
      <c r="H45" s="59"/>
      <c r="I45" s="59"/>
      <c r="J45" s="62">
        <v>321</v>
      </c>
      <c r="K45" s="63">
        <f t="shared" ref="K45:K169" si="29">J45*35</f>
        <v>11235</v>
      </c>
      <c r="L45" s="49">
        <f t="shared" si="25"/>
        <v>22470</v>
      </c>
      <c r="M45" s="49">
        <f t="shared" si="1"/>
        <v>13482</v>
      </c>
      <c r="N45" s="49">
        <f t="shared" ref="N45:O45" si="30">M45*2</f>
        <v>26964</v>
      </c>
      <c r="O45" s="49">
        <f t="shared" si="30"/>
        <v>53928</v>
      </c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49.2" customHeight="1">
      <c r="A46" s="508"/>
      <c r="B46" s="710" t="s">
        <v>536</v>
      </c>
      <c r="C46" s="711" t="s">
        <v>537</v>
      </c>
      <c r="D46" s="712">
        <f t="shared" si="24"/>
        <v>13944</v>
      </c>
      <c r="E46" s="712">
        <f t="shared" si="27"/>
        <v>23240</v>
      </c>
      <c r="F46" s="713" t="s">
        <v>533</v>
      </c>
      <c r="G46" s="61" t="s">
        <v>280</v>
      </c>
      <c r="H46" s="59"/>
      <c r="I46" s="59"/>
      <c r="J46" s="62">
        <v>332</v>
      </c>
      <c r="K46" s="63">
        <f t="shared" si="29"/>
        <v>11620</v>
      </c>
      <c r="L46" s="49">
        <f t="shared" si="25"/>
        <v>23240</v>
      </c>
      <c r="M46" s="49">
        <f t="shared" si="1"/>
        <v>13944</v>
      </c>
      <c r="N46" s="49">
        <f t="shared" ref="N46:O46" si="31">M46*2</f>
        <v>27888</v>
      </c>
      <c r="O46" s="49">
        <f t="shared" si="31"/>
        <v>55776</v>
      </c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40.200000000000003" customHeight="1">
      <c r="A47" s="511"/>
      <c r="B47" s="710" t="s">
        <v>538</v>
      </c>
      <c r="C47" s="711" t="s">
        <v>539</v>
      </c>
      <c r="D47" s="712">
        <f t="shared" si="24"/>
        <v>13944</v>
      </c>
      <c r="E47" s="712">
        <f t="shared" si="27"/>
        <v>23240</v>
      </c>
      <c r="F47" s="713" t="s">
        <v>533</v>
      </c>
      <c r="G47" s="61" t="s">
        <v>280</v>
      </c>
      <c r="H47" s="59"/>
      <c r="I47" s="59"/>
      <c r="J47" s="62">
        <v>332</v>
      </c>
      <c r="K47" s="63">
        <f t="shared" si="29"/>
        <v>11620</v>
      </c>
      <c r="L47" s="49">
        <f t="shared" si="25"/>
        <v>23240</v>
      </c>
      <c r="M47" s="49">
        <f t="shared" si="1"/>
        <v>13944</v>
      </c>
      <c r="N47" s="49">
        <f t="shared" ref="N47:O47" si="32">M47*2</f>
        <v>27888</v>
      </c>
      <c r="O47" s="49">
        <f t="shared" si="32"/>
        <v>55776</v>
      </c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46.2" customHeight="1">
      <c r="A48" s="508"/>
      <c r="B48" s="710" t="s">
        <v>540</v>
      </c>
      <c r="C48" s="711" t="s">
        <v>541</v>
      </c>
      <c r="D48" s="712">
        <f t="shared" si="24"/>
        <v>9156</v>
      </c>
      <c r="E48" s="712">
        <f t="shared" si="27"/>
        <v>15260</v>
      </c>
      <c r="F48" s="713" t="s">
        <v>533</v>
      </c>
      <c r="G48" s="61" t="s">
        <v>280</v>
      </c>
      <c r="H48" s="59"/>
      <c r="I48" s="59"/>
      <c r="J48" s="62">
        <v>218</v>
      </c>
      <c r="K48" s="63">
        <f t="shared" si="29"/>
        <v>7630</v>
      </c>
      <c r="L48" s="49">
        <f t="shared" si="25"/>
        <v>15260</v>
      </c>
      <c r="M48" s="49">
        <f t="shared" si="1"/>
        <v>9156</v>
      </c>
      <c r="N48" s="49">
        <f t="shared" ref="N48:O48" si="33">M48*2</f>
        <v>18312</v>
      </c>
      <c r="O48" s="49">
        <f t="shared" si="33"/>
        <v>36624</v>
      </c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50.4" customHeight="1">
      <c r="A49" s="511"/>
      <c r="B49" s="710" t="s">
        <v>542</v>
      </c>
      <c r="C49" s="711" t="s">
        <v>543</v>
      </c>
      <c r="D49" s="712">
        <f t="shared" si="24"/>
        <v>9156</v>
      </c>
      <c r="E49" s="712">
        <f t="shared" si="27"/>
        <v>15260</v>
      </c>
      <c r="F49" s="713" t="s">
        <v>533</v>
      </c>
      <c r="G49" s="61" t="s">
        <v>280</v>
      </c>
      <c r="H49" s="59"/>
      <c r="I49" s="59"/>
      <c r="J49" s="62">
        <v>218</v>
      </c>
      <c r="K49" s="63">
        <f t="shared" si="29"/>
        <v>7630</v>
      </c>
      <c r="L49" s="49">
        <f t="shared" si="25"/>
        <v>15260</v>
      </c>
      <c r="M49" s="49">
        <f t="shared" si="1"/>
        <v>9156</v>
      </c>
      <c r="N49" s="49">
        <f t="shared" ref="N49:O49" si="34">M49*2</f>
        <v>18312</v>
      </c>
      <c r="O49" s="49">
        <f t="shared" si="34"/>
        <v>36624</v>
      </c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74.400000000000006" customHeight="1">
      <c r="A50" s="508" t="s">
        <v>544</v>
      </c>
      <c r="B50" s="710" t="s">
        <v>545</v>
      </c>
      <c r="C50" s="711" t="s">
        <v>546</v>
      </c>
      <c r="D50" s="712">
        <f t="shared" si="24"/>
        <v>25578</v>
      </c>
      <c r="E50" s="712">
        <f t="shared" si="27"/>
        <v>42630</v>
      </c>
      <c r="F50" s="713" t="s">
        <v>533</v>
      </c>
      <c r="G50" s="61" t="s">
        <v>280</v>
      </c>
      <c r="H50" s="59"/>
      <c r="I50" s="59"/>
      <c r="J50" s="62">
        <v>609</v>
      </c>
      <c r="K50" s="63">
        <f t="shared" si="29"/>
        <v>21315</v>
      </c>
      <c r="L50" s="49">
        <f t="shared" si="25"/>
        <v>42630</v>
      </c>
      <c r="M50" s="49">
        <f t="shared" si="1"/>
        <v>25578</v>
      </c>
      <c r="N50" s="49">
        <f t="shared" ref="N50:O50" si="35">M50*2</f>
        <v>51156</v>
      </c>
      <c r="O50" s="49">
        <f t="shared" si="35"/>
        <v>102312</v>
      </c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03.2" customHeight="1">
      <c r="A51" s="511"/>
      <c r="B51" s="710" t="s">
        <v>547</v>
      </c>
      <c r="C51" s="711" t="s">
        <v>548</v>
      </c>
      <c r="D51" s="712">
        <f t="shared" si="24"/>
        <v>28140</v>
      </c>
      <c r="E51" s="712">
        <f t="shared" si="27"/>
        <v>46900</v>
      </c>
      <c r="F51" s="713" t="s">
        <v>533</v>
      </c>
      <c r="G51" s="61" t="s">
        <v>280</v>
      </c>
      <c r="H51" s="59"/>
      <c r="I51" s="59"/>
      <c r="J51" s="62">
        <v>670</v>
      </c>
      <c r="K51" s="63">
        <f t="shared" si="29"/>
        <v>23450</v>
      </c>
      <c r="L51" s="49">
        <f t="shared" si="25"/>
        <v>46900</v>
      </c>
      <c r="M51" s="49">
        <f t="shared" si="1"/>
        <v>28140</v>
      </c>
      <c r="N51" s="49">
        <f t="shared" ref="N51:O51" si="36">M51*2</f>
        <v>56280</v>
      </c>
      <c r="O51" s="49">
        <f t="shared" si="36"/>
        <v>112560</v>
      </c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20.100000000000001" customHeight="1">
      <c r="A52" s="509"/>
      <c r="B52" s="509"/>
      <c r="C52" s="509"/>
      <c r="D52" s="325"/>
      <c r="E52" s="325"/>
      <c r="F52" s="325"/>
      <c r="G52" s="61"/>
      <c r="H52" s="59"/>
      <c r="I52" s="59"/>
      <c r="J52" s="59"/>
      <c r="K52" s="63">
        <f t="shared" si="29"/>
        <v>0</v>
      </c>
      <c r="L52" s="49">
        <f t="shared" si="25"/>
        <v>0</v>
      </c>
      <c r="M52" s="49">
        <f t="shared" si="1"/>
        <v>0</v>
      </c>
      <c r="N52" s="49">
        <f t="shared" ref="N52:N169" si="37">M52*0.95</f>
        <v>0</v>
      </c>
      <c r="O52" s="49">
        <f t="shared" ref="O52:O169" si="38">N52*0.85</f>
        <v>0</v>
      </c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20.100000000000001" customHeight="1">
      <c r="A53" s="510" t="s">
        <v>530</v>
      </c>
      <c r="B53" s="516" t="s">
        <v>549</v>
      </c>
      <c r="C53" s="517" t="s">
        <v>550</v>
      </c>
      <c r="D53" s="327"/>
      <c r="E53" s="327"/>
      <c r="F53" s="326" t="s">
        <v>551</v>
      </c>
      <c r="G53" s="61"/>
      <c r="H53" s="59"/>
      <c r="I53" s="59"/>
      <c r="J53" s="59"/>
      <c r="K53" s="63">
        <f t="shared" si="29"/>
        <v>0</v>
      </c>
      <c r="L53" s="49">
        <f t="shared" si="25"/>
        <v>0</v>
      </c>
      <c r="M53" s="49">
        <f t="shared" si="1"/>
        <v>0</v>
      </c>
      <c r="N53" s="49">
        <f t="shared" si="37"/>
        <v>0</v>
      </c>
      <c r="O53" s="49">
        <f t="shared" si="38"/>
        <v>0</v>
      </c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20.100000000000001" customHeight="1">
      <c r="A54" s="510"/>
      <c r="B54" s="518" t="s">
        <v>552</v>
      </c>
      <c r="C54" s="510" t="s">
        <v>553</v>
      </c>
      <c r="D54" s="328">
        <v>5700</v>
      </c>
      <c r="E54" s="328">
        <v>9500</v>
      </c>
      <c r="F54" s="326" t="s">
        <v>551</v>
      </c>
      <c r="G54" s="61"/>
      <c r="H54" s="59"/>
      <c r="I54" s="59"/>
      <c r="J54" s="59"/>
      <c r="K54" s="63">
        <f t="shared" si="29"/>
        <v>0</v>
      </c>
      <c r="L54" s="49">
        <f t="shared" si="25"/>
        <v>0</v>
      </c>
      <c r="M54" s="49">
        <f t="shared" si="1"/>
        <v>0</v>
      </c>
      <c r="N54" s="49">
        <f t="shared" si="37"/>
        <v>0</v>
      </c>
      <c r="O54" s="49">
        <f t="shared" si="38"/>
        <v>0</v>
      </c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20.100000000000001" customHeight="1">
      <c r="A55" s="510"/>
      <c r="B55" s="518" t="s">
        <v>554</v>
      </c>
      <c r="C55" s="510" t="s">
        <v>555</v>
      </c>
      <c r="D55" s="328">
        <v>6600</v>
      </c>
      <c r="E55" s="328">
        <v>11000</v>
      </c>
      <c r="F55" s="326" t="s">
        <v>551</v>
      </c>
      <c r="G55" s="61"/>
      <c r="H55" s="59"/>
      <c r="I55" s="59"/>
      <c r="J55" s="59"/>
      <c r="K55" s="63">
        <f t="shared" si="29"/>
        <v>0</v>
      </c>
      <c r="L55" s="49">
        <f t="shared" si="25"/>
        <v>0</v>
      </c>
      <c r="M55" s="49">
        <f t="shared" si="1"/>
        <v>0</v>
      </c>
      <c r="N55" s="49">
        <f t="shared" si="37"/>
        <v>0</v>
      </c>
      <c r="O55" s="49">
        <f t="shared" si="38"/>
        <v>0</v>
      </c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20.100000000000001" customHeight="1">
      <c r="A56" s="510"/>
      <c r="B56" s="518" t="s">
        <v>556</v>
      </c>
      <c r="C56" s="510" t="s">
        <v>557</v>
      </c>
      <c r="D56" s="328">
        <v>5160</v>
      </c>
      <c r="E56" s="328">
        <v>8600</v>
      </c>
      <c r="F56" s="326" t="s">
        <v>551</v>
      </c>
      <c r="G56" s="61"/>
      <c r="H56" s="59"/>
      <c r="I56" s="59"/>
      <c r="J56" s="59"/>
      <c r="K56" s="63">
        <f t="shared" si="29"/>
        <v>0</v>
      </c>
      <c r="L56" s="49">
        <f t="shared" si="25"/>
        <v>0</v>
      </c>
      <c r="M56" s="49">
        <f t="shared" si="1"/>
        <v>0</v>
      </c>
      <c r="N56" s="49">
        <f t="shared" si="37"/>
        <v>0</v>
      </c>
      <c r="O56" s="49">
        <f t="shared" si="38"/>
        <v>0</v>
      </c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20.100000000000001" customHeight="1">
      <c r="A57" s="510"/>
      <c r="B57" s="518" t="s">
        <v>558</v>
      </c>
      <c r="C57" s="510" t="s">
        <v>559</v>
      </c>
      <c r="D57" s="328">
        <v>4740</v>
      </c>
      <c r="E57" s="328">
        <v>7900</v>
      </c>
      <c r="F57" s="326" t="s">
        <v>551</v>
      </c>
      <c r="G57" s="61"/>
      <c r="H57" s="59"/>
      <c r="I57" s="59"/>
      <c r="J57" s="59"/>
      <c r="K57" s="63">
        <f t="shared" si="29"/>
        <v>0</v>
      </c>
      <c r="L57" s="49">
        <f t="shared" si="25"/>
        <v>0</v>
      </c>
      <c r="M57" s="49">
        <f t="shared" si="1"/>
        <v>0</v>
      </c>
      <c r="N57" s="49">
        <f t="shared" si="37"/>
        <v>0</v>
      </c>
      <c r="O57" s="49">
        <f t="shared" si="38"/>
        <v>0</v>
      </c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20.100000000000001" customHeight="1">
      <c r="A58" s="510" t="s">
        <v>530</v>
      </c>
      <c r="B58" s="519" t="s">
        <v>560</v>
      </c>
      <c r="C58" s="520" t="s">
        <v>561</v>
      </c>
      <c r="D58" s="325"/>
      <c r="E58" s="325"/>
      <c r="F58" s="326" t="s">
        <v>551</v>
      </c>
      <c r="G58" s="61"/>
      <c r="H58" s="59"/>
      <c r="I58" s="59"/>
      <c r="J58" s="59"/>
      <c r="K58" s="63">
        <f t="shared" si="29"/>
        <v>0</v>
      </c>
      <c r="L58" s="49">
        <f t="shared" si="25"/>
        <v>0</v>
      </c>
      <c r="M58" s="49">
        <f t="shared" si="1"/>
        <v>0</v>
      </c>
      <c r="N58" s="49">
        <f t="shared" si="37"/>
        <v>0</v>
      </c>
      <c r="O58" s="49">
        <f t="shared" si="38"/>
        <v>0</v>
      </c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20.100000000000001" customHeight="1">
      <c r="A59" s="510"/>
      <c r="B59" s="521" t="s">
        <v>562</v>
      </c>
      <c r="C59" s="522" t="s">
        <v>563</v>
      </c>
      <c r="D59" s="328">
        <v>7320</v>
      </c>
      <c r="E59" s="328">
        <v>12200</v>
      </c>
      <c r="F59" s="326" t="s">
        <v>551</v>
      </c>
      <c r="G59" s="61"/>
      <c r="H59" s="59"/>
      <c r="I59" s="59"/>
      <c r="J59" s="59"/>
      <c r="K59" s="63">
        <f t="shared" si="29"/>
        <v>0</v>
      </c>
      <c r="L59" s="49">
        <f t="shared" si="25"/>
        <v>0</v>
      </c>
      <c r="M59" s="49">
        <f t="shared" si="1"/>
        <v>0</v>
      </c>
      <c r="N59" s="49">
        <f t="shared" si="37"/>
        <v>0</v>
      </c>
      <c r="O59" s="49">
        <f t="shared" si="38"/>
        <v>0</v>
      </c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20.100000000000001" customHeight="1">
      <c r="A60" s="510"/>
      <c r="B60" s="521" t="s">
        <v>564</v>
      </c>
      <c r="C60" s="522" t="s">
        <v>565</v>
      </c>
      <c r="D60" s="328">
        <v>7560</v>
      </c>
      <c r="E60" s="328">
        <v>12600</v>
      </c>
      <c r="F60" s="326" t="s">
        <v>551</v>
      </c>
      <c r="G60" s="61"/>
      <c r="H60" s="59"/>
      <c r="I60" s="59"/>
      <c r="J60" s="59"/>
      <c r="K60" s="63">
        <f t="shared" si="29"/>
        <v>0</v>
      </c>
      <c r="L60" s="49">
        <f t="shared" si="25"/>
        <v>0</v>
      </c>
      <c r="M60" s="49">
        <f t="shared" si="1"/>
        <v>0</v>
      </c>
      <c r="N60" s="49">
        <f t="shared" si="37"/>
        <v>0</v>
      </c>
      <c r="O60" s="49">
        <f t="shared" si="38"/>
        <v>0</v>
      </c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20.100000000000001" customHeight="1">
      <c r="A61" s="510"/>
      <c r="B61" s="521" t="s">
        <v>566</v>
      </c>
      <c r="C61" s="522" t="s">
        <v>567</v>
      </c>
      <c r="D61" s="328">
        <v>8040</v>
      </c>
      <c r="E61" s="328">
        <v>13400</v>
      </c>
      <c r="F61" s="326" t="s">
        <v>551</v>
      </c>
      <c r="G61" s="61"/>
      <c r="H61" s="59"/>
      <c r="I61" s="59"/>
      <c r="J61" s="59"/>
      <c r="K61" s="63">
        <f t="shared" si="29"/>
        <v>0</v>
      </c>
      <c r="L61" s="49">
        <f t="shared" si="25"/>
        <v>0</v>
      </c>
      <c r="M61" s="49">
        <f t="shared" si="1"/>
        <v>0</v>
      </c>
      <c r="N61" s="49">
        <f t="shared" si="37"/>
        <v>0</v>
      </c>
      <c r="O61" s="49">
        <f t="shared" si="38"/>
        <v>0</v>
      </c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20.100000000000001" customHeight="1">
      <c r="A62" s="510"/>
      <c r="B62" s="521" t="s">
        <v>568</v>
      </c>
      <c r="C62" s="522" t="s">
        <v>569</v>
      </c>
      <c r="D62" s="328">
        <v>8100</v>
      </c>
      <c r="E62" s="328">
        <v>13500</v>
      </c>
      <c r="F62" s="326" t="s">
        <v>551</v>
      </c>
      <c r="G62" s="61"/>
      <c r="H62" s="59"/>
      <c r="I62" s="59"/>
      <c r="J62" s="59"/>
      <c r="K62" s="63">
        <f t="shared" si="29"/>
        <v>0</v>
      </c>
      <c r="L62" s="49">
        <f t="shared" si="25"/>
        <v>0</v>
      </c>
      <c r="M62" s="49">
        <f t="shared" si="1"/>
        <v>0</v>
      </c>
      <c r="N62" s="49">
        <f t="shared" si="37"/>
        <v>0</v>
      </c>
      <c r="O62" s="49">
        <f t="shared" si="38"/>
        <v>0</v>
      </c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20.100000000000001" customHeight="1">
      <c r="A63" s="510"/>
      <c r="B63" s="521" t="s">
        <v>570</v>
      </c>
      <c r="C63" s="522" t="s">
        <v>571</v>
      </c>
      <c r="D63" s="328">
        <v>1590</v>
      </c>
      <c r="E63" s="328">
        <v>2650</v>
      </c>
      <c r="F63" s="326" t="s">
        <v>551</v>
      </c>
      <c r="G63" s="61"/>
      <c r="H63" s="59"/>
      <c r="I63" s="59"/>
      <c r="J63" s="59"/>
      <c r="K63" s="63">
        <f t="shared" si="29"/>
        <v>0</v>
      </c>
      <c r="L63" s="49">
        <f t="shared" si="25"/>
        <v>0</v>
      </c>
      <c r="M63" s="49">
        <f t="shared" si="1"/>
        <v>0</v>
      </c>
      <c r="N63" s="49">
        <f t="shared" si="37"/>
        <v>0</v>
      </c>
      <c r="O63" s="49">
        <f t="shared" si="38"/>
        <v>0</v>
      </c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20.100000000000001" customHeight="1">
      <c r="A64" s="510"/>
      <c r="B64" s="521" t="s">
        <v>572</v>
      </c>
      <c r="C64" s="522" t="s">
        <v>573</v>
      </c>
      <c r="D64" s="328">
        <v>6600</v>
      </c>
      <c r="E64" s="328">
        <v>11000</v>
      </c>
      <c r="F64" s="326" t="s">
        <v>551</v>
      </c>
      <c r="G64" s="61"/>
      <c r="H64" s="59"/>
      <c r="I64" s="59"/>
      <c r="J64" s="59"/>
      <c r="K64" s="63">
        <f t="shared" si="29"/>
        <v>0</v>
      </c>
      <c r="L64" s="49">
        <f t="shared" si="25"/>
        <v>0</v>
      </c>
      <c r="M64" s="49">
        <f t="shared" si="1"/>
        <v>0</v>
      </c>
      <c r="N64" s="49">
        <f t="shared" si="37"/>
        <v>0</v>
      </c>
      <c r="O64" s="49">
        <f t="shared" si="38"/>
        <v>0</v>
      </c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20.100000000000001" customHeight="1">
      <c r="A65" s="510"/>
      <c r="B65" s="521" t="s">
        <v>574</v>
      </c>
      <c r="C65" s="522" t="s">
        <v>575</v>
      </c>
      <c r="D65" s="328">
        <v>7080</v>
      </c>
      <c r="E65" s="328">
        <v>11800</v>
      </c>
      <c r="F65" s="326" t="s">
        <v>551</v>
      </c>
      <c r="G65" s="61"/>
      <c r="H65" s="59"/>
      <c r="I65" s="59"/>
      <c r="J65" s="59"/>
      <c r="K65" s="63">
        <f t="shared" si="29"/>
        <v>0</v>
      </c>
      <c r="L65" s="49">
        <f t="shared" si="25"/>
        <v>0</v>
      </c>
      <c r="M65" s="49">
        <f t="shared" si="1"/>
        <v>0</v>
      </c>
      <c r="N65" s="49">
        <f t="shared" si="37"/>
        <v>0</v>
      </c>
      <c r="O65" s="49">
        <f t="shared" si="38"/>
        <v>0</v>
      </c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20.100000000000001" customHeight="1">
      <c r="A66" s="510"/>
      <c r="B66" s="521" t="s">
        <v>576</v>
      </c>
      <c r="C66" s="522" t="s">
        <v>577</v>
      </c>
      <c r="D66" s="328">
        <v>7320</v>
      </c>
      <c r="E66" s="328">
        <v>12200</v>
      </c>
      <c r="F66" s="326" t="s">
        <v>551</v>
      </c>
      <c r="G66" s="61"/>
      <c r="H66" s="59"/>
      <c r="I66" s="59"/>
      <c r="J66" s="59"/>
      <c r="K66" s="63">
        <f t="shared" si="29"/>
        <v>0</v>
      </c>
      <c r="L66" s="49">
        <f t="shared" si="25"/>
        <v>0</v>
      </c>
      <c r="M66" s="49">
        <f t="shared" si="1"/>
        <v>0</v>
      </c>
      <c r="N66" s="49">
        <f t="shared" si="37"/>
        <v>0</v>
      </c>
      <c r="O66" s="49">
        <f t="shared" si="38"/>
        <v>0</v>
      </c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20.100000000000001" customHeight="1">
      <c r="A67" s="510"/>
      <c r="B67" s="521" t="s">
        <v>578</v>
      </c>
      <c r="C67" s="523" t="s">
        <v>579</v>
      </c>
      <c r="D67" s="328">
        <v>5520</v>
      </c>
      <c r="E67" s="328">
        <v>9200</v>
      </c>
      <c r="F67" s="326" t="s">
        <v>551</v>
      </c>
      <c r="G67" s="61"/>
      <c r="H67" s="59"/>
      <c r="I67" s="59"/>
      <c r="J67" s="59"/>
      <c r="K67" s="63">
        <f t="shared" si="29"/>
        <v>0</v>
      </c>
      <c r="L67" s="49">
        <f t="shared" si="25"/>
        <v>0</v>
      </c>
      <c r="M67" s="49">
        <f t="shared" si="1"/>
        <v>0</v>
      </c>
      <c r="N67" s="49">
        <f t="shared" si="37"/>
        <v>0</v>
      </c>
      <c r="O67" s="49">
        <f t="shared" si="38"/>
        <v>0</v>
      </c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20.100000000000001" customHeight="1">
      <c r="A68" s="510"/>
      <c r="B68" s="521" t="s">
        <v>580</v>
      </c>
      <c r="C68" s="523" t="s">
        <v>581</v>
      </c>
      <c r="D68" s="328">
        <v>5760</v>
      </c>
      <c r="E68" s="328">
        <v>9600</v>
      </c>
      <c r="F68" s="326" t="s">
        <v>551</v>
      </c>
      <c r="G68" s="61"/>
      <c r="H68" s="59"/>
      <c r="I68" s="59"/>
      <c r="J68" s="59"/>
      <c r="K68" s="63">
        <f t="shared" si="29"/>
        <v>0</v>
      </c>
      <c r="L68" s="49">
        <f t="shared" si="25"/>
        <v>0</v>
      </c>
      <c r="M68" s="49">
        <f t="shared" si="1"/>
        <v>0</v>
      </c>
      <c r="N68" s="49">
        <f t="shared" si="37"/>
        <v>0</v>
      </c>
      <c r="O68" s="49">
        <f t="shared" si="38"/>
        <v>0</v>
      </c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20.100000000000001" customHeight="1">
      <c r="A69" s="510"/>
      <c r="B69" s="521" t="s">
        <v>582</v>
      </c>
      <c r="C69" s="523" t="s">
        <v>583</v>
      </c>
      <c r="D69" s="328">
        <v>6240</v>
      </c>
      <c r="E69" s="328">
        <v>10400</v>
      </c>
      <c r="F69" s="326" t="s">
        <v>551</v>
      </c>
      <c r="G69" s="61"/>
      <c r="H69" s="59"/>
      <c r="I69" s="59"/>
      <c r="J69" s="59"/>
      <c r="K69" s="63">
        <f t="shared" si="29"/>
        <v>0</v>
      </c>
      <c r="L69" s="49">
        <f t="shared" si="25"/>
        <v>0</v>
      </c>
      <c r="M69" s="49">
        <f t="shared" si="1"/>
        <v>0</v>
      </c>
      <c r="N69" s="49">
        <f t="shared" si="37"/>
        <v>0</v>
      </c>
      <c r="O69" s="49">
        <f t="shared" si="38"/>
        <v>0</v>
      </c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20.100000000000001" customHeight="1">
      <c r="A70" s="510"/>
      <c r="B70" s="521" t="s">
        <v>584</v>
      </c>
      <c r="C70" s="523" t="s">
        <v>585</v>
      </c>
      <c r="D70" s="328">
        <v>6480</v>
      </c>
      <c r="E70" s="328">
        <v>10800</v>
      </c>
      <c r="F70" s="326" t="s">
        <v>551</v>
      </c>
      <c r="G70" s="61"/>
      <c r="H70" s="59"/>
      <c r="I70" s="59"/>
      <c r="J70" s="59"/>
      <c r="K70" s="63">
        <f t="shared" si="29"/>
        <v>0</v>
      </c>
      <c r="L70" s="49">
        <f t="shared" si="25"/>
        <v>0</v>
      </c>
      <c r="M70" s="49">
        <f t="shared" si="1"/>
        <v>0</v>
      </c>
      <c r="N70" s="49">
        <f t="shared" si="37"/>
        <v>0</v>
      </c>
      <c r="O70" s="49">
        <f t="shared" si="38"/>
        <v>0</v>
      </c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20.100000000000001" customHeight="1">
      <c r="A71" s="510"/>
      <c r="B71" s="521" t="s">
        <v>586</v>
      </c>
      <c r="C71" s="522" t="s">
        <v>587</v>
      </c>
      <c r="D71" s="328">
        <v>5040</v>
      </c>
      <c r="E71" s="328">
        <v>8400</v>
      </c>
      <c r="F71" s="326" t="s">
        <v>551</v>
      </c>
      <c r="G71" s="61"/>
      <c r="H71" s="59"/>
      <c r="I71" s="59"/>
      <c r="J71" s="59"/>
      <c r="K71" s="63">
        <f t="shared" si="29"/>
        <v>0</v>
      </c>
      <c r="L71" s="49">
        <f t="shared" si="25"/>
        <v>0</v>
      </c>
      <c r="M71" s="49">
        <f t="shared" si="1"/>
        <v>0</v>
      </c>
      <c r="N71" s="49">
        <f t="shared" si="37"/>
        <v>0</v>
      </c>
      <c r="O71" s="49">
        <f t="shared" si="38"/>
        <v>0</v>
      </c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20.100000000000001" customHeight="1">
      <c r="A72" s="510"/>
      <c r="B72" s="521" t="s">
        <v>588</v>
      </c>
      <c r="C72" s="522" t="s">
        <v>589</v>
      </c>
      <c r="D72" s="328">
        <v>5280</v>
      </c>
      <c r="E72" s="328">
        <v>8800</v>
      </c>
      <c r="F72" s="326" t="s">
        <v>551</v>
      </c>
      <c r="G72" s="61"/>
      <c r="H72" s="59"/>
      <c r="I72" s="59"/>
      <c r="J72" s="59"/>
      <c r="K72" s="63">
        <f t="shared" si="29"/>
        <v>0</v>
      </c>
      <c r="L72" s="49">
        <f t="shared" si="25"/>
        <v>0</v>
      </c>
      <c r="M72" s="49">
        <f t="shared" si="1"/>
        <v>0</v>
      </c>
      <c r="N72" s="49">
        <f t="shared" si="37"/>
        <v>0</v>
      </c>
      <c r="O72" s="49">
        <f t="shared" si="38"/>
        <v>0</v>
      </c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20.100000000000001" customHeight="1">
      <c r="A73" s="510"/>
      <c r="B73" s="521" t="s">
        <v>590</v>
      </c>
      <c r="C73" s="522" t="s">
        <v>591</v>
      </c>
      <c r="D73" s="328">
        <v>5760</v>
      </c>
      <c r="E73" s="328">
        <v>9600</v>
      </c>
      <c r="F73" s="326" t="s">
        <v>551</v>
      </c>
      <c r="G73" s="61"/>
      <c r="H73" s="59"/>
      <c r="I73" s="59"/>
      <c r="J73" s="59"/>
      <c r="K73" s="63">
        <f t="shared" si="29"/>
        <v>0</v>
      </c>
      <c r="L73" s="49">
        <f t="shared" si="25"/>
        <v>0</v>
      </c>
      <c r="M73" s="49">
        <f t="shared" si="1"/>
        <v>0</v>
      </c>
      <c r="N73" s="49">
        <f t="shared" si="37"/>
        <v>0</v>
      </c>
      <c r="O73" s="49">
        <f t="shared" si="38"/>
        <v>0</v>
      </c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20.100000000000001" customHeight="1">
      <c r="A74" s="510"/>
      <c r="B74" s="521" t="s">
        <v>592</v>
      </c>
      <c r="C74" s="522" t="s">
        <v>593</v>
      </c>
      <c r="D74" s="328">
        <v>6000</v>
      </c>
      <c r="E74" s="328">
        <v>10000</v>
      </c>
      <c r="F74" s="326" t="s">
        <v>551</v>
      </c>
      <c r="G74" s="61"/>
      <c r="H74" s="59"/>
      <c r="I74" s="59"/>
      <c r="J74" s="59"/>
      <c r="K74" s="63">
        <f t="shared" si="29"/>
        <v>0</v>
      </c>
      <c r="L74" s="49">
        <f t="shared" si="25"/>
        <v>0</v>
      </c>
      <c r="M74" s="49">
        <f t="shared" si="1"/>
        <v>0</v>
      </c>
      <c r="N74" s="49">
        <f t="shared" si="37"/>
        <v>0</v>
      </c>
      <c r="O74" s="49">
        <f t="shared" si="38"/>
        <v>0</v>
      </c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20.100000000000001" customHeight="1">
      <c r="A75" s="510" t="s">
        <v>530</v>
      </c>
      <c r="B75" s="524" t="s">
        <v>594</v>
      </c>
      <c r="C75" s="525" t="s">
        <v>595</v>
      </c>
      <c r="D75" s="328">
        <f>E75*0.6</f>
        <v>0</v>
      </c>
      <c r="E75" s="328"/>
      <c r="F75" s="326" t="s">
        <v>551</v>
      </c>
      <c r="G75" s="61"/>
      <c r="H75" s="59"/>
      <c r="I75" s="59"/>
      <c r="J75" s="59"/>
      <c r="K75" s="63">
        <f t="shared" si="29"/>
        <v>0</v>
      </c>
      <c r="L75" s="49">
        <f t="shared" si="25"/>
        <v>0</v>
      </c>
      <c r="M75" s="49">
        <f t="shared" si="1"/>
        <v>0</v>
      </c>
      <c r="N75" s="49">
        <f t="shared" si="37"/>
        <v>0</v>
      </c>
      <c r="O75" s="49">
        <f t="shared" si="38"/>
        <v>0</v>
      </c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20.100000000000001" customHeight="1">
      <c r="A76" s="510"/>
      <c r="B76" s="521" t="s">
        <v>596</v>
      </c>
      <c r="C76" s="522" t="s">
        <v>597</v>
      </c>
      <c r="D76" s="328">
        <v>7380</v>
      </c>
      <c r="E76" s="328">
        <v>12300</v>
      </c>
      <c r="F76" s="326" t="s">
        <v>551</v>
      </c>
      <c r="G76" s="61"/>
      <c r="H76" s="59"/>
      <c r="I76" s="59"/>
      <c r="J76" s="59"/>
      <c r="K76" s="63">
        <f t="shared" si="29"/>
        <v>0</v>
      </c>
      <c r="L76" s="49">
        <f t="shared" si="25"/>
        <v>0</v>
      </c>
      <c r="M76" s="49">
        <f t="shared" si="1"/>
        <v>0</v>
      </c>
      <c r="N76" s="49">
        <f t="shared" si="37"/>
        <v>0</v>
      </c>
      <c r="O76" s="49">
        <f t="shared" si="38"/>
        <v>0</v>
      </c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20.100000000000001" customHeight="1">
      <c r="A77" s="510"/>
      <c r="B77" s="521" t="s">
        <v>598</v>
      </c>
      <c r="C77" s="522" t="s">
        <v>599</v>
      </c>
      <c r="D77" s="328">
        <v>8100</v>
      </c>
      <c r="E77" s="328">
        <v>13500</v>
      </c>
      <c r="F77" s="326" t="s">
        <v>551</v>
      </c>
      <c r="G77" s="61"/>
      <c r="H77" s="59"/>
      <c r="I77" s="59"/>
      <c r="J77" s="59"/>
      <c r="K77" s="63">
        <f t="shared" si="29"/>
        <v>0</v>
      </c>
      <c r="L77" s="49">
        <f t="shared" si="25"/>
        <v>0</v>
      </c>
      <c r="M77" s="49">
        <f t="shared" si="1"/>
        <v>0</v>
      </c>
      <c r="N77" s="49">
        <f t="shared" si="37"/>
        <v>0</v>
      </c>
      <c r="O77" s="49">
        <f t="shared" si="38"/>
        <v>0</v>
      </c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20.100000000000001" customHeight="1">
      <c r="A78" s="510"/>
      <c r="B78" s="521" t="s">
        <v>600</v>
      </c>
      <c r="C78" s="522" t="s">
        <v>601</v>
      </c>
      <c r="D78" s="328">
        <v>8520</v>
      </c>
      <c r="E78" s="328">
        <v>14200</v>
      </c>
      <c r="F78" s="326" t="s">
        <v>551</v>
      </c>
      <c r="G78" s="61"/>
      <c r="H78" s="59"/>
      <c r="I78" s="59"/>
      <c r="J78" s="59"/>
      <c r="K78" s="63">
        <f t="shared" si="29"/>
        <v>0</v>
      </c>
      <c r="L78" s="49">
        <f t="shared" si="25"/>
        <v>0</v>
      </c>
      <c r="M78" s="49">
        <f t="shared" si="1"/>
        <v>0</v>
      </c>
      <c r="N78" s="49">
        <f t="shared" si="37"/>
        <v>0</v>
      </c>
      <c r="O78" s="49">
        <f t="shared" si="38"/>
        <v>0</v>
      </c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20.100000000000001" customHeight="1">
      <c r="A79" s="510"/>
      <c r="B79" s="521" t="s">
        <v>602</v>
      </c>
      <c r="C79" s="522" t="s">
        <v>603</v>
      </c>
      <c r="D79" s="328">
        <v>9240</v>
      </c>
      <c r="E79" s="328">
        <v>15400</v>
      </c>
      <c r="F79" s="326" t="s">
        <v>551</v>
      </c>
      <c r="G79" s="61"/>
      <c r="H79" s="59"/>
      <c r="I79" s="59"/>
      <c r="J79" s="59"/>
      <c r="K79" s="63">
        <f t="shared" si="29"/>
        <v>0</v>
      </c>
      <c r="L79" s="49">
        <f t="shared" si="25"/>
        <v>0</v>
      </c>
      <c r="M79" s="49">
        <f t="shared" si="1"/>
        <v>0</v>
      </c>
      <c r="N79" s="49">
        <f t="shared" si="37"/>
        <v>0</v>
      </c>
      <c r="O79" s="49">
        <f t="shared" si="38"/>
        <v>0</v>
      </c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20.100000000000001" customHeight="1">
      <c r="A80" s="510"/>
      <c r="B80" s="521" t="s">
        <v>604</v>
      </c>
      <c r="C80" s="522" t="s">
        <v>579</v>
      </c>
      <c r="D80" s="328">
        <v>7020</v>
      </c>
      <c r="E80" s="328">
        <v>11700</v>
      </c>
      <c r="F80" s="326" t="s">
        <v>551</v>
      </c>
      <c r="G80" s="61"/>
      <c r="H80" s="59"/>
      <c r="I80" s="59"/>
      <c r="J80" s="59"/>
      <c r="K80" s="63">
        <f t="shared" si="29"/>
        <v>0</v>
      </c>
      <c r="L80" s="49">
        <f t="shared" si="25"/>
        <v>0</v>
      </c>
      <c r="M80" s="49">
        <f t="shared" si="1"/>
        <v>0</v>
      </c>
      <c r="N80" s="49">
        <f t="shared" si="37"/>
        <v>0</v>
      </c>
      <c r="O80" s="49">
        <f t="shared" si="38"/>
        <v>0</v>
      </c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20.100000000000001" customHeight="1">
      <c r="A81" s="510"/>
      <c r="B81" s="521" t="s">
        <v>605</v>
      </c>
      <c r="C81" s="522" t="s">
        <v>606</v>
      </c>
      <c r="D81" s="328">
        <v>7740</v>
      </c>
      <c r="E81" s="328">
        <v>12900</v>
      </c>
      <c r="F81" s="326" t="s">
        <v>551</v>
      </c>
      <c r="G81" s="61"/>
      <c r="H81" s="59"/>
      <c r="I81" s="59"/>
      <c r="J81" s="59"/>
      <c r="K81" s="63">
        <f t="shared" si="29"/>
        <v>0</v>
      </c>
      <c r="L81" s="49">
        <f t="shared" si="25"/>
        <v>0</v>
      </c>
      <c r="M81" s="49">
        <f t="shared" si="1"/>
        <v>0</v>
      </c>
      <c r="N81" s="49">
        <f t="shared" si="37"/>
        <v>0</v>
      </c>
      <c r="O81" s="49">
        <f t="shared" si="38"/>
        <v>0</v>
      </c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20.100000000000001" customHeight="1">
      <c r="A82" s="510"/>
      <c r="B82" s="521" t="s">
        <v>607</v>
      </c>
      <c r="C82" s="522" t="s">
        <v>608</v>
      </c>
      <c r="D82" s="328">
        <v>6600</v>
      </c>
      <c r="E82" s="328">
        <v>11000</v>
      </c>
      <c r="F82" s="326" t="s">
        <v>551</v>
      </c>
      <c r="G82" s="61"/>
      <c r="H82" s="59"/>
      <c r="I82" s="59"/>
      <c r="J82" s="59"/>
      <c r="K82" s="63">
        <f t="shared" si="29"/>
        <v>0</v>
      </c>
      <c r="L82" s="49">
        <f t="shared" si="25"/>
        <v>0</v>
      </c>
      <c r="M82" s="49">
        <f t="shared" si="1"/>
        <v>0</v>
      </c>
      <c r="N82" s="49">
        <f t="shared" si="37"/>
        <v>0</v>
      </c>
      <c r="O82" s="49">
        <f t="shared" si="38"/>
        <v>0</v>
      </c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20.100000000000001" customHeight="1">
      <c r="A83" s="510"/>
      <c r="B83" s="521" t="s">
        <v>609</v>
      </c>
      <c r="C83" s="522" t="s">
        <v>591</v>
      </c>
      <c r="D83" s="328"/>
      <c r="E83" s="328"/>
      <c r="F83" s="326" t="s">
        <v>551</v>
      </c>
      <c r="G83" s="61"/>
      <c r="H83" s="59"/>
      <c r="I83" s="59"/>
      <c r="J83" s="59"/>
      <c r="K83" s="63">
        <f t="shared" si="29"/>
        <v>0</v>
      </c>
      <c r="L83" s="49">
        <f t="shared" si="25"/>
        <v>0</v>
      </c>
      <c r="M83" s="49">
        <f t="shared" si="1"/>
        <v>0</v>
      </c>
      <c r="N83" s="49">
        <f t="shared" si="37"/>
        <v>0</v>
      </c>
      <c r="O83" s="49">
        <f t="shared" si="38"/>
        <v>0</v>
      </c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20.100000000000001" customHeight="1">
      <c r="A84" s="510" t="s">
        <v>530</v>
      </c>
      <c r="B84" s="524" t="s">
        <v>610</v>
      </c>
      <c r="C84" s="526" t="s">
        <v>611</v>
      </c>
      <c r="D84" s="328"/>
      <c r="E84" s="328"/>
      <c r="F84" s="326" t="s">
        <v>551</v>
      </c>
      <c r="G84" s="61"/>
      <c r="H84" s="59"/>
      <c r="I84" s="59"/>
      <c r="J84" s="59"/>
      <c r="K84" s="63">
        <f t="shared" si="29"/>
        <v>0</v>
      </c>
      <c r="L84" s="49">
        <f t="shared" si="25"/>
        <v>0</v>
      </c>
      <c r="M84" s="49">
        <f t="shared" si="1"/>
        <v>0</v>
      </c>
      <c r="N84" s="49">
        <f t="shared" si="37"/>
        <v>0</v>
      </c>
      <c r="O84" s="49">
        <f t="shared" si="38"/>
        <v>0</v>
      </c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20.100000000000001" customHeight="1">
      <c r="A85" s="510"/>
      <c r="B85" s="521" t="s">
        <v>612</v>
      </c>
      <c r="C85" s="522" t="s">
        <v>613</v>
      </c>
      <c r="D85" s="328">
        <v>8520</v>
      </c>
      <c r="E85" s="328">
        <v>14200</v>
      </c>
      <c r="F85" s="326" t="s">
        <v>551</v>
      </c>
      <c r="G85" s="61"/>
      <c r="H85" s="59"/>
      <c r="I85" s="59"/>
      <c r="J85" s="59"/>
      <c r="K85" s="63">
        <f t="shared" si="29"/>
        <v>0</v>
      </c>
      <c r="L85" s="49">
        <f t="shared" si="25"/>
        <v>0</v>
      </c>
      <c r="M85" s="49">
        <f t="shared" si="1"/>
        <v>0</v>
      </c>
      <c r="N85" s="49">
        <f t="shared" si="37"/>
        <v>0</v>
      </c>
      <c r="O85" s="49">
        <f t="shared" si="38"/>
        <v>0</v>
      </c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20.100000000000001" customHeight="1">
      <c r="A86" s="510"/>
      <c r="B86" s="521" t="s">
        <v>614</v>
      </c>
      <c r="C86" s="522" t="s">
        <v>615</v>
      </c>
      <c r="D86" s="328">
        <v>7740</v>
      </c>
      <c r="E86" s="328">
        <v>12900</v>
      </c>
      <c r="F86" s="326" t="s">
        <v>551</v>
      </c>
      <c r="G86" s="61"/>
      <c r="H86" s="59"/>
      <c r="I86" s="59"/>
      <c r="J86" s="59"/>
      <c r="K86" s="63">
        <f t="shared" si="29"/>
        <v>0</v>
      </c>
      <c r="L86" s="49">
        <f t="shared" si="25"/>
        <v>0</v>
      </c>
      <c r="M86" s="49">
        <f t="shared" si="1"/>
        <v>0</v>
      </c>
      <c r="N86" s="49">
        <f t="shared" si="37"/>
        <v>0</v>
      </c>
      <c r="O86" s="49">
        <f t="shared" si="38"/>
        <v>0</v>
      </c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20.100000000000001" customHeight="1">
      <c r="A87" s="510"/>
      <c r="B87" s="521" t="s">
        <v>616</v>
      </c>
      <c r="C87" s="522" t="s">
        <v>617</v>
      </c>
      <c r="D87" s="328">
        <v>7380</v>
      </c>
      <c r="E87" s="328">
        <v>12300</v>
      </c>
      <c r="F87" s="326" t="s">
        <v>551</v>
      </c>
      <c r="G87" s="61"/>
      <c r="H87" s="59"/>
      <c r="I87" s="59"/>
      <c r="J87" s="59"/>
      <c r="K87" s="63">
        <f t="shared" si="29"/>
        <v>0</v>
      </c>
      <c r="L87" s="49">
        <f t="shared" si="25"/>
        <v>0</v>
      </c>
      <c r="M87" s="49">
        <f t="shared" si="1"/>
        <v>0</v>
      </c>
      <c r="N87" s="49">
        <f t="shared" si="37"/>
        <v>0</v>
      </c>
      <c r="O87" s="49">
        <f t="shared" si="38"/>
        <v>0</v>
      </c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20.100000000000001" customHeight="1">
      <c r="A88" s="510"/>
      <c r="B88" s="521" t="s">
        <v>618</v>
      </c>
      <c r="C88" s="522" t="s">
        <v>619</v>
      </c>
      <c r="D88" s="328">
        <v>7020</v>
      </c>
      <c r="E88" s="328">
        <v>11700</v>
      </c>
      <c r="F88" s="326" t="s">
        <v>551</v>
      </c>
      <c r="G88" s="61"/>
      <c r="H88" s="59"/>
      <c r="I88" s="59"/>
      <c r="J88" s="59"/>
      <c r="K88" s="63">
        <f t="shared" si="29"/>
        <v>0</v>
      </c>
      <c r="L88" s="49">
        <f t="shared" si="25"/>
        <v>0</v>
      </c>
      <c r="M88" s="49">
        <f t="shared" si="1"/>
        <v>0</v>
      </c>
      <c r="N88" s="49">
        <f t="shared" si="37"/>
        <v>0</v>
      </c>
      <c r="O88" s="49">
        <f t="shared" si="38"/>
        <v>0</v>
      </c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20.100000000000001" customHeight="1">
      <c r="A89" s="510"/>
      <c r="B89" s="521" t="s">
        <v>620</v>
      </c>
      <c r="C89" s="522" t="s">
        <v>608</v>
      </c>
      <c r="D89" s="328">
        <v>6600</v>
      </c>
      <c r="E89" s="328">
        <v>11000</v>
      </c>
      <c r="F89" s="326" t="s">
        <v>551</v>
      </c>
      <c r="G89" s="61"/>
      <c r="H89" s="59"/>
      <c r="I89" s="59"/>
      <c r="J89" s="59"/>
      <c r="K89" s="63">
        <f t="shared" si="29"/>
        <v>0</v>
      </c>
      <c r="L89" s="49">
        <f t="shared" si="25"/>
        <v>0</v>
      </c>
      <c r="M89" s="49">
        <f t="shared" si="1"/>
        <v>0</v>
      </c>
      <c r="N89" s="49">
        <f t="shared" si="37"/>
        <v>0</v>
      </c>
      <c r="O89" s="49">
        <f t="shared" si="38"/>
        <v>0</v>
      </c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20.100000000000001" customHeight="1">
      <c r="A90" s="515" t="s">
        <v>530</v>
      </c>
      <c r="B90" s="527" t="s">
        <v>621</v>
      </c>
      <c r="C90" s="527" t="s">
        <v>622</v>
      </c>
      <c r="D90" s="329"/>
      <c r="E90" s="329"/>
      <c r="F90" s="326" t="s">
        <v>551</v>
      </c>
      <c r="G90" s="61"/>
      <c r="H90" s="59"/>
      <c r="I90" s="59"/>
      <c r="J90" s="59"/>
      <c r="K90" s="63">
        <f t="shared" si="29"/>
        <v>0</v>
      </c>
      <c r="L90" s="49">
        <f t="shared" si="25"/>
        <v>0</v>
      </c>
      <c r="M90" s="49">
        <f t="shared" si="1"/>
        <v>0</v>
      </c>
      <c r="N90" s="49">
        <f t="shared" si="37"/>
        <v>0</v>
      </c>
      <c r="O90" s="49">
        <f t="shared" si="38"/>
        <v>0</v>
      </c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20.100000000000001" customHeight="1">
      <c r="A91" s="510"/>
      <c r="B91" s="521" t="s">
        <v>623</v>
      </c>
      <c r="C91" s="522" t="s">
        <v>624</v>
      </c>
      <c r="D91" s="328">
        <v>7080</v>
      </c>
      <c r="E91" s="328">
        <v>11800</v>
      </c>
      <c r="F91" s="326" t="s">
        <v>551</v>
      </c>
      <c r="G91" s="61"/>
      <c r="H91" s="59"/>
      <c r="I91" s="59"/>
      <c r="J91" s="59"/>
      <c r="K91" s="63">
        <f t="shared" si="29"/>
        <v>0</v>
      </c>
      <c r="L91" s="49">
        <f t="shared" si="25"/>
        <v>0</v>
      </c>
      <c r="M91" s="49">
        <f t="shared" si="1"/>
        <v>0</v>
      </c>
      <c r="N91" s="49">
        <f t="shared" si="37"/>
        <v>0</v>
      </c>
      <c r="O91" s="49">
        <f t="shared" si="38"/>
        <v>0</v>
      </c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20.100000000000001" customHeight="1">
      <c r="A92" s="510"/>
      <c r="B92" s="521" t="s">
        <v>625</v>
      </c>
      <c r="C92" s="522" t="s">
        <v>626</v>
      </c>
      <c r="D92" s="328">
        <v>7440</v>
      </c>
      <c r="E92" s="328">
        <v>12400</v>
      </c>
      <c r="F92" s="326" t="s">
        <v>551</v>
      </c>
      <c r="G92" s="61"/>
      <c r="H92" s="59"/>
      <c r="I92" s="59"/>
      <c r="J92" s="59"/>
      <c r="K92" s="63">
        <f t="shared" si="29"/>
        <v>0</v>
      </c>
      <c r="L92" s="49">
        <f t="shared" si="25"/>
        <v>0</v>
      </c>
      <c r="M92" s="49">
        <f t="shared" si="1"/>
        <v>0</v>
      </c>
      <c r="N92" s="49">
        <f t="shared" si="37"/>
        <v>0</v>
      </c>
      <c r="O92" s="49">
        <f t="shared" si="38"/>
        <v>0</v>
      </c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20.100000000000001" customHeight="1">
      <c r="A93" s="510"/>
      <c r="B93" s="521" t="s">
        <v>627</v>
      </c>
      <c r="C93" s="522" t="s">
        <v>628</v>
      </c>
      <c r="D93" s="328">
        <v>7800</v>
      </c>
      <c r="E93" s="328">
        <v>13000</v>
      </c>
      <c r="F93" s="326" t="s">
        <v>551</v>
      </c>
      <c r="G93" s="61"/>
      <c r="H93" s="59"/>
      <c r="I93" s="59"/>
      <c r="J93" s="59"/>
      <c r="K93" s="63">
        <f t="shared" si="29"/>
        <v>0</v>
      </c>
      <c r="L93" s="49">
        <f t="shared" si="25"/>
        <v>0</v>
      </c>
      <c r="M93" s="49">
        <f t="shared" si="1"/>
        <v>0</v>
      </c>
      <c r="N93" s="49">
        <f t="shared" si="37"/>
        <v>0</v>
      </c>
      <c r="O93" s="49">
        <f t="shared" si="38"/>
        <v>0</v>
      </c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20.100000000000001" customHeight="1">
      <c r="A94" s="510"/>
      <c r="B94" s="518" t="s">
        <v>629</v>
      </c>
      <c r="C94" s="522" t="s">
        <v>630</v>
      </c>
      <c r="D94" s="328">
        <v>8160</v>
      </c>
      <c r="E94" s="328">
        <v>13600</v>
      </c>
      <c r="F94" s="326" t="s">
        <v>551</v>
      </c>
      <c r="G94" s="61"/>
      <c r="H94" s="59"/>
      <c r="I94" s="59"/>
      <c r="J94" s="59"/>
      <c r="K94" s="63">
        <f t="shared" si="29"/>
        <v>0</v>
      </c>
      <c r="L94" s="49">
        <f t="shared" si="25"/>
        <v>0</v>
      </c>
      <c r="M94" s="49">
        <f t="shared" si="1"/>
        <v>0</v>
      </c>
      <c r="N94" s="49">
        <f t="shared" si="37"/>
        <v>0</v>
      </c>
      <c r="O94" s="49">
        <f t="shared" si="38"/>
        <v>0</v>
      </c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20.100000000000001" customHeight="1">
      <c r="A95" s="510"/>
      <c r="B95" s="518" t="s">
        <v>631</v>
      </c>
      <c r="C95" s="510" t="s">
        <v>579</v>
      </c>
      <c r="D95" s="328">
        <v>6300</v>
      </c>
      <c r="E95" s="328">
        <v>10500</v>
      </c>
      <c r="F95" s="326" t="s">
        <v>551</v>
      </c>
      <c r="G95" s="61"/>
      <c r="H95" s="59"/>
      <c r="I95" s="59"/>
      <c r="J95" s="59"/>
      <c r="K95" s="63">
        <f t="shared" si="29"/>
        <v>0</v>
      </c>
      <c r="L95" s="49">
        <f t="shared" si="25"/>
        <v>0</v>
      </c>
      <c r="M95" s="49">
        <f t="shared" si="1"/>
        <v>0</v>
      </c>
      <c r="N95" s="49">
        <f t="shared" si="37"/>
        <v>0</v>
      </c>
      <c r="O95" s="49">
        <f t="shared" si="38"/>
        <v>0</v>
      </c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20.100000000000001" customHeight="1">
      <c r="A96" s="510"/>
      <c r="B96" s="518" t="s">
        <v>632</v>
      </c>
      <c r="C96" s="510" t="s">
        <v>633</v>
      </c>
      <c r="D96" s="328">
        <v>6900</v>
      </c>
      <c r="E96" s="328">
        <v>11500</v>
      </c>
      <c r="F96" s="326" t="s">
        <v>551</v>
      </c>
      <c r="G96" s="61"/>
      <c r="H96" s="59"/>
      <c r="I96" s="59"/>
      <c r="J96" s="59"/>
      <c r="K96" s="63">
        <f t="shared" si="29"/>
        <v>0</v>
      </c>
      <c r="L96" s="49">
        <f t="shared" si="25"/>
        <v>0</v>
      </c>
      <c r="M96" s="49">
        <f t="shared" si="1"/>
        <v>0</v>
      </c>
      <c r="N96" s="49">
        <f t="shared" si="37"/>
        <v>0</v>
      </c>
      <c r="O96" s="49">
        <f t="shared" si="38"/>
        <v>0</v>
      </c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20.100000000000001" customHeight="1">
      <c r="A97" s="510"/>
      <c r="B97" s="518" t="s">
        <v>634</v>
      </c>
      <c r="C97" s="510" t="s">
        <v>635</v>
      </c>
      <c r="D97" s="328">
        <v>7260</v>
      </c>
      <c r="E97" s="328">
        <v>12100</v>
      </c>
      <c r="F97" s="326" t="s">
        <v>551</v>
      </c>
      <c r="G97" s="61"/>
      <c r="H97" s="59"/>
      <c r="I97" s="59"/>
      <c r="J97" s="59"/>
      <c r="K97" s="63">
        <f t="shared" si="29"/>
        <v>0</v>
      </c>
      <c r="L97" s="49">
        <f t="shared" si="25"/>
        <v>0</v>
      </c>
      <c r="M97" s="49">
        <f t="shared" si="1"/>
        <v>0</v>
      </c>
      <c r="N97" s="49">
        <f t="shared" si="37"/>
        <v>0</v>
      </c>
      <c r="O97" s="49">
        <f t="shared" si="38"/>
        <v>0</v>
      </c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20.100000000000001" customHeight="1">
      <c r="A98" s="510"/>
      <c r="B98" s="518" t="s">
        <v>636</v>
      </c>
      <c r="C98" s="510" t="s">
        <v>637</v>
      </c>
      <c r="D98" s="328">
        <v>7620</v>
      </c>
      <c r="E98" s="328">
        <v>12700</v>
      </c>
      <c r="F98" s="326" t="s">
        <v>551</v>
      </c>
      <c r="G98" s="61"/>
      <c r="H98" s="59"/>
      <c r="I98" s="59"/>
      <c r="J98" s="59"/>
      <c r="K98" s="63">
        <f t="shared" si="29"/>
        <v>0</v>
      </c>
      <c r="L98" s="49">
        <f t="shared" si="25"/>
        <v>0</v>
      </c>
      <c r="M98" s="49">
        <f t="shared" si="1"/>
        <v>0</v>
      </c>
      <c r="N98" s="49">
        <f t="shared" si="37"/>
        <v>0</v>
      </c>
      <c r="O98" s="49">
        <f t="shared" si="38"/>
        <v>0</v>
      </c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20.100000000000001" customHeight="1">
      <c r="A99" s="510"/>
      <c r="B99" s="518" t="s">
        <v>638</v>
      </c>
      <c r="C99" s="510" t="s">
        <v>559</v>
      </c>
      <c r="D99" s="328">
        <v>6180</v>
      </c>
      <c r="E99" s="328">
        <v>10300</v>
      </c>
      <c r="F99" s="326" t="s">
        <v>551</v>
      </c>
      <c r="G99" s="61"/>
      <c r="H99" s="59"/>
      <c r="I99" s="59"/>
      <c r="J99" s="59"/>
      <c r="K99" s="63">
        <f t="shared" si="29"/>
        <v>0</v>
      </c>
      <c r="L99" s="49">
        <f t="shared" si="25"/>
        <v>0</v>
      </c>
      <c r="M99" s="49">
        <f t="shared" si="1"/>
        <v>0</v>
      </c>
      <c r="N99" s="49">
        <f t="shared" si="37"/>
        <v>0</v>
      </c>
      <c r="O99" s="49">
        <f t="shared" si="38"/>
        <v>0</v>
      </c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20.100000000000001" customHeight="1">
      <c r="A100" s="510"/>
      <c r="B100" s="518" t="s">
        <v>639</v>
      </c>
      <c r="C100" s="510" t="s">
        <v>640</v>
      </c>
      <c r="D100" s="328">
        <v>6540</v>
      </c>
      <c r="E100" s="328">
        <v>10900</v>
      </c>
      <c r="F100" s="326" t="s">
        <v>551</v>
      </c>
      <c r="G100" s="61"/>
      <c r="H100" s="59"/>
      <c r="I100" s="59"/>
      <c r="J100" s="59"/>
      <c r="K100" s="63">
        <f t="shared" si="29"/>
        <v>0</v>
      </c>
      <c r="L100" s="49">
        <f t="shared" si="25"/>
        <v>0</v>
      </c>
      <c r="M100" s="49">
        <f t="shared" si="1"/>
        <v>0</v>
      </c>
      <c r="N100" s="49">
        <f t="shared" si="37"/>
        <v>0</v>
      </c>
      <c r="O100" s="49">
        <f t="shared" si="38"/>
        <v>0</v>
      </c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20.100000000000001" customHeight="1">
      <c r="A101" s="510"/>
      <c r="B101" s="518" t="s">
        <v>641</v>
      </c>
      <c r="C101" s="510" t="s">
        <v>642</v>
      </c>
      <c r="D101" s="328">
        <v>6840</v>
      </c>
      <c r="E101" s="328">
        <v>11400</v>
      </c>
      <c r="F101" s="326" t="s">
        <v>551</v>
      </c>
      <c r="G101" s="61"/>
      <c r="H101" s="59"/>
      <c r="I101" s="59"/>
      <c r="J101" s="59"/>
      <c r="K101" s="63">
        <f t="shared" si="29"/>
        <v>0</v>
      </c>
      <c r="L101" s="49">
        <f t="shared" si="25"/>
        <v>0</v>
      </c>
      <c r="M101" s="49">
        <f t="shared" si="1"/>
        <v>0</v>
      </c>
      <c r="N101" s="49">
        <f t="shared" si="37"/>
        <v>0</v>
      </c>
      <c r="O101" s="49">
        <f t="shared" si="38"/>
        <v>0</v>
      </c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20.100000000000001" customHeight="1">
      <c r="A102" s="510"/>
      <c r="B102" s="518" t="s">
        <v>643</v>
      </c>
      <c r="C102" s="510" t="s">
        <v>644</v>
      </c>
      <c r="D102" s="328">
        <v>7200</v>
      </c>
      <c r="E102" s="328">
        <v>12000</v>
      </c>
      <c r="F102" s="326" t="s">
        <v>551</v>
      </c>
      <c r="G102" s="61"/>
      <c r="H102" s="59"/>
      <c r="I102" s="59"/>
      <c r="J102" s="59"/>
      <c r="K102" s="63">
        <f t="shared" si="29"/>
        <v>0</v>
      </c>
      <c r="L102" s="49">
        <f t="shared" si="25"/>
        <v>0</v>
      </c>
      <c r="M102" s="49">
        <f t="shared" si="1"/>
        <v>0</v>
      </c>
      <c r="N102" s="49">
        <f t="shared" si="37"/>
        <v>0</v>
      </c>
      <c r="O102" s="49">
        <f t="shared" si="38"/>
        <v>0</v>
      </c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20.100000000000001" customHeight="1">
      <c r="A103" s="510"/>
      <c r="B103" s="518" t="s">
        <v>645</v>
      </c>
      <c r="C103" s="510" t="s">
        <v>646</v>
      </c>
      <c r="D103" s="328">
        <v>11160</v>
      </c>
      <c r="E103" s="328">
        <v>18600</v>
      </c>
      <c r="F103" s="326" t="s">
        <v>551</v>
      </c>
      <c r="G103" s="61"/>
      <c r="H103" s="59"/>
      <c r="I103" s="59"/>
      <c r="J103" s="59"/>
      <c r="K103" s="63">
        <f t="shared" si="29"/>
        <v>0</v>
      </c>
      <c r="L103" s="49">
        <f t="shared" si="25"/>
        <v>0</v>
      </c>
      <c r="M103" s="49">
        <f t="shared" si="1"/>
        <v>0</v>
      </c>
      <c r="N103" s="49">
        <f t="shared" si="37"/>
        <v>0</v>
      </c>
      <c r="O103" s="49">
        <f t="shared" si="38"/>
        <v>0</v>
      </c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20.100000000000001" customHeight="1">
      <c r="A104" s="510" t="s">
        <v>530</v>
      </c>
      <c r="B104" s="524" t="s">
        <v>647</v>
      </c>
      <c r="C104" s="526" t="s">
        <v>648</v>
      </c>
      <c r="D104" s="328">
        <f>E104*0.6</f>
        <v>0</v>
      </c>
      <c r="E104" s="328"/>
      <c r="F104" s="326" t="s">
        <v>551</v>
      </c>
      <c r="G104" s="61"/>
      <c r="H104" s="59"/>
      <c r="I104" s="59"/>
      <c r="J104" s="59"/>
      <c r="K104" s="63">
        <f t="shared" si="29"/>
        <v>0</v>
      </c>
      <c r="L104" s="49">
        <f t="shared" si="25"/>
        <v>0</v>
      </c>
      <c r="M104" s="49">
        <f t="shared" si="1"/>
        <v>0</v>
      </c>
      <c r="N104" s="49">
        <f t="shared" si="37"/>
        <v>0</v>
      </c>
      <c r="O104" s="49">
        <f t="shared" si="38"/>
        <v>0</v>
      </c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20.100000000000001" customHeight="1">
      <c r="A105" s="510"/>
      <c r="B105" s="518" t="s">
        <v>649</v>
      </c>
      <c r="C105" s="510" t="s">
        <v>650</v>
      </c>
      <c r="D105" s="328">
        <v>13200</v>
      </c>
      <c r="E105" s="328">
        <v>22000</v>
      </c>
      <c r="F105" s="326" t="s">
        <v>551</v>
      </c>
      <c r="G105" s="61"/>
      <c r="H105" s="59"/>
      <c r="I105" s="59"/>
      <c r="J105" s="59"/>
      <c r="K105" s="63">
        <f t="shared" si="29"/>
        <v>0</v>
      </c>
      <c r="L105" s="49">
        <f t="shared" si="25"/>
        <v>0</v>
      </c>
      <c r="M105" s="49">
        <f t="shared" si="1"/>
        <v>0</v>
      </c>
      <c r="N105" s="49">
        <f t="shared" si="37"/>
        <v>0</v>
      </c>
      <c r="O105" s="49">
        <f t="shared" si="38"/>
        <v>0</v>
      </c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20.100000000000001" customHeight="1">
      <c r="A106" s="510"/>
      <c r="B106" s="518" t="s">
        <v>651</v>
      </c>
      <c r="C106" s="510" t="s">
        <v>652</v>
      </c>
      <c r="D106" s="328">
        <v>13500</v>
      </c>
      <c r="E106" s="328">
        <v>22500</v>
      </c>
      <c r="F106" s="326" t="s">
        <v>551</v>
      </c>
      <c r="G106" s="61"/>
      <c r="H106" s="59"/>
      <c r="I106" s="59"/>
      <c r="J106" s="59"/>
      <c r="K106" s="63">
        <f t="shared" si="29"/>
        <v>0</v>
      </c>
      <c r="L106" s="49">
        <f t="shared" si="25"/>
        <v>0</v>
      </c>
      <c r="M106" s="49">
        <f t="shared" si="1"/>
        <v>0</v>
      </c>
      <c r="N106" s="49">
        <f t="shared" si="37"/>
        <v>0</v>
      </c>
      <c r="O106" s="49">
        <f t="shared" si="38"/>
        <v>0</v>
      </c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20.100000000000001" customHeight="1">
      <c r="A107" s="510"/>
      <c r="B107" s="518" t="s">
        <v>653</v>
      </c>
      <c r="C107" s="510" t="s">
        <v>654</v>
      </c>
      <c r="D107" s="328">
        <v>14400</v>
      </c>
      <c r="E107" s="328">
        <v>24000</v>
      </c>
      <c r="F107" s="326" t="s">
        <v>551</v>
      </c>
      <c r="G107" s="61"/>
      <c r="H107" s="59"/>
      <c r="I107" s="59"/>
      <c r="J107" s="59"/>
      <c r="K107" s="63">
        <f t="shared" si="29"/>
        <v>0</v>
      </c>
      <c r="L107" s="49">
        <f t="shared" si="25"/>
        <v>0</v>
      </c>
      <c r="M107" s="49">
        <f t="shared" si="1"/>
        <v>0</v>
      </c>
      <c r="N107" s="49">
        <f t="shared" si="37"/>
        <v>0</v>
      </c>
      <c r="O107" s="49">
        <f t="shared" si="38"/>
        <v>0</v>
      </c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20.100000000000001" customHeight="1">
      <c r="A108" s="510"/>
      <c r="B108" s="518" t="s">
        <v>655</v>
      </c>
      <c r="C108" s="510" t="s">
        <v>656</v>
      </c>
      <c r="D108" s="328">
        <v>14700</v>
      </c>
      <c r="E108" s="328">
        <v>24500</v>
      </c>
      <c r="F108" s="326" t="s">
        <v>551</v>
      </c>
      <c r="G108" s="61"/>
      <c r="H108" s="59"/>
      <c r="I108" s="59"/>
      <c r="J108" s="59"/>
      <c r="K108" s="63">
        <f t="shared" si="29"/>
        <v>0</v>
      </c>
      <c r="L108" s="49">
        <f t="shared" si="25"/>
        <v>0</v>
      </c>
      <c r="M108" s="49">
        <f t="shared" si="1"/>
        <v>0</v>
      </c>
      <c r="N108" s="49">
        <f t="shared" si="37"/>
        <v>0</v>
      </c>
      <c r="O108" s="49">
        <f t="shared" si="38"/>
        <v>0</v>
      </c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20.100000000000001" customHeight="1">
      <c r="A109" s="510"/>
      <c r="B109" s="518" t="s">
        <v>657</v>
      </c>
      <c r="C109" s="510" t="s">
        <v>658</v>
      </c>
      <c r="D109" s="328">
        <v>12300</v>
      </c>
      <c r="E109" s="328">
        <v>20500</v>
      </c>
      <c r="F109" s="326" t="s">
        <v>551</v>
      </c>
      <c r="G109" s="61"/>
      <c r="H109" s="59"/>
      <c r="I109" s="59"/>
      <c r="J109" s="59"/>
      <c r="K109" s="63">
        <f t="shared" si="29"/>
        <v>0</v>
      </c>
      <c r="L109" s="49">
        <f t="shared" si="25"/>
        <v>0</v>
      </c>
      <c r="M109" s="49">
        <f t="shared" si="1"/>
        <v>0</v>
      </c>
      <c r="N109" s="49">
        <f t="shared" si="37"/>
        <v>0</v>
      </c>
      <c r="O109" s="49">
        <f t="shared" si="38"/>
        <v>0</v>
      </c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20.100000000000001" customHeight="1">
      <c r="A110" s="510"/>
      <c r="B110" s="518" t="s">
        <v>659</v>
      </c>
      <c r="C110" s="510" t="s">
        <v>660</v>
      </c>
      <c r="D110" s="328">
        <v>12660</v>
      </c>
      <c r="E110" s="328">
        <v>21100</v>
      </c>
      <c r="F110" s="326" t="s">
        <v>551</v>
      </c>
      <c r="G110" s="61"/>
      <c r="H110" s="59"/>
      <c r="I110" s="59"/>
      <c r="J110" s="59"/>
      <c r="K110" s="63">
        <f t="shared" si="29"/>
        <v>0</v>
      </c>
      <c r="L110" s="49">
        <f t="shared" si="25"/>
        <v>0</v>
      </c>
      <c r="M110" s="49">
        <f t="shared" si="1"/>
        <v>0</v>
      </c>
      <c r="N110" s="49">
        <f t="shared" si="37"/>
        <v>0</v>
      </c>
      <c r="O110" s="49">
        <f t="shared" si="38"/>
        <v>0</v>
      </c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20.100000000000001" customHeight="1">
      <c r="A111" s="510"/>
      <c r="B111" s="518" t="s">
        <v>661</v>
      </c>
      <c r="C111" s="510" t="s">
        <v>662</v>
      </c>
      <c r="D111" s="328">
        <v>13500</v>
      </c>
      <c r="E111" s="328">
        <v>22500</v>
      </c>
      <c r="F111" s="326" t="s">
        <v>551</v>
      </c>
      <c r="G111" s="61"/>
      <c r="H111" s="59"/>
      <c r="I111" s="59"/>
      <c r="J111" s="59"/>
      <c r="K111" s="63">
        <f t="shared" si="29"/>
        <v>0</v>
      </c>
      <c r="L111" s="49">
        <f t="shared" si="25"/>
        <v>0</v>
      </c>
      <c r="M111" s="49">
        <f t="shared" si="1"/>
        <v>0</v>
      </c>
      <c r="N111" s="49">
        <f t="shared" si="37"/>
        <v>0</v>
      </c>
      <c r="O111" s="49">
        <f t="shared" si="38"/>
        <v>0</v>
      </c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20.100000000000001" customHeight="1">
      <c r="A112" s="510"/>
      <c r="B112" s="518" t="s">
        <v>663</v>
      </c>
      <c r="C112" s="510" t="s">
        <v>664</v>
      </c>
      <c r="D112" s="328">
        <v>13860</v>
      </c>
      <c r="E112" s="328">
        <v>23100</v>
      </c>
      <c r="F112" s="326" t="s">
        <v>551</v>
      </c>
      <c r="G112" s="61"/>
      <c r="H112" s="59"/>
      <c r="I112" s="59"/>
      <c r="J112" s="59"/>
      <c r="K112" s="63">
        <f t="shared" si="29"/>
        <v>0</v>
      </c>
      <c r="L112" s="49">
        <f t="shared" si="25"/>
        <v>0</v>
      </c>
      <c r="M112" s="49">
        <f t="shared" si="1"/>
        <v>0</v>
      </c>
      <c r="N112" s="49">
        <f t="shared" si="37"/>
        <v>0</v>
      </c>
      <c r="O112" s="49">
        <f t="shared" si="38"/>
        <v>0</v>
      </c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20.100000000000001" customHeight="1">
      <c r="A113" s="510"/>
      <c r="B113" s="518" t="s">
        <v>665</v>
      </c>
      <c r="C113" s="510" t="s">
        <v>666</v>
      </c>
      <c r="D113" s="328">
        <v>12420</v>
      </c>
      <c r="E113" s="328">
        <v>20700</v>
      </c>
      <c r="F113" s="326" t="s">
        <v>551</v>
      </c>
      <c r="G113" s="61"/>
      <c r="H113" s="59"/>
      <c r="I113" s="59"/>
      <c r="J113" s="59"/>
      <c r="K113" s="63">
        <f t="shared" si="29"/>
        <v>0</v>
      </c>
      <c r="L113" s="49">
        <f t="shared" si="25"/>
        <v>0</v>
      </c>
      <c r="M113" s="49">
        <f t="shared" si="1"/>
        <v>0</v>
      </c>
      <c r="N113" s="49">
        <f t="shared" si="37"/>
        <v>0</v>
      </c>
      <c r="O113" s="49">
        <f t="shared" si="38"/>
        <v>0</v>
      </c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20.100000000000001" customHeight="1">
      <c r="A114" s="510"/>
      <c r="B114" s="518" t="s">
        <v>667</v>
      </c>
      <c r="C114" s="510" t="s">
        <v>668</v>
      </c>
      <c r="D114" s="328">
        <v>12720</v>
      </c>
      <c r="E114" s="328">
        <v>21200</v>
      </c>
      <c r="F114" s="326" t="s">
        <v>551</v>
      </c>
      <c r="G114" s="61"/>
      <c r="H114" s="59"/>
      <c r="I114" s="59"/>
      <c r="J114" s="59"/>
      <c r="K114" s="63">
        <f t="shared" si="29"/>
        <v>0</v>
      </c>
      <c r="L114" s="49">
        <f t="shared" si="25"/>
        <v>0</v>
      </c>
      <c r="M114" s="49">
        <f t="shared" si="1"/>
        <v>0</v>
      </c>
      <c r="N114" s="49">
        <f t="shared" si="37"/>
        <v>0</v>
      </c>
      <c r="O114" s="49">
        <f t="shared" si="38"/>
        <v>0</v>
      </c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20.100000000000001" customHeight="1">
      <c r="A115" s="510"/>
      <c r="B115" s="518" t="s">
        <v>669</v>
      </c>
      <c r="C115" s="510" t="s">
        <v>670</v>
      </c>
      <c r="D115" s="328">
        <v>13620</v>
      </c>
      <c r="E115" s="328">
        <v>22700</v>
      </c>
      <c r="F115" s="326" t="s">
        <v>551</v>
      </c>
      <c r="G115" s="61"/>
      <c r="H115" s="59"/>
      <c r="I115" s="59"/>
      <c r="J115" s="59"/>
      <c r="K115" s="63">
        <f t="shared" si="29"/>
        <v>0</v>
      </c>
      <c r="L115" s="49">
        <f t="shared" si="25"/>
        <v>0</v>
      </c>
      <c r="M115" s="49">
        <f t="shared" si="1"/>
        <v>0</v>
      </c>
      <c r="N115" s="49">
        <f t="shared" si="37"/>
        <v>0</v>
      </c>
      <c r="O115" s="49">
        <f t="shared" si="38"/>
        <v>0</v>
      </c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20.100000000000001" customHeight="1">
      <c r="A116" s="510"/>
      <c r="B116" s="518" t="s">
        <v>671</v>
      </c>
      <c r="C116" s="510" t="s">
        <v>672</v>
      </c>
      <c r="D116" s="328">
        <v>13980</v>
      </c>
      <c r="E116" s="328">
        <v>23300</v>
      </c>
      <c r="F116" s="326" t="s">
        <v>551</v>
      </c>
      <c r="G116" s="61"/>
      <c r="H116" s="59"/>
      <c r="I116" s="59"/>
      <c r="J116" s="59"/>
      <c r="K116" s="63">
        <f t="shared" si="29"/>
        <v>0</v>
      </c>
      <c r="L116" s="49">
        <f t="shared" si="25"/>
        <v>0</v>
      </c>
      <c r="M116" s="49">
        <f t="shared" si="1"/>
        <v>0</v>
      </c>
      <c r="N116" s="49">
        <f t="shared" si="37"/>
        <v>0</v>
      </c>
      <c r="O116" s="49">
        <f t="shared" si="38"/>
        <v>0</v>
      </c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20.100000000000001" customHeight="1">
      <c r="A117" s="510" t="s">
        <v>530</v>
      </c>
      <c r="B117" s="524" t="s">
        <v>673</v>
      </c>
      <c r="C117" s="526" t="s">
        <v>674</v>
      </c>
      <c r="D117" s="328"/>
      <c r="E117" s="328"/>
      <c r="F117" s="326" t="s">
        <v>551</v>
      </c>
      <c r="G117" s="61"/>
      <c r="H117" s="59"/>
      <c r="I117" s="59"/>
      <c r="J117" s="59"/>
      <c r="K117" s="63">
        <f t="shared" si="29"/>
        <v>0</v>
      </c>
      <c r="L117" s="49">
        <f t="shared" si="25"/>
        <v>0</v>
      </c>
      <c r="M117" s="49">
        <f t="shared" si="1"/>
        <v>0</v>
      </c>
      <c r="N117" s="49">
        <f t="shared" si="37"/>
        <v>0</v>
      </c>
      <c r="O117" s="49">
        <f t="shared" si="38"/>
        <v>0</v>
      </c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20.100000000000001" customHeight="1">
      <c r="A118" s="510"/>
      <c r="B118" s="518" t="s">
        <v>675</v>
      </c>
      <c r="C118" s="510" t="s">
        <v>676</v>
      </c>
      <c r="D118" s="328">
        <v>10260</v>
      </c>
      <c r="E118" s="328">
        <v>17100</v>
      </c>
      <c r="F118" s="326" t="s">
        <v>551</v>
      </c>
      <c r="G118" s="61"/>
      <c r="H118" s="59"/>
      <c r="I118" s="59"/>
      <c r="J118" s="59"/>
      <c r="K118" s="63">
        <f t="shared" si="29"/>
        <v>0</v>
      </c>
      <c r="L118" s="49">
        <f t="shared" si="25"/>
        <v>0</v>
      </c>
      <c r="M118" s="49">
        <f t="shared" si="1"/>
        <v>0</v>
      </c>
      <c r="N118" s="49">
        <f t="shared" si="37"/>
        <v>0</v>
      </c>
      <c r="O118" s="49">
        <f t="shared" si="38"/>
        <v>0</v>
      </c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20.100000000000001" customHeight="1">
      <c r="A119" s="510"/>
      <c r="B119" s="518" t="s">
        <v>677</v>
      </c>
      <c r="C119" s="510" t="s">
        <v>678</v>
      </c>
      <c r="D119" s="328">
        <v>10620</v>
      </c>
      <c r="E119" s="328">
        <v>17700</v>
      </c>
      <c r="F119" s="326" t="s">
        <v>551</v>
      </c>
      <c r="G119" s="61"/>
      <c r="H119" s="59"/>
      <c r="I119" s="59"/>
      <c r="J119" s="59"/>
      <c r="K119" s="63">
        <f t="shared" si="29"/>
        <v>0</v>
      </c>
      <c r="L119" s="49">
        <f t="shared" si="25"/>
        <v>0</v>
      </c>
      <c r="M119" s="49">
        <f t="shared" si="1"/>
        <v>0</v>
      </c>
      <c r="N119" s="49">
        <f t="shared" si="37"/>
        <v>0</v>
      </c>
      <c r="O119" s="49">
        <f t="shared" si="38"/>
        <v>0</v>
      </c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20.100000000000001" customHeight="1">
      <c r="A120" s="510"/>
      <c r="B120" s="518" t="s">
        <v>679</v>
      </c>
      <c r="C120" s="510" t="s">
        <v>680</v>
      </c>
      <c r="D120" s="328">
        <v>11220</v>
      </c>
      <c r="E120" s="328">
        <v>18700</v>
      </c>
      <c r="F120" s="326" t="s">
        <v>551</v>
      </c>
      <c r="G120" s="61"/>
      <c r="H120" s="59"/>
      <c r="I120" s="59"/>
      <c r="J120" s="59"/>
      <c r="K120" s="63">
        <f t="shared" si="29"/>
        <v>0</v>
      </c>
      <c r="L120" s="49">
        <f t="shared" si="25"/>
        <v>0</v>
      </c>
      <c r="M120" s="49">
        <f t="shared" si="1"/>
        <v>0</v>
      </c>
      <c r="N120" s="49">
        <f t="shared" si="37"/>
        <v>0</v>
      </c>
      <c r="O120" s="49">
        <f t="shared" si="38"/>
        <v>0</v>
      </c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20.100000000000001" customHeight="1">
      <c r="A121" s="510"/>
      <c r="B121" s="518" t="s">
        <v>681</v>
      </c>
      <c r="C121" s="510" t="s">
        <v>682</v>
      </c>
      <c r="D121" s="328">
        <v>11520</v>
      </c>
      <c r="E121" s="328">
        <v>19200</v>
      </c>
      <c r="F121" s="326" t="s">
        <v>551</v>
      </c>
      <c r="G121" s="61"/>
      <c r="H121" s="59"/>
      <c r="I121" s="59"/>
      <c r="J121" s="59"/>
      <c r="K121" s="63">
        <f t="shared" si="29"/>
        <v>0</v>
      </c>
      <c r="L121" s="49">
        <f t="shared" si="25"/>
        <v>0</v>
      </c>
      <c r="M121" s="49">
        <f t="shared" si="1"/>
        <v>0</v>
      </c>
      <c r="N121" s="49">
        <f t="shared" si="37"/>
        <v>0</v>
      </c>
      <c r="O121" s="49">
        <f t="shared" si="38"/>
        <v>0</v>
      </c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20.100000000000001" customHeight="1">
      <c r="A122" s="510"/>
      <c r="B122" s="518" t="s">
        <v>683</v>
      </c>
      <c r="C122" s="510" t="s">
        <v>684</v>
      </c>
      <c r="D122" s="328">
        <v>9360</v>
      </c>
      <c r="E122" s="328">
        <v>15600</v>
      </c>
      <c r="F122" s="326" t="s">
        <v>551</v>
      </c>
      <c r="G122" s="61"/>
      <c r="H122" s="59"/>
      <c r="I122" s="59"/>
      <c r="J122" s="59"/>
      <c r="K122" s="63">
        <f t="shared" si="29"/>
        <v>0</v>
      </c>
      <c r="L122" s="49">
        <f t="shared" si="25"/>
        <v>0</v>
      </c>
      <c r="M122" s="49">
        <f t="shared" si="1"/>
        <v>0</v>
      </c>
      <c r="N122" s="49">
        <f t="shared" si="37"/>
        <v>0</v>
      </c>
      <c r="O122" s="49">
        <f t="shared" si="38"/>
        <v>0</v>
      </c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20.100000000000001" customHeight="1">
      <c r="A123" s="510"/>
      <c r="B123" s="518" t="s">
        <v>685</v>
      </c>
      <c r="C123" s="510" t="s">
        <v>686</v>
      </c>
      <c r="D123" s="328">
        <v>9720</v>
      </c>
      <c r="E123" s="328">
        <v>16200</v>
      </c>
      <c r="F123" s="326" t="s">
        <v>551</v>
      </c>
      <c r="G123" s="61"/>
      <c r="H123" s="59"/>
      <c r="I123" s="59"/>
      <c r="J123" s="59"/>
      <c r="K123" s="63">
        <f t="shared" si="29"/>
        <v>0</v>
      </c>
      <c r="L123" s="49">
        <f t="shared" si="25"/>
        <v>0</v>
      </c>
      <c r="M123" s="49">
        <f t="shared" si="1"/>
        <v>0</v>
      </c>
      <c r="N123" s="49">
        <f t="shared" si="37"/>
        <v>0</v>
      </c>
      <c r="O123" s="49">
        <f t="shared" si="38"/>
        <v>0</v>
      </c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20.100000000000001" customHeight="1">
      <c r="A124" s="510"/>
      <c r="B124" s="518" t="s">
        <v>687</v>
      </c>
      <c r="C124" s="510" t="s">
        <v>688</v>
      </c>
      <c r="D124" s="328">
        <v>10260</v>
      </c>
      <c r="E124" s="328">
        <v>17100</v>
      </c>
      <c r="F124" s="326" t="s">
        <v>551</v>
      </c>
      <c r="G124" s="61"/>
      <c r="H124" s="59"/>
      <c r="I124" s="59"/>
      <c r="J124" s="59"/>
      <c r="K124" s="63">
        <f t="shared" si="29"/>
        <v>0</v>
      </c>
      <c r="L124" s="49">
        <f t="shared" si="25"/>
        <v>0</v>
      </c>
      <c r="M124" s="49">
        <f t="shared" si="1"/>
        <v>0</v>
      </c>
      <c r="N124" s="49">
        <f t="shared" si="37"/>
        <v>0</v>
      </c>
      <c r="O124" s="49">
        <f t="shared" si="38"/>
        <v>0</v>
      </c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20.100000000000001" customHeight="1">
      <c r="A125" s="510"/>
      <c r="B125" s="518" t="s">
        <v>689</v>
      </c>
      <c r="C125" s="510" t="s">
        <v>690</v>
      </c>
      <c r="D125" s="328">
        <v>10620</v>
      </c>
      <c r="E125" s="328">
        <v>17700</v>
      </c>
      <c r="F125" s="326" t="s">
        <v>551</v>
      </c>
      <c r="G125" s="61"/>
      <c r="H125" s="59"/>
      <c r="I125" s="59"/>
      <c r="J125" s="59"/>
      <c r="K125" s="63">
        <f t="shared" si="29"/>
        <v>0</v>
      </c>
      <c r="L125" s="49">
        <f t="shared" si="25"/>
        <v>0</v>
      </c>
      <c r="M125" s="49">
        <f t="shared" si="1"/>
        <v>0</v>
      </c>
      <c r="N125" s="49">
        <f t="shared" si="37"/>
        <v>0</v>
      </c>
      <c r="O125" s="49">
        <f t="shared" si="38"/>
        <v>0</v>
      </c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20.100000000000001" customHeight="1">
      <c r="A126" s="510"/>
      <c r="B126" s="518" t="s">
        <v>691</v>
      </c>
      <c r="C126" s="510" t="s">
        <v>692</v>
      </c>
      <c r="D126" s="328">
        <v>9480</v>
      </c>
      <c r="E126" s="328">
        <v>15800</v>
      </c>
      <c r="F126" s="326" t="s">
        <v>551</v>
      </c>
      <c r="G126" s="61"/>
      <c r="H126" s="59"/>
      <c r="I126" s="59"/>
      <c r="J126" s="59"/>
      <c r="K126" s="63">
        <f t="shared" si="29"/>
        <v>0</v>
      </c>
      <c r="L126" s="49">
        <f t="shared" si="25"/>
        <v>0</v>
      </c>
      <c r="M126" s="49">
        <f t="shared" si="1"/>
        <v>0</v>
      </c>
      <c r="N126" s="49">
        <f t="shared" si="37"/>
        <v>0</v>
      </c>
      <c r="O126" s="49">
        <f t="shared" si="38"/>
        <v>0</v>
      </c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20.100000000000001" customHeight="1">
      <c r="A127" s="510"/>
      <c r="B127" s="518" t="s">
        <v>693</v>
      </c>
      <c r="C127" s="510" t="s">
        <v>694</v>
      </c>
      <c r="D127" s="328">
        <v>9840</v>
      </c>
      <c r="E127" s="328">
        <v>16400</v>
      </c>
      <c r="F127" s="326" t="s">
        <v>551</v>
      </c>
      <c r="G127" s="61"/>
      <c r="H127" s="59"/>
      <c r="I127" s="59"/>
      <c r="J127" s="59"/>
      <c r="K127" s="63">
        <f t="shared" si="29"/>
        <v>0</v>
      </c>
      <c r="L127" s="49">
        <f t="shared" si="25"/>
        <v>0</v>
      </c>
      <c r="M127" s="49">
        <f t="shared" si="1"/>
        <v>0</v>
      </c>
      <c r="N127" s="49">
        <f t="shared" si="37"/>
        <v>0</v>
      </c>
      <c r="O127" s="49">
        <f t="shared" si="38"/>
        <v>0</v>
      </c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20.100000000000001" customHeight="1">
      <c r="A128" s="510"/>
      <c r="B128" s="518" t="s">
        <v>695</v>
      </c>
      <c r="C128" s="510" t="s">
        <v>696</v>
      </c>
      <c r="D128" s="328">
        <v>10380</v>
      </c>
      <c r="E128" s="328">
        <v>17300</v>
      </c>
      <c r="F128" s="326" t="s">
        <v>551</v>
      </c>
      <c r="G128" s="61"/>
      <c r="H128" s="59"/>
      <c r="I128" s="59"/>
      <c r="J128" s="59"/>
      <c r="K128" s="63">
        <f t="shared" si="29"/>
        <v>0</v>
      </c>
      <c r="L128" s="49">
        <f t="shared" si="25"/>
        <v>0</v>
      </c>
      <c r="M128" s="49">
        <f t="shared" si="1"/>
        <v>0</v>
      </c>
      <c r="N128" s="49">
        <f t="shared" si="37"/>
        <v>0</v>
      </c>
      <c r="O128" s="49">
        <f t="shared" si="38"/>
        <v>0</v>
      </c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20.100000000000001" customHeight="1">
      <c r="A129" s="510"/>
      <c r="B129" s="518" t="s">
        <v>697</v>
      </c>
      <c r="C129" s="510" t="s">
        <v>698</v>
      </c>
      <c r="D129" s="328">
        <v>10740</v>
      </c>
      <c r="E129" s="328">
        <v>17900</v>
      </c>
      <c r="F129" s="326" t="s">
        <v>551</v>
      </c>
      <c r="G129" s="61"/>
      <c r="H129" s="59"/>
      <c r="I129" s="59"/>
      <c r="J129" s="59"/>
      <c r="K129" s="63">
        <f t="shared" si="29"/>
        <v>0</v>
      </c>
      <c r="L129" s="49">
        <f t="shared" si="25"/>
        <v>0</v>
      </c>
      <c r="M129" s="49">
        <f t="shared" si="1"/>
        <v>0</v>
      </c>
      <c r="N129" s="49">
        <f t="shared" si="37"/>
        <v>0</v>
      </c>
      <c r="O129" s="49">
        <f t="shared" si="38"/>
        <v>0</v>
      </c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20.100000000000001" customHeight="1">
      <c r="A130" s="510"/>
      <c r="B130" s="518" t="s">
        <v>699</v>
      </c>
      <c r="C130" s="528" t="s">
        <v>700</v>
      </c>
      <c r="D130" s="328">
        <v>10980</v>
      </c>
      <c r="E130" s="328">
        <v>18300</v>
      </c>
      <c r="F130" s="326" t="s">
        <v>551</v>
      </c>
      <c r="G130" s="61"/>
      <c r="H130" s="59"/>
      <c r="I130" s="59"/>
      <c r="J130" s="59"/>
      <c r="K130" s="63">
        <f t="shared" si="29"/>
        <v>0</v>
      </c>
      <c r="L130" s="49">
        <f t="shared" si="25"/>
        <v>0</v>
      </c>
      <c r="M130" s="49">
        <f t="shared" si="1"/>
        <v>0</v>
      </c>
      <c r="N130" s="49">
        <f t="shared" si="37"/>
        <v>0</v>
      </c>
      <c r="O130" s="49">
        <f t="shared" si="38"/>
        <v>0</v>
      </c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20.100000000000001" customHeight="1">
      <c r="A131" s="510"/>
      <c r="B131" s="518" t="s">
        <v>701</v>
      </c>
      <c r="C131" s="528" t="s">
        <v>702</v>
      </c>
      <c r="D131" s="328">
        <v>11340</v>
      </c>
      <c r="E131" s="328">
        <v>18900</v>
      </c>
      <c r="F131" s="326" t="s">
        <v>551</v>
      </c>
      <c r="G131" s="61"/>
      <c r="H131" s="59"/>
      <c r="I131" s="59"/>
      <c r="J131" s="59"/>
      <c r="K131" s="63">
        <f t="shared" si="29"/>
        <v>0</v>
      </c>
      <c r="L131" s="49">
        <f t="shared" si="25"/>
        <v>0</v>
      </c>
      <c r="M131" s="49">
        <f t="shared" si="1"/>
        <v>0</v>
      </c>
      <c r="N131" s="49">
        <f t="shared" si="37"/>
        <v>0</v>
      </c>
      <c r="O131" s="49">
        <f t="shared" si="38"/>
        <v>0</v>
      </c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20.100000000000001" customHeight="1">
      <c r="A132" s="510"/>
      <c r="B132" s="518" t="s">
        <v>703</v>
      </c>
      <c r="C132" s="528" t="s">
        <v>704</v>
      </c>
      <c r="D132" s="328">
        <v>11880</v>
      </c>
      <c r="E132" s="328">
        <v>19800</v>
      </c>
      <c r="F132" s="326" t="s">
        <v>551</v>
      </c>
      <c r="G132" s="61"/>
      <c r="H132" s="59"/>
      <c r="I132" s="59"/>
      <c r="J132" s="59"/>
      <c r="K132" s="63">
        <f t="shared" si="29"/>
        <v>0</v>
      </c>
      <c r="L132" s="49">
        <f t="shared" si="25"/>
        <v>0</v>
      </c>
      <c r="M132" s="49">
        <f t="shared" si="1"/>
        <v>0</v>
      </c>
      <c r="N132" s="49">
        <f t="shared" si="37"/>
        <v>0</v>
      </c>
      <c r="O132" s="49">
        <f t="shared" si="38"/>
        <v>0</v>
      </c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20.100000000000001" customHeight="1">
      <c r="A133" s="510"/>
      <c r="B133" s="518" t="s">
        <v>705</v>
      </c>
      <c r="C133" s="528" t="s">
        <v>706</v>
      </c>
      <c r="D133" s="328">
        <v>12060</v>
      </c>
      <c r="E133" s="328">
        <v>20100</v>
      </c>
      <c r="F133" s="326" t="s">
        <v>551</v>
      </c>
      <c r="G133" s="61"/>
      <c r="H133" s="59"/>
      <c r="I133" s="59"/>
      <c r="J133" s="59"/>
      <c r="K133" s="63">
        <f t="shared" si="29"/>
        <v>0</v>
      </c>
      <c r="L133" s="49">
        <f t="shared" si="25"/>
        <v>0</v>
      </c>
      <c r="M133" s="49">
        <f t="shared" si="1"/>
        <v>0</v>
      </c>
      <c r="N133" s="49">
        <f t="shared" si="37"/>
        <v>0</v>
      </c>
      <c r="O133" s="49">
        <f t="shared" si="38"/>
        <v>0</v>
      </c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20.100000000000001" customHeight="1">
      <c r="A134" s="529" t="s">
        <v>544</v>
      </c>
      <c r="B134" s="529" t="s">
        <v>707</v>
      </c>
      <c r="C134" s="528"/>
      <c r="D134" s="328"/>
      <c r="E134" s="328"/>
      <c r="F134" s="326" t="s">
        <v>551</v>
      </c>
      <c r="G134" s="61"/>
      <c r="H134" s="59"/>
      <c r="I134" s="59"/>
      <c r="J134" s="59"/>
      <c r="K134" s="63">
        <f t="shared" si="29"/>
        <v>0</v>
      </c>
      <c r="L134" s="49">
        <f t="shared" si="25"/>
        <v>0</v>
      </c>
      <c r="M134" s="49">
        <f t="shared" si="1"/>
        <v>0</v>
      </c>
      <c r="N134" s="49">
        <f t="shared" si="37"/>
        <v>0</v>
      </c>
      <c r="O134" s="49">
        <f t="shared" si="38"/>
        <v>0</v>
      </c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20.100000000000001" customHeight="1">
      <c r="A135" s="510"/>
      <c r="B135" s="510"/>
      <c r="C135" s="528"/>
      <c r="D135" s="328"/>
      <c r="E135" s="328"/>
      <c r="F135" s="326" t="s">
        <v>551</v>
      </c>
      <c r="G135" s="61"/>
      <c r="H135" s="59"/>
      <c r="I135" s="59"/>
      <c r="J135" s="59"/>
      <c r="K135" s="63">
        <f t="shared" si="29"/>
        <v>0</v>
      </c>
      <c r="L135" s="49">
        <f t="shared" si="25"/>
        <v>0</v>
      </c>
      <c r="M135" s="49">
        <f t="shared" si="1"/>
        <v>0</v>
      </c>
      <c r="N135" s="49">
        <f t="shared" si="37"/>
        <v>0</v>
      </c>
      <c r="O135" s="49">
        <f t="shared" si="38"/>
        <v>0</v>
      </c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20.100000000000001" customHeight="1">
      <c r="A136" s="510"/>
      <c r="B136" s="529" t="s">
        <v>708</v>
      </c>
      <c r="C136" s="528"/>
      <c r="D136" s="328"/>
      <c r="E136" s="328"/>
      <c r="F136" s="326" t="s">
        <v>551</v>
      </c>
      <c r="G136" s="61"/>
      <c r="H136" s="59"/>
      <c r="I136" s="59"/>
      <c r="J136" s="59"/>
      <c r="K136" s="63">
        <f t="shared" si="29"/>
        <v>0</v>
      </c>
      <c r="L136" s="49">
        <f t="shared" si="25"/>
        <v>0</v>
      </c>
      <c r="M136" s="49">
        <f t="shared" si="1"/>
        <v>0</v>
      </c>
      <c r="N136" s="49">
        <f t="shared" si="37"/>
        <v>0</v>
      </c>
      <c r="O136" s="49">
        <f t="shared" si="38"/>
        <v>0</v>
      </c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20.100000000000001" customHeight="1">
      <c r="A137" s="510"/>
      <c r="B137" s="518"/>
      <c r="C137" s="528"/>
      <c r="D137" s="328"/>
      <c r="E137" s="328"/>
      <c r="F137" s="326" t="s">
        <v>551</v>
      </c>
      <c r="G137" s="61"/>
      <c r="H137" s="59"/>
      <c r="I137" s="59"/>
      <c r="J137" s="59"/>
      <c r="K137" s="63">
        <f t="shared" si="29"/>
        <v>0</v>
      </c>
      <c r="L137" s="49">
        <f t="shared" si="25"/>
        <v>0</v>
      </c>
      <c r="M137" s="49">
        <f t="shared" si="1"/>
        <v>0</v>
      </c>
      <c r="N137" s="49">
        <f t="shared" si="37"/>
        <v>0</v>
      </c>
      <c r="O137" s="49">
        <f t="shared" si="38"/>
        <v>0</v>
      </c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20.100000000000001" customHeight="1">
      <c r="A138" s="512" t="s">
        <v>709</v>
      </c>
      <c r="B138" s="530" t="s">
        <v>710</v>
      </c>
      <c r="C138" s="531" t="s">
        <v>711</v>
      </c>
      <c r="D138" s="328"/>
      <c r="E138" s="328"/>
      <c r="F138" s="326" t="s">
        <v>551</v>
      </c>
      <c r="G138" s="61"/>
      <c r="H138" s="59"/>
      <c r="I138" s="59"/>
      <c r="J138" s="59"/>
      <c r="K138" s="63">
        <f t="shared" si="29"/>
        <v>0</v>
      </c>
      <c r="L138" s="49">
        <f t="shared" si="25"/>
        <v>0</v>
      </c>
      <c r="M138" s="49">
        <f t="shared" si="1"/>
        <v>0</v>
      </c>
      <c r="N138" s="49">
        <f t="shared" si="37"/>
        <v>0</v>
      </c>
      <c r="O138" s="49">
        <f t="shared" si="38"/>
        <v>0</v>
      </c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20.100000000000001" customHeight="1">
      <c r="A139" s="513"/>
      <c r="B139" s="532" t="s">
        <v>712</v>
      </c>
      <c r="C139" s="513" t="s">
        <v>713</v>
      </c>
      <c r="D139" s="328">
        <v>2220</v>
      </c>
      <c r="E139" s="328">
        <v>3700</v>
      </c>
      <c r="F139" s="326" t="s">
        <v>551</v>
      </c>
      <c r="G139" s="61"/>
      <c r="H139" s="59"/>
      <c r="I139" s="59"/>
      <c r="J139" s="59"/>
      <c r="K139" s="63">
        <f t="shared" si="29"/>
        <v>0</v>
      </c>
      <c r="L139" s="49">
        <f t="shared" si="25"/>
        <v>0</v>
      </c>
      <c r="M139" s="49">
        <f t="shared" si="1"/>
        <v>0</v>
      </c>
      <c r="N139" s="49">
        <f t="shared" si="37"/>
        <v>0</v>
      </c>
      <c r="O139" s="49">
        <f t="shared" si="38"/>
        <v>0</v>
      </c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20.100000000000001" customHeight="1">
      <c r="A140" s="513"/>
      <c r="B140" s="532" t="s">
        <v>714</v>
      </c>
      <c r="C140" s="513" t="s">
        <v>715</v>
      </c>
      <c r="D140" s="328">
        <v>2220</v>
      </c>
      <c r="E140" s="328">
        <v>3700</v>
      </c>
      <c r="F140" s="326" t="s">
        <v>551</v>
      </c>
      <c r="G140" s="61"/>
      <c r="H140" s="59"/>
      <c r="I140" s="59"/>
      <c r="J140" s="59"/>
      <c r="K140" s="63">
        <f t="shared" si="29"/>
        <v>0</v>
      </c>
      <c r="L140" s="49">
        <f t="shared" si="25"/>
        <v>0</v>
      </c>
      <c r="M140" s="49">
        <f t="shared" si="1"/>
        <v>0</v>
      </c>
      <c r="N140" s="49">
        <f t="shared" si="37"/>
        <v>0</v>
      </c>
      <c r="O140" s="49">
        <f t="shared" si="38"/>
        <v>0</v>
      </c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20.100000000000001" customHeight="1">
      <c r="A141" s="513"/>
      <c r="B141" s="532" t="s">
        <v>716</v>
      </c>
      <c r="C141" s="513" t="s">
        <v>717</v>
      </c>
      <c r="D141" s="328">
        <v>2220</v>
      </c>
      <c r="E141" s="328">
        <v>3700</v>
      </c>
      <c r="F141" s="326" t="s">
        <v>551</v>
      </c>
      <c r="G141" s="61"/>
      <c r="H141" s="59"/>
      <c r="I141" s="59"/>
      <c r="J141" s="59"/>
      <c r="K141" s="63">
        <f t="shared" si="29"/>
        <v>0</v>
      </c>
      <c r="L141" s="49">
        <f t="shared" si="25"/>
        <v>0</v>
      </c>
      <c r="M141" s="49">
        <f t="shared" si="1"/>
        <v>0</v>
      </c>
      <c r="N141" s="49">
        <f t="shared" si="37"/>
        <v>0</v>
      </c>
      <c r="O141" s="49">
        <f t="shared" si="38"/>
        <v>0</v>
      </c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20.100000000000001" customHeight="1">
      <c r="A142" s="513"/>
      <c r="B142" s="532" t="s">
        <v>718</v>
      </c>
      <c r="C142" s="513" t="s">
        <v>719</v>
      </c>
      <c r="D142" s="328">
        <v>3780</v>
      </c>
      <c r="E142" s="328">
        <v>6300</v>
      </c>
      <c r="F142" s="326" t="s">
        <v>551</v>
      </c>
      <c r="G142" s="61"/>
      <c r="H142" s="59"/>
      <c r="I142" s="59"/>
      <c r="J142" s="59"/>
      <c r="K142" s="63">
        <f t="shared" si="29"/>
        <v>0</v>
      </c>
      <c r="L142" s="49">
        <f t="shared" si="25"/>
        <v>0</v>
      </c>
      <c r="M142" s="49">
        <f t="shared" si="1"/>
        <v>0</v>
      </c>
      <c r="N142" s="49">
        <f t="shared" si="37"/>
        <v>0</v>
      </c>
      <c r="O142" s="49">
        <f t="shared" si="38"/>
        <v>0</v>
      </c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20.100000000000001" customHeight="1">
      <c r="A143" s="513"/>
      <c r="B143" s="532" t="s">
        <v>720</v>
      </c>
      <c r="C143" s="513" t="s">
        <v>721</v>
      </c>
      <c r="D143" s="328">
        <v>3780</v>
      </c>
      <c r="E143" s="328">
        <v>6300</v>
      </c>
      <c r="F143" s="326" t="s">
        <v>551</v>
      </c>
      <c r="G143" s="61"/>
      <c r="H143" s="59"/>
      <c r="I143" s="59"/>
      <c r="J143" s="59"/>
      <c r="K143" s="63">
        <f t="shared" si="29"/>
        <v>0</v>
      </c>
      <c r="L143" s="49">
        <f t="shared" si="25"/>
        <v>0</v>
      </c>
      <c r="M143" s="49">
        <f t="shared" si="1"/>
        <v>0</v>
      </c>
      <c r="N143" s="49">
        <f t="shared" si="37"/>
        <v>0</v>
      </c>
      <c r="O143" s="49">
        <f t="shared" si="38"/>
        <v>0</v>
      </c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20.100000000000001" customHeight="1">
      <c r="A144" s="513"/>
      <c r="B144" s="532" t="s">
        <v>722</v>
      </c>
      <c r="C144" s="513" t="s">
        <v>723</v>
      </c>
      <c r="D144" s="328">
        <v>3780</v>
      </c>
      <c r="E144" s="328">
        <v>6300</v>
      </c>
      <c r="F144" s="326" t="s">
        <v>551</v>
      </c>
      <c r="G144" s="61"/>
      <c r="H144" s="59"/>
      <c r="I144" s="59"/>
      <c r="J144" s="59"/>
      <c r="K144" s="63">
        <f t="shared" si="29"/>
        <v>0</v>
      </c>
      <c r="L144" s="49">
        <f t="shared" si="25"/>
        <v>0</v>
      </c>
      <c r="M144" s="49">
        <f t="shared" si="1"/>
        <v>0</v>
      </c>
      <c r="N144" s="49">
        <f t="shared" si="37"/>
        <v>0</v>
      </c>
      <c r="O144" s="49">
        <f t="shared" si="38"/>
        <v>0</v>
      </c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20.100000000000001" customHeight="1">
      <c r="A145" s="513"/>
      <c r="B145" s="532" t="s">
        <v>724</v>
      </c>
      <c r="C145" s="510" t="s">
        <v>725</v>
      </c>
      <c r="D145" s="328">
        <v>4680</v>
      </c>
      <c r="E145" s="328">
        <v>7800</v>
      </c>
      <c r="F145" s="326" t="s">
        <v>551</v>
      </c>
      <c r="G145" s="61"/>
      <c r="H145" s="59"/>
      <c r="I145" s="59"/>
      <c r="J145" s="59"/>
      <c r="K145" s="63">
        <f t="shared" si="29"/>
        <v>0</v>
      </c>
      <c r="L145" s="49">
        <f t="shared" si="25"/>
        <v>0</v>
      </c>
      <c r="M145" s="49">
        <f t="shared" si="1"/>
        <v>0</v>
      </c>
      <c r="N145" s="49">
        <f t="shared" si="37"/>
        <v>0</v>
      </c>
      <c r="O145" s="49">
        <f t="shared" si="38"/>
        <v>0</v>
      </c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20.100000000000001" customHeight="1">
      <c r="A146" s="513"/>
      <c r="B146" s="532" t="s">
        <v>726</v>
      </c>
      <c r="C146" s="510" t="s">
        <v>727</v>
      </c>
      <c r="D146" s="328">
        <v>4680</v>
      </c>
      <c r="E146" s="328">
        <v>7800</v>
      </c>
      <c r="F146" s="326" t="s">
        <v>551</v>
      </c>
      <c r="G146" s="61"/>
      <c r="H146" s="59"/>
      <c r="I146" s="59"/>
      <c r="J146" s="59"/>
      <c r="K146" s="63">
        <f t="shared" si="29"/>
        <v>0</v>
      </c>
      <c r="L146" s="49">
        <f t="shared" si="25"/>
        <v>0</v>
      </c>
      <c r="M146" s="49">
        <f t="shared" si="1"/>
        <v>0</v>
      </c>
      <c r="N146" s="49">
        <f t="shared" si="37"/>
        <v>0</v>
      </c>
      <c r="O146" s="49">
        <f t="shared" si="38"/>
        <v>0</v>
      </c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20.100000000000001" customHeight="1">
      <c r="A147" s="513"/>
      <c r="B147" s="532" t="s">
        <v>728</v>
      </c>
      <c r="C147" s="510" t="s">
        <v>729</v>
      </c>
      <c r="D147" s="328">
        <v>4680</v>
      </c>
      <c r="E147" s="328">
        <v>7800</v>
      </c>
      <c r="F147" s="326" t="s">
        <v>551</v>
      </c>
      <c r="G147" s="61"/>
      <c r="H147" s="59"/>
      <c r="I147" s="59"/>
      <c r="J147" s="59"/>
      <c r="K147" s="63">
        <f t="shared" si="29"/>
        <v>0</v>
      </c>
      <c r="L147" s="49">
        <f t="shared" si="25"/>
        <v>0</v>
      </c>
      <c r="M147" s="49">
        <f t="shared" si="1"/>
        <v>0</v>
      </c>
      <c r="N147" s="49">
        <f t="shared" si="37"/>
        <v>0</v>
      </c>
      <c r="O147" s="49">
        <f t="shared" si="38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20.100000000000001" customHeight="1">
      <c r="A148" s="513"/>
      <c r="B148" s="532" t="s">
        <v>730</v>
      </c>
      <c r="C148" s="510" t="s">
        <v>731</v>
      </c>
      <c r="D148" s="328">
        <v>4320</v>
      </c>
      <c r="E148" s="328">
        <v>7200</v>
      </c>
      <c r="F148" s="326" t="s">
        <v>551</v>
      </c>
      <c r="G148" s="61"/>
      <c r="H148" s="59"/>
      <c r="I148" s="59"/>
      <c r="J148" s="59"/>
      <c r="K148" s="63">
        <f t="shared" si="29"/>
        <v>0</v>
      </c>
      <c r="L148" s="49">
        <f t="shared" si="25"/>
        <v>0</v>
      </c>
      <c r="M148" s="49">
        <f t="shared" si="1"/>
        <v>0</v>
      </c>
      <c r="N148" s="49">
        <f t="shared" si="37"/>
        <v>0</v>
      </c>
      <c r="O148" s="49">
        <f t="shared" si="38"/>
        <v>0</v>
      </c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20.100000000000001" customHeight="1">
      <c r="A149" s="513"/>
      <c r="B149" s="532" t="s">
        <v>732</v>
      </c>
      <c r="C149" s="510" t="s">
        <v>733</v>
      </c>
      <c r="D149" s="328">
        <v>4320</v>
      </c>
      <c r="E149" s="328">
        <v>7200</v>
      </c>
      <c r="F149" s="326" t="s">
        <v>551</v>
      </c>
      <c r="G149" s="61"/>
      <c r="H149" s="59"/>
      <c r="I149" s="59"/>
      <c r="J149" s="59"/>
      <c r="K149" s="63">
        <f t="shared" si="29"/>
        <v>0</v>
      </c>
      <c r="L149" s="49">
        <f t="shared" si="25"/>
        <v>0</v>
      </c>
      <c r="M149" s="49">
        <f t="shared" si="1"/>
        <v>0</v>
      </c>
      <c r="N149" s="49">
        <f t="shared" si="37"/>
        <v>0</v>
      </c>
      <c r="O149" s="49">
        <f t="shared" si="38"/>
        <v>0</v>
      </c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20.100000000000001" customHeight="1">
      <c r="A150" s="513"/>
      <c r="B150" s="532" t="s">
        <v>734</v>
      </c>
      <c r="C150" s="510" t="s">
        <v>735</v>
      </c>
      <c r="D150" s="328">
        <v>4320</v>
      </c>
      <c r="E150" s="328">
        <v>7200</v>
      </c>
      <c r="F150" s="326" t="s">
        <v>551</v>
      </c>
      <c r="G150" s="61"/>
      <c r="H150" s="59"/>
      <c r="I150" s="59"/>
      <c r="J150" s="59"/>
      <c r="K150" s="63">
        <f t="shared" si="29"/>
        <v>0</v>
      </c>
      <c r="L150" s="49">
        <f t="shared" si="25"/>
        <v>0</v>
      </c>
      <c r="M150" s="49">
        <f t="shared" si="1"/>
        <v>0</v>
      </c>
      <c r="N150" s="49">
        <f t="shared" si="37"/>
        <v>0</v>
      </c>
      <c r="O150" s="49">
        <f t="shared" si="38"/>
        <v>0</v>
      </c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20.100000000000001" customHeight="1">
      <c r="A151" s="513" t="s">
        <v>709</v>
      </c>
      <c r="B151" s="530" t="s">
        <v>736</v>
      </c>
      <c r="C151" s="531" t="s">
        <v>737</v>
      </c>
      <c r="D151" s="328"/>
      <c r="E151" s="328"/>
      <c r="F151" s="326" t="s">
        <v>551</v>
      </c>
      <c r="G151" s="61"/>
      <c r="H151" s="59"/>
      <c r="I151" s="59"/>
      <c r="J151" s="59"/>
      <c r="K151" s="63">
        <f t="shared" si="29"/>
        <v>0</v>
      </c>
      <c r="L151" s="49">
        <f t="shared" si="25"/>
        <v>0</v>
      </c>
      <c r="M151" s="49">
        <f t="shared" si="1"/>
        <v>0</v>
      </c>
      <c r="N151" s="49">
        <f t="shared" si="37"/>
        <v>0</v>
      </c>
      <c r="O151" s="49">
        <f t="shared" si="38"/>
        <v>0</v>
      </c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20.100000000000001" customHeight="1">
      <c r="A152" s="513"/>
      <c r="B152" s="532" t="s">
        <v>738</v>
      </c>
      <c r="C152" s="513" t="s">
        <v>739</v>
      </c>
      <c r="D152" s="328">
        <v>2760</v>
      </c>
      <c r="E152" s="328">
        <v>4600</v>
      </c>
      <c r="F152" s="326" t="s">
        <v>551</v>
      </c>
      <c r="G152" s="61"/>
      <c r="H152" s="59"/>
      <c r="I152" s="59"/>
      <c r="J152" s="59"/>
      <c r="K152" s="63">
        <f t="shared" si="29"/>
        <v>0</v>
      </c>
      <c r="L152" s="49">
        <f t="shared" si="25"/>
        <v>0</v>
      </c>
      <c r="M152" s="49">
        <f t="shared" si="1"/>
        <v>0</v>
      </c>
      <c r="N152" s="49">
        <f t="shared" si="37"/>
        <v>0</v>
      </c>
      <c r="O152" s="49">
        <f t="shared" si="38"/>
        <v>0</v>
      </c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20.100000000000001" customHeight="1">
      <c r="A153" s="513"/>
      <c r="B153" s="532" t="s">
        <v>740</v>
      </c>
      <c r="C153" s="513" t="s">
        <v>741</v>
      </c>
      <c r="D153" s="328">
        <v>4320</v>
      </c>
      <c r="E153" s="328">
        <v>7200</v>
      </c>
      <c r="F153" s="326" t="s">
        <v>551</v>
      </c>
      <c r="G153" s="61"/>
      <c r="H153" s="59"/>
      <c r="I153" s="59"/>
      <c r="J153" s="59"/>
      <c r="K153" s="63">
        <f t="shared" si="29"/>
        <v>0</v>
      </c>
      <c r="L153" s="49">
        <f t="shared" si="25"/>
        <v>0</v>
      </c>
      <c r="M153" s="49">
        <f t="shared" si="1"/>
        <v>0</v>
      </c>
      <c r="N153" s="49">
        <f t="shared" si="37"/>
        <v>0</v>
      </c>
      <c r="O153" s="49">
        <f t="shared" si="38"/>
        <v>0</v>
      </c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20.100000000000001" customHeight="1">
      <c r="A154" s="513"/>
      <c r="B154" s="532" t="s">
        <v>742</v>
      </c>
      <c r="C154" s="510" t="s">
        <v>743</v>
      </c>
      <c r="D154" s="328">
        <v>4320</v>
      </c>
      <c r="E154" s="328">
        <v>7200</v>
      </c>
      <c r="F154" s="326" t="s">
        <v>551</v>
      </c>
      <c r="G154" s="61"/>
      <c r="H154" s="59"/>
      <c r="I154" s="59"/>
      <c r="J154" s="59"/>
      <c r="K154" s="63">
        <f t="shared" si="29"/>
        <v>0</v>
      </c>
      <c r="L154" s="49">
        <f t="shared" si="25"/>
        <v>0</v>
      </c>
      <c r="M154" s="49">
        <f t="shared" si="1"/>
        <v>0</v>
      </c>
      <c r="N154" s="49">
        <f t="shared" si="37"/>
        <v>0</v>
      </c>
      <c r="O154" s="49">
        <f t="shared" si="38"/>
        <v>0</v>
      </c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20.100000000000001" customHeight="1">
      <c r="A155" s="513"/>
      <c r="B155" s="532" t="s">
        <v>744</v>
      </c>
      <c r="C155" s="510" t="s">
        <v>745</v>
      </c>
      <c r="D155" s="328">
        <v>4320</v>
      </c>
      <c r="E155" s="328">
        <v>7200</v>
      </c>
      <c r="F155" s="326" t="s">
        <v>551</v>
      </c>
      <c r="G155" s="61"/>
      <c r="H155" s="59"/>
      <c r="I155" s="59"/>
      <c r="J155" s="59"/>
      <c r="K155" s="63">
        <f t="shared" si="29"/>
        <v>0</v>
      </c>
      <c r="L155" s="49">
        <f t="shared" si="25"/>
        <v>0</v>
      </c>
      <c r="M155" s="49">
        <f t="shared" si="1"/>
        <v>0</v>
      </c>
      <c r="N155" s="49">
        <f t="shared" si="37"/>
        <v>0</v>
      </c>
      <c r="O155" s="49">
        <f t="shared" si="38"/>
        <v>0</v>
      </c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20.100000000000001" customHeight="1">
      <c r="A156" s="513" t="s">
        <v>709</v>
      </c>
      <c r="B156" s="530" t="s">
        <v>746</v>
      </c>
      <c r="C156" s="531" t="s">
        <v>747</v>
      </c>
      <c r="D156" s="328"/>
      <c r="E156" s="328"/>
      <c r="F156" s="326" t="s">
        <v>551</v>
      </c>
      <c r="G156" s="61"/>
      <c r="H156" s="59"/>
      <c r="I156" s="59"/>
      <c r="J156" s="59"/>
      <c r="K156" s="63">
        <f t="shared" si="29"/>
        <v>0</v>
      </c>
      <c r="L156" s="49">
        <f t="shared" si="25"/>
        <v>0</v>
      </c>
      <c r="M156" s="49">
        <f t="shared" si="1"/>
        <v>0</v>
      </c>
      <c r="N156" s="49">
        <f t="shared" si="37"/>
        <v>0</v>
      </c>
      <c r="O156" s="49">
        <f t="shared" si="38"/>
        <v>0</v>
      </c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20.100000000000001" customHeight="1">
      <c r="A157" s="513"/>
      <c r="B157" s="532" t="s">
        <v>748</v>
      </c>
      <c r="C157" s="513" t="s">
        <v>749</v>
      </c>
      <c r="D157" s="328">
        <v>3420</v>
      </c>
      <c r="E157" s="328">
        <v>5700</v>
      </c>
      <c r="F157" s="326" t="s">
        <v>551</v>
      </c>
      <c r="G157" s="61"/>
      <c r="H157" s="59"/>
      <c r="I157" s="59"/>
      <c r="J157" s="59"/>
      <c r="K157" s="63">
        <f t="shared" si="29"/>
        <v>0</v>
      </c>
      <c r="L157" s="49">
        <f t="shared" si="25"/>
        <v>0</v>
      </c>
      <c r="M157" s="49">
        <f t="shared" si="1"/>
        <v>0</v>
      </c>
      <c r="N157" s="49">
        <f t="shared" si="37"/>
        <v>0</v>
      </c>
      <c r="O157" s="49">
        <f t="shared" si="38"/>
        <v>0</v>
      </c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20.100000000000001" customHeight="1">
      <c r="A158" s="513"/>
      <c r="B158" s="532" t="s">
        <v>750</v>
      </c>
      <c r="C158" s="513" t="s">
        <v>751</v>
      </c>
      <c r="D158" s="328">
        <v>3780</v>
      </c>
      <c r="E158" s="328">
        <v>6300</v>
      </c>
      <c r="F158" s="326" t="s">
        <v>551</v>
      </c>
      <c r="G158" s="61"/>
      <c r="H158" s="59"/>
      <c r="I158" s="59"/>
      <c r="J158" s="59"/>
      <c r="K158" s="63">
        <f t="shared" si="29"/>
        <v>0</v>
      </c>
      <c r="L158" s="49">
        <f t="shared" si="25"/>
        <v>0</v>
      </c>
      <c r="M158" s="49">
        <f t="shared" si="1"/>
        <v>0</v>
      </c>
      <c r="N158" s="49">
        <f t="shared" si="37"/>
        <v>0</v>
      </c>
      <c r="O158" s="49">
        <f t="shared" si="38"/>
        <v>0</v>
      </c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20.100000000000001" customHeight="1">
      <c r="A159" s="513"/>
      <c r="B159" s="532" t="s">
        <v>752</v>
      </c>
      <c r="C159" s="513" t="s">
        <v>753</v>
      </c>
      <c r="D159" s="328">
        <v>3720</v>
      </c>
      <c r="E159" s="328">
        <v>6200</v>
      </c>
      <c r="F159" s="326" t="s">
        <v>551</v>
      </c>
      <c r="G159" s="61"/>
      <c r="H159" s="59"/>
      <c r="I159" s="59"/>
      <c r="J159" s="59"/>
      <c r="K159" s="63">
        <f t="shared" si="29"/>
        <v>0</v>
      </c>
      <c r="L159" s="49">
        <f t="shared" si="25"/>
        <v>0</v>
      </c>
      <c r="M159" s="49">
        <f t="shared" si="1"/>
        <v>0</v>
      </c>
      <c r="N159" s="49">
        <f t="shared" si="37"/>
        <v>0</v>
      </c>
      <c r="O159" s="49">
        <f t="shared" si="38"/>
        <v>0</v>
      </c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20.100000000000001" customHeight="1">
      <c r="A160" s="513"/>
      <c r="B160" s="532" t="s">
        <v>754</v>
      </c>
      <c r="C160" s="513" t="s">
        <v>755</v>
      </c>
      <c r="D160" s="328">
        <v>3960</v>
      </c>
      <c r="E160" s="328">
        <v>6600</v>
      </c>
      <c r="F160" s="326" t="s">
        <v>551</v>
      </c>
      <c r="G160" s="61"/>
      <c r="H160" s="59"/>
      <c r="I160" s="59"/>
      <c r="J160" s="59"/>
      <c r="K160" s="63">
        <f t="shared" si="29"/>
        <v>0</v>
      </c>
      <c r="L160" s="49">
        <f t="shared" si="25"/>
        <v>0</v>
      </c>
      <c r="M160" s="49">
        <f t="shared" si="1"/>
        <v>0</v>
      </c>
      <c r="N160" s="49">
        <f t="shared" si="37"/>
        <v>0</v>
      </c>
      <c r="O160" s="49">
        <f t="shared" si="38"/>
        <v>0</v>
      </c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20.100000000000001" customHeight="1">
      <c r="A161" s="513"/>
      <c r="B161" s="532" t="s">
        <v>756</v>
      </c>
      <c r="C161" s="513" t="s">
        <v>757</v>
      </c>
      <c r="D161" s="328">
        <v>4260</v>
      </c>
      <c r="E161" s="328">
        <v>7100</v>
      </c>
      <c r="F161" s="326" t="s">
        <v>551</v>
      </c>
      <c r="G161" s="61"/>
      <c r="H161" s="59"/>
      <c r="I161" s="59"/>
      <c r="J161" s="59"/>
      <c r="K161" s="63">
        <f t="shared" si="29"/>
        <v>0</v>
      </c>
      <c r="L161" s="49">
        <f t="shared" si="25"/>
        <v>0</v>
      </c>
      <c r="M161" s="49">
        <f t="shared" si="1"/>
        <v>0</v>
      </c>
      <c r="N161" s="49">
        <f t="shared" si="37"/>
        <v>0</v>
      </c>
      <c r="O161" s="49">
        <f t="shared" si="38"/>
        <v>0</v>
      </c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20.100000000000001" customHeight="1">
      <c r="A162" s="513"/>
      <c r="B162" s="532" t="s">
        <v>758</v>
      </c>
      <c r="C162" s="513" t="s">
        <v>759</v>
      </c>
      <c r="D162" s="328">
        <v>4260</v>
      </c>
      <c r="E162" s="328">
        <v>7100</v>
      </c>
      <c r="F162" s="326" t="s">
        <v>551</v>
      </c>
      <c r="G162" s="61"/>
      <c r="H162" s="59"/>
      <c r="I162" s="59"/>
      <c r="J162" s="59"/>
      <c r="K162" s="63">
        <f t="shared" si="29"/>
        <v>0</v>
      </c>
      <c r="L162" s="49">
        <f t="shared" si="25"/>
        <v>0</v>
      </c>
      <c r="M162" s="49">
        <f t="shared" si="1"/>
        <v>0</v>
      </c>
      <c r="N162" s="49">
        <f t="shared" si="37"/>
        <v>0</v>
      </c>
      <c r="O162" s="49">
        <f t="shared" si="38"/>
        <v>0</v>
      </c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20.100000000000001" customHeight="1">
      <c r="A163" s="513" t="s">
        <v>709</v>
      </c>
      <c r="B163" s="533" t="s">
        <v>760</v>
      </c>
      <c r="C163" s="531" t="s">
        <v>761</v>
      </c>
      <c r="D163" s="328"/>
      <c r="E163" s="328"/>
      <c r="F163" s="326" t="s">
        <v>551</v>
      </c>
      <c r="G163" s="61"/>
      <c r="H163" s="59"/>
      <c r="I163" s="59"/>
      <c r="J163" s="59"/>
      <c r="K163" s="63">
        <f t="shared" si="29"/>
        <v>0</v>
      </c>
      <c r="L163" s="49">
        <f t="shared" si="25"/>
        <v>0</v>
      </c>
      <c r="M163" s="49">
        <f t="shared" si="1"/>
        <v>0</v>
      </c>
      <c r="N163" s="49">
        <f t="shared" si="37"/>
        <v>0</v>
      </c>
      <c r="O163" s="49">
        <f t="shared" si="38"/>
        <v>0</v>
      </c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20.100000000000001" customHeight="1">
      <c r="A164" s="513"/>
      <c r="B164" s="514" t="s">
        <v>762</v>
      </c>
      <c r="C164" s="513" t="s">
        <v>763</v>
      </c>
      <c r="D164" s="328">
        <v>3180</v>
      </c>
      <c r="E164" s="328">
        <v>5300</v>
      </c>
      <c r="F164" s="326" t="s">
        <v>551</v>
      </c>
      <c r="G164" s="61"/>
      <c r="H164" s="59"/>
      <c r="I164" s="59"/>
      <c r="J164" s="59"/>
      <c r="K164" s="63">
        <f t="shared" si="29"/>
        <v>0</v>
      </c>
      <c r="L164" s="49">
        <f t="shared" si="25"/>
        <v>0</v>
      </c>
      <c r="M164" s="49">
        <f t="shared" si="1"/>
        <v>0</v>
      </c>
      <c r="N164" s="49">
        <f t="shared" si="37"/>
        <v>0</v>
      </c>
      <c r="O164" s="49">
        <f t="shared" si="38"/>
        <v>0</v>
      </c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20.100000000000001" customHeight="1">
      <c r="A165" s="513"/>
      <c r="B165" s="514" t="s">
        <v>764</v>
      </c>
      <c r="C165" s="513" t="s">
        <v>765</v>
      </c>
      <c r="D165" s="328">
        <v>3780</v>
      </c>
      <c r="E165" s="328">
        <v>6300</v>
      </c>
      <c r="F165" s="326" t="s">
        <v>551</v>
      </c>
      <c r="G165" s="61"/>
      <c r="H165" s="59"/>
      <c r="I165" s="59"/>
      <c r="J165" s="59"/>
      <c r="K165" s="63">
        <f t="shared" si="29"/>
        <v>0</v>
      </c>
      <c r="L165" s="49">
        <f t="shared" si="25"/>
        <v>0</v>
      </c>
      <c r="M165" s="49">
        <f t="shared" si="1"/>
        <v>0</v>
      </c>
      <c r="N165" s="49">
        <f t="shared" si="37"/>
        <v>0</v>
      </c>
      <c r="O165" s="49">
        <f t="shared" si="38"/>
        <v>0</v>
      </c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20.100000000000001" customHeight="1">
      <c r="A166" s="513"/>
      <c r="B166" s="514" t="s">
        <v>766</v>
      </c>
      <c r="C166" s="513" t="s">
        <v>767</v>
      </c>
      <c r="D166" s="328">
        <v>4920</v>
      </c>
      <c r="E166" s="328">
        <v>8200</v>
      </c>
      <c r="F166" s="326" t="s">
        <v>551</v>
      </c>
      <c r="G166" s="61"/>
      <c r="H166" s="59"/>
      <c r="I166" s="59"/>
      <c r="J166" s="59"/>
      <c r="K166" s="63">
        <f t="shared" si="29"/>
        <v>0</v>
      </c>
      <c r="L166" s="49">
        <f t="shared" si="25"/>
        <v>0</v>
      </c>
      <c r="M166" s="49">
        <f t="shared" si="1"/>
        <v>0</v>
      </c>
      <c r="N166" s="49">
        <f t="shared" si="37"/>
        <v>0</v>
      </c>
      <c r="O166" s="49">
        <f t="shared" si="38"/>
        <v>0</v>
      </c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20.100000000000001" customHeight="1">
      <c r="A167" s="513"/>
      <c r="B167" s="514" t="s">
        <v>768</v>
      </c>
      <c r="C167" s="510" t="s">
        <v>769</v>
      </c>
      <c r="D167" s="328">
        <v>5160</v>
      </c>
      <c r="E167" s="328">
        <v>8600</v>
      </c>
      <c r="F167" s="326" t="s">
        <v>551</v>
      </c>
      <c r="G167" s="61"/>
      <c r="H167" s="59"/>
      <c r="I167" s="59"/>
      <c r="J167" s="59"/>
      <c r="K167" s="63">
        <f t="shared" si="29"/>
        <v>0</v>
      </c>
      <c r="L167" s="49">
        <f t="shared" si="25"/>
        <v>0</v>
      </c>
      <c r="M167" s="49">
        <f t="shared" si="1"/>
        <v>0</v>
      </c>
      <c r="N167" s="49">
        <f t="shared" si="37"/>
        <v>0</v>
      </c>
      <c r="O167" s="49">
        <f t="shared" si="38"/>
        <v>0</v>
      </c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20.100000000000001" customHeight="1">
      <c r="A168" s="513"/>
      <c r="B168" s="514" t="s">
        <v>770</v>
      </c>
      <c r="C168" s="510" t="s">
        <v>771</v>
      </c>
      <c r="D168" s="328">
        <v>4260</v>
      </c>
      <c r="E168" s="328">
        <v>7100</v>
      </c>
      <c r="F168" s="326" t="s">
        <v>551</v>
      </c>
      <c r="G168" s="61"/>
      <c r="H168" s="59"/>
      <c r="I168" s="59"/>
      <c r="J168" s="59"/>
      <c r="K168" s="63">
        <f t="shared" si="29"/>
        <v>0</v>
      </c>
      <c r="L168" s="49">
        <f t="shared" si="25"/>
        <v>0</v>
      </c>
      <c r="M168" s="49">
        <f t="shared" si="1"/>
        <v>0</v>
      </c>
      <c r="N168" s="49">
        <f t="shared" si="37"/>
        <v>0</v>
      </c>
      <c r="O168" s="49">
        <f t="shared" si="38"/>
        <v>0</v>
      </c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35.4" customHeight="1">
      <c r="A169" s="513"/>
      <c r="B169" s="514" t="s">
        <v>772</v>
      </c>
      <c r="C169" s="510" t="s">
        <v>773</v>
      </c>
      <c r="D169" s="328">
        <v>4140</v>
      </c>
      <c r="E169" s="328">
        <v>6900</v>
      </c>
      <c r="F169" s="326" t="s">
        <v>551</v>
      </c>
      <c r="G169" s="61"/>
      <c r="H169" s="59"/>
      <c r="I169" s="59"/>
      <c r="J169" s="59"/>
      <c r="K169" s="63">
        <f t="shared" si="29"/>
        <v>0</v>
      </c>
      <c r="L169" s="49">
        <f t="shared" si="25"/>
        <v>0</v>
      </c>
      <c r="M169" s="49">
        <f t="shared" si="1"/>
        <v>0</v>
      </c>
      <c r="N169" s="49">
        <f t="shared" si="37"/>
        <v>0</v>
      </c>
      <c r="O169" s="49">
        <f t="shared" si="38"/>
        <v>0</v>
      </c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20.100000000000001" customHeight="1">
      <c r="A170" s="509"/>
      <c r="B170" s="509"/>
      <c r="C170" s="509"/>
      <c r="D170" s="325"/>
      <c r="E170" s="325"/>
      <c r="F170" s="325"/>
      <c r="G170" s="59"/>
      <c r="H170" s="59"/>
      <c r="I170" s="59"/>
      <c r="J170" s="59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1.25" customHeight="1">
      <c r="A171" s="509"/>
      <c r="B171" s="509"/>
      <c r="C171" s="509"/>
      <c r="D171" s="325"/>
      <c r="E171" s="325"/>
      <c r="F171" s="325"/>
      <c r="G171" s="59"/>
      <c r="H171" s="59"/>
      <c r="I171" s="59"/>
      <c r="J171" s="59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1.25" customHeight="1">
      <c r="A172" s="509"/>
      <c r="B172" s="509"/>
      <c r="C172" s="509"/>
      <c r="D172" s="325"/>
      <c r="E172" s="325"/>
      <c r="F172" s="325"/>
      <c r="G172" s="59"/>
      <c r="H172" s="59"/>
      <c r="I172" s="59"/>
      <c r="J172" s="59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1.25" customHeight="1">
      <c r="A173" s="509"/>
      <c r="B173" s="509"/>
      <c r="C173" s="509"/>
      <c r="D173" s="325"/>
      <c r="E173" s="325"/>
      <c r="F173" s="325"/>
      <c r="G173" s="59"/>
      <c r="H173" s="59"/>
      <c r="I173" s="59"/>
      <c r="J173" s="59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1.25" customHeight="1">
      <c r="A174" s="509"/>
      <c r="B174" s="509"/>
      <c r="C174" s="509"/>
      <c r="D174" s="325"/>
      <c r="E174" s="325"/>
      <c r="F174" s="325"/>
      <c r="G174" s="59"/>
      <c r="H174" s="59"/>
      <c r="I174" s="59"/>
      <c r="J174" s="59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1.25" customHeight="1">
      <c r="A175" s="509"/>
      <c r="B175" s="509"/>
      <c r="C175" s="509"/>
      <c r="D175" s="325"/>
      <c r="E175" s="325"/>
      <c r="F175" s="325"/>
      <c r="G175" s="59"/>
      <c r="H175" s="59"/>
      <c r="I175" s="59"/>
      <c r="J175" s="59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1.25" customHeight="1">
      <c r="A176" s="509"/>
      <c r="B176" s="509"/>
      <c r="C176" s="509"/>
      <c r="D176" s="325"/>
      <c r="E176" s="325"/>
      <c r="F176" s="325"/>
      <c r="G176" s="59"/>
      <c r="H176" s="59"/>
      <c r="I176" s="59"/>
      <c r="J176" s="59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1.25" customHeight="1">
      <c r="A177" s="509"/>
      <c r="B177" s="509"/>
      <c r="C177" s="509"/>
      <c r="D177" s="325"/>
      <c r="E177" s="325"/>
      <c r="F177" s="325"/>
      <c r="G177" s="59"/>
      <c r="H177" s="59"/>
      <c r="I177" s="59"/>
      <c r="J177" s="59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1.25" customHeight="1">
      <c r="A178" s="509"/>
      <c r="B178" s="509"/>
      <c r="C178" s="509"/>
      <c r="D178" s="325"/>
      <c r="E178" s="325"/>
      <c r="F178" s="325"/>
      <c r="G178" s="59"/>
      <c r="H178" s="59"/>
      <c r="I178" s="59"/>
      <c r="J178" s="59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1.25" customHeight="1">
      <c r="A179" s="509"/>
      <c r="B179" s="509"/>
      <c r="C179" s="509"/>
      <c r="D179" s="325"/>
      <c r="E179" s="325"/>
      <c r="F179" s="325"/>
      <c r="G179" s="59"/>
      <c r="H179" s="59"/>
      <c r="I179" s="59"/>
      <c r="J179" s="59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1.25" customHeight="1">
      <c r="A180" s="509"/>
      <c r="B180" s="509"/>
      <c r="C180" s="509"/>
      <c r="D180" s="325"/>
      <c r="E180" s="325"/>
      <c r="F180" s="325"/>
      <c r="G180" s="59"/>
      <c r="H180" s="59"/>
      <c r="I180" s="59"/>
      <c r="J180" s="59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1.25" customHeight="1">
      <c r="A181" s="509"/>
      <c r="B181" s="509"/>
      <c r="C181" s="509"/>
      <c r="D181" s="325"/>
      <c r="E181" s="325"/>
      <c r="F181" s="325"/>
      <c r="G181" s="59"/>
      <c r="H181" s="59"/>
      <c r="I181" s="59"/>
      <c r="J181" s="59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1.25" customHeight="1">
      <c r="A182" s="509"/>
      <c r="B182" s="509"/>
      <c r="C182" s="509"/>
      <c r="D182" s="325"/>
      <c r="E182" s="325"/>
      <c r="F182" s="325"/>
      <c r="G182" s="59"/>
      <c r="H182" s="59"/>
      <c r="I182" s="59"/>
      <c r="J182" s="59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1.25" customHeight="1">
      <c r="A183" s="509"/>
      <c r="B183" s="509"/>
      <c r="C183" s="509"/>
      <c r="D183" s="325"/>
      <c r="E183" s="325"/>
      <c r="F183" s="325"/>
      <c r="G183" s="59"/>
      <c r="H183" s="59"/>
      <c r="I183" s="59"/>
      <c r="J183" s="59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1.25" customHeight="1">
      <c r="A184" s="509"/>
      <c r="B184" s="509"/>
      <c r="C184" s="509"/>
      <c r="D184" s="325"/>
      <c r="E184" s="325"/>
      <c r="F184" s="325"/>
      <c r="G184" s="59"/>
      <c r="H184" s="59"/>
      <c r="I184" s="59"/>
      <c r="J184" s="59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1.25" customHeight="1">
      <c r="A185" s="325"/>
      <c r="B185" s="325"/>
      <c r="C185" s="325"/>
      <c r="D185" s="325"/>
      <c r="E185" s="325"/>
      <c r="F185" s="325"/>
      <c r="G185" s="59"/>
      <c r="H185" s="59"/>
      <c r="I185" s="59"/>
      <c r="J185" s="59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1.25" customHeight="1">
      <c r="A186" s="325"/>
      <c r="B186" s="325"/>
      <c r="C186" s="325"/>
      <c r="D186" s="325"/>
      <c r="E186" s="325"/>
      <c r="F186" s="325"/>
      <c r="G186" s="59"/>
      <c r="H186" s="59"/>
      <c r="I186" s="59"/>
      <c r="J186" s="59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1.25" customHeight="1">
      <c r="A187" s="325"/>
      <c r="B187" s="325"/>
      <c r="C187" s="325"/>
      <c r="D187" s="325"/>
      <c r="E187" s="325"/>
      <c r="F187" s="325"/>
      <c r="G187" s="59"/>
      <c r="H187" s="59"/>
      <c r="I187" s="59"/>
      <c r="J187" s="59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1.25" customHeight="1">
      <c r="A188" s="325"/>
      <c r="B188" s="325"/>
      <c r="C188" s="325"/>
      <c r="D188" s="325"/>
      <c r="E188" s="325"/>
      <c r="F188" s="325"/>
      <c r="G188" s="59"/>
      <c r="H188" s="59"/>
      <c r="I188" s="59"/>
      <c r="J188" s="59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1.25" customHeight="1">
      <c r="A189" s="325"/>
      <c r="B189" s="325"/>
      <c r="C189" s="325"/>
      <c r="D189" s="325"/>
      <c r="E189" s="325"/>
      <c r="F189" s="325"/>
      <c r="G189" s="59"/>
      <c r="H189" s="59"/>
      <c r="I189" s="59"/>
      <c r="J189" s="59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1.25" customHeight="1">
      <c r="A190" s="325"/>
      <c r="B190" s="325"/>
      <c r="C190" s="325"/>
      <c r="D190" s="325"/>
      <c r="E190" s="325"/>
      <c r="F190" s="325"/>
      <c r="G190" s="59"/>
      <c r="H190" s="59"/>
      <c r="I190" s="59"/>
      <c r="J190" s="59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1.25" customHeight="1">
      <c r="A191" s="325"/>
      <c r="B191" s="325"/>
      <c r="C191" s="325"/>
      <c r="D191" s="325"/>
      <c r="E191" s="325"/>
      <c r="F191" s="325"/>
      <c r="G191" s="59"/>
      <c r="H191" s="59"/>
      <c r="I191" s="59"/>
      <c r="J191" s="59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1.25" customHeight="1">
      <c r="A192" s="325"/>
      <c r="B192" s="325"/>
      <c r="C192" s="325"/>
      <c r="D192" s="325"/>
      <c r="E192" s="325"/>
      <c r="F192" s="325"/>
      <c r="G192" s="59"/>
      <c r="H192" s="59"/>
      <c r="I192" s="59"/>
      <c r="J192" s="59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1.25" customHeight="1">
      <c r="A193" s="325"/>
      <c r="B193" s="325"/>
      <c r="C193" s="325"/>
      <c r="D193" s="325"/>
      <c r="E193" s="325"/>
      <c r="F193" s="325"/>
      <c r="G193" s="59"/>
      <c r="H193" s="59"/>
      <c r="I193" s="59"/>
      <c r="J193" s="59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1.25" customHeight="1">
      <c r="A194" s="325"/>
      <c r="B194" s="325"/>
      <c r="C194" s="325"/>
      <c r="D194" s="325"/>
      <c r="E194" s="325"/>
      <c r="F194" s="325"/>
      <c r="G194" s="59"/>
      <c r="H194" s="59"/>
      <c r="I194" s="59"/>
      <c r="J194" s="59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1.25" customHeight="1">
      <c r="A195" s="325"/>
      <c r="B195" s="325"/>
      <c r="C195" s="325"/>
      <c r="D195" s="325"/>
      <c r="E195" s="325"/>
      <c r="F195" s="325"/>
      <c r="G195" s="59"/>
      <c r="H195" s="59"/>
      <c r="I195" s="59"/>
      <c r="J195" s="59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1.25" customHeight="1">
      <c r="A196" s="325"/>
      <c r="B196" s="325"/>
      <c r="C196" s="325"/>
      <c r="D196" s="325"/>
      <c r="E196" s="325"/>
      <c r="F196" s="325"/>
      <c r="G196" s="59"/>
      <c r="H196" s="59"/>
      <c r="I196" s="59"/>
      <c r="J196" s="59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1.25" customHeight="1">
      <c r="A197" s="325"/>
      <c r="B197" s="325"/>
      <c r="C197" s="325"/>
      <c r="D197" s="325"/>
      <c r="E197" s="325"/>
      <c r="F197" s="325"/>
      <c r="G197" s="59"/>
      <c r="H197" s="59"/>
      <c r="I197" s="59"/>
      <c r="J197" s="59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1.25" customHeight="1">
      <c r="A198" s="325"/>
      <c r="B198" s="325"/>
      <c r="C198" s="325"/>
      <c r="D198" s="325"/>
      <c r="E198" s="325"/>
      <c r="F198" s="325"/>
      <c r="G198" s="59"/>
      <c r="H198" s="59"/>
      <c r="I198" s="59"/>
      <c r="J198" s="59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1.25" customHeight="1">
      <c r="A199" s="325"/>
      <c r="B199" s="325"/>
      <c r="C199" s="325"/>
      <c r="D199" s="325"/>
      <c r="E199" s="325"/>
      <c r="F199" s="325"/>
      <c r="G199" s="59"/>
      <c r="H199" s="59"/>
      <c r="I199" s="59"/>
      <c r="J199" s="59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1.25" customHeight="1">
      <c r="A200" s="325"/>
      <c r="B200" s="325"/>
      <c r="C200" s="325"/>
      <c r="D200" s="325"/>
      <c r="E200" s="325"/>
      <c r="F200" s="325"/>
      <c r="G200" s="59"/>
      <c r="H200" s="59"/>
      <c r="I200" s="59"/>
      <c r="J200" s="59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1.25" customHeight="1">
      <c r="A201" s="325"/>
      <c r="B201" s="325"/>
      <c r="C201" s="325"/>
      <c r="D201" s="325"/>
      <c r="E201" s="325"/>
      <c r="F201" s="325"/>
      <c r="G201" s="59"/>
      <c r="H201" s="59"/>
      <c r="I201" s="59"/>
      <c r="J201" s="59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1.25" customHeight="1">
      <c r="A202" s="325"/>
      <c r="B202" s="325"/>
      <c r="C202" s="325"/>
      <c r="D202" s="325"/>
      <c r="E202" s="325"/>
      <c r="F202" s="325"/>
      <c r="G202" s="59"/>
      <c r="H202" s="59"/>
      <c r="I202" s="59"/>
      <c r="J202" s="59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1.25" customHeight="1">
      <c r="A203" s="325"/>
      <c r="B203" s="325"/>
      <c r="C203" s="325"/>
      <c r="D203" s="325"/>
      <c r="E203" s="325"/>
      <c r="F203" s="325"/>
      <c r="G203" s="59"/>
      <c r="H203" s="59"/>
      <c r="I203" s="59"/>
      <c r="J203" s="59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1.25" customHeight="1">
      <c r="A204" s="325"/>
      <c r="B204" s="325"/>
      <c r="C204" s="325"/>
      <c r="D204" s="325"/>
      <c r="E204" s="325"/>
      <c r="F204" s="325"/>
      <c r="G204" s="59"/>
      <c r="H204" s="59"/>
      <c r="I204" s="59"/>
      <c r="J204" s="59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1.25" customHeight="1">
      <c r="A205" s="325"/>
      <c r="B205" s="325"/>
      <c r="C205" s="325"/>
      <c r="D205" s="325"/>
      <c r="E205" s="325"/>
      <c r="F205" s="325"/>
      <c r="G205" s="59"/>
      <c r="H205" s="59"/>
      <c r="I205" s="59"/>
      <c r="J205" s="59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1.25" customHeight="1">
      <c r="A206" s="325"/>
      <c r="B206" s="325"/>
      <c r="C206" s="325"/>
      <c r="D206" s="325"/>
      <c r="E206" s="325"/>
      <c r="F206" s="325"/>
      <c r="G206" s="59"/>
      <c r="H206" s="59"/>
      <c r="I206" s="59"/>
      <c r="J206" s="59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1.25" customHeight="1">
      <c r="A207" s="325"/>
      <c r="B207" s="325"/>
      <c r="C207" s="325"/>
      <c r="D207" s="325"/>
      <c r="E207" s="325"/>
      <c r="F207" s="325"/>
      <c r="G207" s="59"/>
      <c r="H207" s="59"/>
      <c r="I207" s="59"/>
      <c r="J207" s="59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1.25" customHeight="1">
      <c r="A208" s="325"/>
      <c r="B208" s="325"/>
      <c r="C208" s="325"/>
      <c r="D208" s="325"/>
      <c r="E208" s="325"/>
      <c r="F208" s="325"/>
      <c r="G208" s="59"/>
      <c r="H208" s="59"/>
      <c r="I208" s="59"/>
      <c r="J208" s="59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1.25" customHeight="1">
      <c r="A209" s="325"/>
      <c r="B209" s="325"/>
      <c r="C209" s="325"/>
      <c r="D209" s="325"/>
      <c r="E209" s="325"/>
      <c r="F209" s="325"/>
      <c r="G209" s="59"/>
      <c r="H209" s="59"/>
      <c r="I209" s="59"/>
      <c r="J209" s="59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1.25" customHeight="1">
      <c r="A210" s="325"/>
      <c r="B210" s="325"/>
      <c r="C210" s="325"/>
      <c r="D210" s="325"/>
      <c r="E210" s="325"/>
      <c r="F210" s="325"/>
      <c r="G210" s="59"/>
      <c r="H210" s="59"/>
      <c r="I210" s="59"/>
      <c r="J210" s="59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1.25" customHeight="1">
      <c r="A211" s="325"/>
      <c r="B211" s="325"/>
      <c r="C211" s="325"/>
      <c r="D211" s="325"/>
      <c r="E211" s="325"/>
      <c r="F211" s="325"/>
      <c r="G211" s="59"/>
      <c r="H211" s="59"/>
      <c r="I211" s="59"/>
      <c r="J211" s="59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1.25" customHeight="1">
      <c r="A212" s="325"/>
      <c r="B212" s="325"/>
      <c r="C212" s="325"/>
      <c r="D212" s="325"/>
      <c r="E212" s="325"/>
      <c r="F212" s="325"/>
      <c r="G212" s="59"/>
      <c r="H212" s="59"/>
      <c r="I212" s="59"/>
      <c r="J212" s="59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1.25" customHeight="1">
      <c r="A213" s="325"/>
      <c r="B213" s="325"/>
      <c r="C213" s="325"/>
      <c r="D213" s="325"/>
      <c r="E213" s="325"/>
      <c r="F213" s="325"/>
      <c r="G213" s="59"/>
      <c r="H213" s="59"/>
      <c r="I213" s="59"/>
      <c r="J213" s="59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1.25" customHeight="1">
      <c r="A214" s="325"/>
      <c r="B214" s="325"/>
      <c r="C214" s="325"/>
      <c r="D214" s="325"/>
      <c r="E214" s="325"/>
      <c r="F214" s="325"/>
      <c r="G214" s="59"/>
      <c r="H214" s="59"/>
      <c r="I214" s="59"/>
      <c r="J214" s="59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1.25" customHeight="1">
      <c r="A215" s="325"/>
      <c r="B215" s="325"/>
      <c r="C215" s="325"/>
      <c r="D215" s="325"/>
      <c r="E215" s="325"/>
      <c r="F215" s="325"/>
      <c r="G215" s="59"/>
      <c r="H215" s="59"/>
      <c r="I215" s="59"/>
      <c r="J215" s="59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1.25" customHeight="1">
      <c r="A216" s="325"/>
      <c r="B216" s="325"/>
      <c r="C216" s="325"/>
      <c r="D216" s="325"/>
      <c r="E216" s="325"/>
      <c r="F216" s="325"/>
      <c r="G216" s="59"/>
      <c r="H216" s="59"/>
      <c r="I216" s="59"/>
      <c r="J216" s="59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1.25" customHeight="1">
      <c r="A217" s="325"/>
      <c r="B217" s="325"/>
      <c r="C217" s="325"/>
      <c r="D217" s="325"/>
      <c r="E217" s="325"/>
      <c r="F217" s="325"/>
      <c r="G217" s="59"/>
      <c r="H217" s="59"/>
      <c r="I217" s="59"/>
      <c r="J217" s="59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1.25" customHeight="1">
      <c r="A218" s="325"/>
      <c r="B218" s="325"/>
      <c r="C218" s="325"/>
      <c r="D218" s="325"/>
      <c r="E218" s="325"/>
      <c r="F218" s="325"/>
      <c r="G218" s="59"/>
      <c r="H218" s="59"/>
      <c r="I218" s="59"/>
      <c r="J218" s="59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1.25" customHeight="1">
      <c r="A219" s="325"/>
      <c r="B219" s="325"/>
      <c r="C219" s="325"/>
      <c r="D219" s="325"/>
      <c r="E219" s="325"/>
      <c r="F219" s="325"/>
      <c r="G219" s="59"/>
      <c r="H219" s="59"/>
      <c r="I219" s="59"/>
      <c r="J219" s="59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1.25" customHeight="1">
      <c r="A220" s="325"/>
      <c r="B220" s="325"/>
      <c r="C220" s="325"/>
      <c r="D220" s="325"/>
      <c r="E220" s="325"/>
      <c r="F220" s="325"/>
      <c r="G220" s="59"/>
      <c r="H220" s="59"/>
      <c r="I220" s="59"/>
      <c r="J220" s="59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1.25" customHeight="1">
      <c r="A221" s="325"/>
      <c r="B221" s="325"/>
      <c r="C221" s="325"/>
      <c r="D221" s="325"/>
      <c r="E221" s="325"/>
      <c r="F221" s="325"/>
      <c r="G221" s="59"/>
      <c r="H221" s="59"/>
      <c r="I221" s="59"/>
      <c r="J221" s="59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1.25" customHeight="1">
      <c r="A222" s="325"/>
      <c r="B222" s="325"/>
      <c r="C222" s="325"/>
      <c r="D222" s="325"/>
      <c r="E222" s="325"/>
      <c r="F222" s="325"/>
      <c r="G222" s="59"/>
      <c r="H222" s="59"/>
      <c r="I222" s="59"/>
      <c r="J222" s="59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1.25" customHeight="1">
      <c r="A223" s="325"/>
      <c r="B223" s="325"/>
      <c r="C223" s="325"/>
      <c r="D223" s="325"/>
      <c r="E223" s="325"/>
      <c r="F223" s="325"/>
      <c r="G223" s="59"/>
      <c r="H223" s="59"/>
      <c r="I223" s="59"/>
      <c r="J223" s="59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1.25" customHeight="1">
      <c r="A224" s="325"/>
      <c r="B224" s="325"/>
      <c r="C224" s="325"/>
      <c r="D224" s="325"/>
      <c r="E224" s="325"/>
      <c r="F224" s="325"/>
      <c r="G224" s="59"/>
      <c r="H224" s="59"/>
      <c r="I224" s="59"/>
      <c r="J224" s="59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1.25" customHeight="1">
      <c r="A225" s="325"/>
      <c r="B225" s="325"/>
      <c r="C225" s="325"/>
      <c r="D225" s="325"/>
      <c r="E225" s="325"/>
      <c r="F225" s="325"/>
      <c r="G225" s="59"/>
      <c r="H225" s="59"/>
      <c r="I225" s="59"/>
      <c r="J225" s="59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1.25" customHeight="1">
      <c r="A226" s="325"/>
      <c r="B226" s="325"/>
      <c r="C226" s="325"/>
      <c r="D226" s="325"/>
      <c r="E226" s="325"/>
      <c r="F226" s="325"/>
      <c r="G226" s="59"/>
      <c r="H226" s="59"/>
      <c r="I226" s="59"/>
      <c r="J226" s="59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1.25" customHeight="1">
      <c r="A227" s="325"/>
      <c r="B227" s="325"/>
      <c r="C227" s="325"/>
      <c r="D227" s="325"/>
      <c r="E227" s="325"/>
      <c r="F227" s="325"/>
      <c r="G227" s="59"/>
      <c r="H227" s="59"/>
      <c r="I227" s="59"/>
      <c r="J227" s="59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1.25" customHeight="1">
      <c r="A228" s="325"/>
      <c r="B228" s="325"/>
      <c r="C228" s="325"/>
      <c r="D228" s="325"/>
      <c r="E228" s="325"/>
      <c r="F228" s="325"/>
      <c r="G228" s="59"/>
      <c r="H228" s="59"/>
      <c r="I228" s="59"/>
      <c r="J228" s="59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1.25" customHeight="1">
      <c r="A229" s="325"/>
      <c r="B229" s="325"/>
      <c r="C229" s="325"/>
      <c r="D229" s="325"/>
      <c r="E229" s="325"/>
      <c r="F229" s="325"/>
      <c r="G229" s="59"/>
      <c r="H229" s="59"/>
      <c r="I229" s="59"/>
      <c r="J229" s="59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1.25" customHeight="1">
      <c r="A230" s="325"/>
      <c r="B230" s="325"/>
      <c r="C230" s="325"/>
      <c r="D230" s="325"/>
      <c r="E230" s="325"/>
      <c r="F230" s="325"/>
      <c r="G230" s="59"/>
      <c r="H230" s="59"/>
      <c r="I230" s="59"/>
      <c r="J230" s="59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1.25" customHeight="1">
      <c r="A231" s="325"/>
      <c r="B231" s="325"/>
      <c r="C231" s="325"/>
      <c r="D231" s="325"/>
      <c r="E231" s="325"/>
      <c r="F231" s="325"/>
      <c r="G231" s="59"/>
      <c r="H231" s="59"/>
      <c r="I231" s="59"/>
      <c r="J231" s="59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1.25" customHeight="1">
      <c r="A232" s="325"/>
      <c r="B232" s="325"/>
      <c r="C232" s="325"/>
      <c r="D232" s="325"/>
      <c r="E232" s="325"/>
      <c r="F232" s="325"/>
      <c r="G232" s="59"/>
      <c r="H232" s="59"/>
      <c r="I232" s="59"/>
      <c r="J232" s="59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1.2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1.2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1.2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1.2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1.2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1.2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1.2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1.2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1.2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1.2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1.2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1.2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1.2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1.2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1.2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1.2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1.2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1.2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1.2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1.2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1.2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1.2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1.2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1.2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1.2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1.2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1.2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1.2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1.2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1.2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1.2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1.2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1.2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1.2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1.2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1.2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1.2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1.2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1.2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1.2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1.2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1.2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1.2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1.2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1.2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1.2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1.2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1.2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1.2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1.2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1.2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1.2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1.2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1.2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1.2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1.2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1.2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1.2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1.2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1.2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1.2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1.2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1.2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1.2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1.2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1.2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1.2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1.2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1.2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1.2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1.2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1.2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1.2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1.2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1.2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1.2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1.2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1.2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1.2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1.2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1.2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1.2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1.2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1.2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1.2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1.2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1.2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1.2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1.2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1.2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1.2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1.2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1.2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1.2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1.2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1.2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1.2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1.2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1.2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1.2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1.2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1.2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1.2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1.2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1.2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1.2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1.2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1.2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1.2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1.2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1.2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1.2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1.2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1.2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1.2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1.2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1.2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1.2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1.2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1.2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1.2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1.2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1.2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1.2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1.2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1.2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1.2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1.2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1.2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1.2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1.2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1.2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1.2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1.2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1.2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1.2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1.2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.75" customHeight="1"/>
    <row r="371" spans="1:26" ht="15.75" customHeight="1"/>
    <row r="372" spans="1:26" ht="15.75" customHeight="1"/>
    <row r="373" spans="1:26" ht="15.75" customHeight="1"/>
    <row r="374" spans="1:26" ht="15.75" customHeight="1"/>
    <row r="375" spans="1:26" ht="15.75" customHeight="1"/>
    <row r="376" spans="1:26" ht="15.75" customHeight="1"/>
    <row r="377" spans="1:26" ht="15.75" customHeight="1"/>
    <row r="378" spans="1:26" ht="15.75" customHeight="1"/>
    <row r="379" spans="1:26" ht="15.75" customHeight="1"/>
    <row r="380" spans="1:26" ht="15.75" customHeight="1"/>
    <row r="381" spans="1:26" ht="15.75" customHeight="1"/>
    <row r="382" spans="1:26" ht="15.75" customHeight="1"/>
    <row r="383" spans="1:26" ht="15.75" customHeight="1"/>
    <row r="384" spans="1:26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Z1000"/>
  <sheetViews>
    <sheetView zoomScale="80" zoomScaleNormal="80" workbookViewId="0">
      <pane ySplit="1" topLeftCell="A2" activePane="bottomLeft" state="frozen"/>
      <selection activeCell="B337" sqref="B337"/>
      <selection pane="bottomLeft" activeCell="D32" sqref="D32"/>
    </sheetView>
  </sheetViews>
  <sheetFormatPr defaultColWidth="14.44140625" defaultRowHeight="15" customHeight="1"/>
  <cols>
    <col min="1" max="1" width="31.6640625" customWidth="1"/>
    <col min="2" max="2" width="25.44140625" customWidth="1"/>
    <col min="3" max="3" width="75.5546875" customWidth="1"/>
    <col min="4" max="4" width="16.33203125" customWidth="1"/>
    <col min="5" max="5" width="19" customWidth="1"/>
    <col min="6" max="6" width="14.33203125" customWidth="1"/>
    <col min="7" max="7" width="13.33203125" customWidth="1"/>
    <col min="8" max="8" width="11.88671875" customWidth="1"/>
    <col min="9" max="10" width="10" customWidth="1"/>
    <col min="11" max="15" width="14" customWidth="1"/>
    <col min="16" max="26" width="9.109375" customWidth="1"/>
  </cols>
  <sheetData>
    <row r="1" spans="1:26" ht="37.5" customHeight="1">
      <c r="A1" s="51" t="s">
        <v>774</v>
      </c>
      <c r="B1" s="51" t="s">
        <v>194</v>
      </c>
      <c r="C1" s="51" t="s">
        <v>195</v>
      </c>
      <c r="D1" s="51" t="s">
        <v>520</v>
      </c>
      <c r="E1" s="52" t="s">
        <v>517</v>
      </c>
      <c r="F1" s="53" t="s">
        <v>518</v>
      </c>
      <c r="G1" s="54" t="s">
        <v>200</v>
      </c>
      <c r="H1" s="51" t="s">
        <v>519</v>
      </c>
      <c r="I1" s="51" t="s">
        <v>202</v>
      </c>
      <c r="J1" s="30" t="s">
        <v>204</v>
      </c>
      <c r="K1" s="30" t="s">
        <v>205</v>
      </c>
      <c r="L1" s="55" t="s">
        <v>206</v>
      </c>
      <c r="M1" s="56" t="s">
        <v>207</v>
      </c>
      <c r="N1" s="56" t="s">
        <v>208</v>
      </c>
      <c r="O1" s="57" t="s">
        <v>209</v>
      </c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20.100000000000001" customHeight="1">
      <c r="A2" s="59"/>
      <c r="B2" s="59"/>
      <c r="C2" s="59"/>
      <c r="D2" s="59"/>
      <c r="E2" s="59"/>
      <c r="F2" s="59"/>
      <c r="G2" s="60"/>
      <c r="H2" s="59"/>
      <c r="I2" s="59"/>
      <c r="J2" s="59"/>
      <c r="K2" s="58"/>
      <c r="L2" s="47">
        <f t="shared" ref="L2:L49" si="0">K2*2</f>
        <v>0</v>
      </c>
      <c r="M2" s="47">
        <f t="shared" ref="M2:M49" si="1">L2*0.6</f>
        <v>0</v>
      </c>
      <c r="N2" s="47">
        <f t="shared" ref="N2:N49" si="2">M2*0.95</f>
        <v>0</v>
      </c>
      <c r="O2" s="47">
        <f t="shared" ref="O2:O49" si="3">N2*0.85</f>
        <v>0</v>
      </c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20.100000000000001" customHeight="1">
      <c r="A3" s="839" t="s">
        <v>775</v>
      </c>
      <c r="B3" s="840"/>
      <c r="C3" s="841"/>
      <c r="D3" s="59"/>
      <c r="E3" s="59"/>
      <c r="F3" s="59"/>
      <c r="G3" s="60" t="s">
        <v>776</v>
      </c>
      <c r="H3" s="59"/>
      <c r="I3" s="59"/>
      <c r="J3" s="59"/>
      <c r="K3" s="58"/>
      <c r="L3" s="47">
        <f t="shared" si="0"/>
        <v>0</v>
      </c>
      <c r="M3" s="47">
        <f t="shared" si="1"/>
        <v>0</v>
      </c>
      <c r="N3" s="47">
        <f t="shared" si="2"/>
        <v>0</v>
      </c>
      <c r="O3" s="47">
        <f t="shared" si="3"/>
        <v>0</v>
      </c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20.100000000000001" customHeight="1">
      <c r="A4" s="534" t="s">
        <v>777</v>
      </c>
      <c r="B4" s="535" t="s">
        <v>778</v>
      </c>
      <c r="C4" s="536" t="s">
        <v>779</v>
      </c>
      <c r="D4" s="59"/>
      <c r="E4" s="49">
        <f>M4</f>
        <v>334788</v>
      </c>
      <c r="F4" s="49">
        <f t="shared" ref="F4:F5" si="4">L4</f>
        <v>557980</v>
      </c>
      <c r="G4" s="60" t="s">
        <v>776</v>
      </c>
      <c r="H4" s="59" t="s">
        <v>280</v>
      </c>
      <c r="I4" s="59" t="s">
        <v>780</v>
      </c>
      <c r="J4" s="59"/>
      <c r="K4" s="64">
        <v>278990</v>
      </c>
      <c r="L4" s="49">
        <f t="shared" si="0"/>
        <v>557980</v>
      </c>
      <c r="M4" s="49">
        <f t="shared" si="1"/>
        <v>334788</v>
      </c>
      <c r="N4" s="49">
        <f t="shared" si="2"/>
        <v>318048.59999999998</v>
      </c>
      <c r="O4" s="49">
        <f t="shared" si="3"/>
        <v>270341.31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20.100000000000001" customHeight="1">
      <c r="A5" s="534"/>
      <c r="B5" s="538" t="s">
        <v>781</v>
      </c>
      <c r="C5" s="539" t="s">
        <v>782</v>
      </c>
      <c r="D5" s="59"/>
      <c r="E5" s="49">
        <v>0</v>
      </c>
      <c r="F5" s="49">
        <f t="shared" si="4"/>
        <v>0</v>
      </c>
      <c r="G5" s="60" t="s">
        <v>776</v>
      </c>
      <c r="H5" s="59"/>
      <c r="I5" s="59" t="s">
        <v>783</v>
      </c>
      <c r="J5" s="59"/>
      <c r="K5" s="64">
        <v>0</v>
      </c>
      <c r="L5" s="49">
        <f t="shared" si="0"/>
        <v>0</v>
      </c>
      <c r="M5" s="49">
        <f t="shared" si="1"/>
        <v>0</v>
      </c>
      <c r="N5" s="49">
        <f t="shared" si="2"/>
        <v>0</v>
      </c>
      <c r="O5" s="49">
        <f t="shared" si="3"/>
        <v>0</v>
      </c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20.100000000000001" customHeight="1">
      <c r="A6" s="839" t="s">
        <v>784</v>
      </c>
      <c r="B6" s="840"/>
      <c r="C6" s="841"/>
      <c r="D6" s="59"/>
      <c r="E6" s="59"/>
      <c r="F6" s="49"/>
      <c r="G6" s="60"/>
      <c r="H6" s="59"/>
      <c r="I6" s="59"/>
      <c r="J6" s="59"/>
      <c r="K6" s="58"/>
      <c r="L6" s="49">
        <f t="shared" si="0"/>
        <v>0</v>
      </c>
      <c r="M6" s="49">
        <f t="shared" si="1"/>
        <v>0</v>
      </c>
      <c r="N6" s="49">
        <f t="shared" si="2"/>
        <v>0</v>
      </c>
      <c r="O6" s="49">
        <f t="shared" si="3"/>
        <v>0</v>
      </c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20.100000000000001" customHeight="1">
      <c r="A7" s="540" t="s">
        <v>785</v>
      </c>
      <c r="B7" s="540" t="s">
        <v>786</v>
      </c>
      <c r="C7" s="540" t="s">
        <v>787</v>
      </c>
      <c r="D7" s="59"/>
      <c r="E7" s="49">
        <f t="shared" ref="E7:E18" si="5">M7</f>
        <v>145980</v>
      </c>
      <c r="F7" s="49">
        <f t="shared" ref="F7:F18" si="6">L7</f>
        <v>243300</v>
      </c>
      <c r="G7" s="60" t="s">
        <v>776</v>
      </c>
      <c r="H7" s="59" t="s">
        <v>280</v>
      </c>
      <c r="I7" s="59"/>
      <c r="J7" s="59"/>
      <c r="K7" s="65">
        <v>121650</v>
      </c>
      <c r="L7" s="49">
        <f t="shared" si="0"/>
        <v>243300</v>
      </c>
      <c r="M7" s="49">
        <f t="shared" si="1"/>
        <v>145980</v>
      </c>
      <c r="N7" s="49">
        <f t="shared" si="2"/>
        <v>138681</v>
      </c>
      <c r="O7" s="49">
        <f t="shared" si="3"/>
        <v>117878.84999999999</v>
      </c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20.100000000000001" customHeight="1">
      <c r="A8" s="541" t="s">
        <v>788</v>
      </c>
      <c r="B8" s="541" t="s">
        <v>789</v>
      </c>
      <c r="C8" s="541" t="s">
        <v>790</v>
      </c>
      <c r="D8" s="59"/>
      <c r="E8" s="49">
        <f t="shared" si="5"/>
        <v>152016</v>
      </c>
      <c r="F8" s="49">
        <f t="shared" si="6"/>
        <v>253360</v>
      </c>
      <c r="G8" s="60" t="s">
        <v>776</v>
      </c>
      <c r="H8" s="59" t="s">
        <v>280</v>
      </c>
      <c r="I8" s="59"/>
      <c r="J8" s="59"/>
      <c r="K8" s="66">
        <v>126680</v>
      </c>
      <c r="L8" s="49">
        <f t="shared" si="0"/>
        <v>253360</v>
      </c>
      <c r="M8" s="49">
        <f t="shared" si="1"/>
        <v>152016</v>
      </c>
      <c r="N8" s="49">
        <f t="shared" si="2"/>
        <v>144415.19999999998</v>
      </c>
      <c r="O8" s="49">
        <f t="shared" si="3"/>
        <v>122752.91999999998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20.100000000000001" customHeight="1">
      <c r="A9" s="540" t="s">
        <v>791</v>
      </c>
      <c r="B9" s="540" t="s">
        <v>792</v>
      </c>
      <c r="C9" s="540" t="s">
        <v>793</v>
      </c>
      <c r="D9" s="59"/>
      <c r="E9" s="49">
        <f t="shared" si="5"/>
        <v>164976</v>
      </c>
      <c r="F9" s="49">
        <f t="shared" si="6"/>
        <v>274960</v>
      </c>
      <c r="G9" s="60" t="s">
        <v>776</v>
      </c>
      <c r="H9" s="59" t="s">
        <v>280</v>
      </c>
      <c r="I9" s="59"/>
      <c r="J9" s="59"/>
      <c r="K9" s="65">
        <v>137480</v>
      </c>
      <c r="L9" s="49">
        <f t="shared" si="0"/>
        <v>274960</v>
      </c>
      <c r="M9" s="49">
        <f t="shared" si="1"/>
        <v>164976</v>
      </c>
      <c r="N9" s="49">
        <f t="shared" si="2"/>
        <v>156727.19999999998</v>
      </c>
      <c r="O9" s="49">
        <f t="shared" si="3"/>
        <v>133218.12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20.100000000000001" customHeight="1">
      <c r="A10" s="541" t="s">
        <v>794</v>
      </c>
      <c r="B10" s="541" t="s">
        <v>795</v>
      </c>
      <c r="C10" s="541" t="s">
        <v>796</v>
      </c>
      <c r="D10" s="59"/>
      <c r="E10" s="49">
        <f t="shared" si="5"/>
        <v>133740</v>
      </c>
      <c r="F10" s="49">
        <f t="shared" si="6"/>
        <v>222900</v>
      </c>
      <c r="G10" s="60" t="s">
        <v>776</v>
      </c>
      <c r="H10" s="59" t="s">
        <v>280</v>
      </c>
      <c r="I10" s="59"/>
      <c r="J10" s="59"/>
      <c r="K10" s="66">
        <v>111450</v>
      </c>
      <c r="L10" s="49">
        <f t="shared" si="0"/>
        <v>222900</v>
      </c>
      <c r="M10" s="49">
        <f t="shared" si="1"/>
        <v>133740</v>
      </c>
      <c r="N10" s="49">
        <f t="shared" si="2"/>
        <v>127053</v>
      </c>
      <c r="O10" s="49">
        <f t="shared" si="3"/>
        <v>107995.05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20.100000000000001" customHeight="1">
      <c r="A11" s="540" t="s">
        <v>797</v>
      </c>
      <c r="B11" s="540" t="s">
        <v>798</v>
      </c>
      <c r="C11" s="540" t="s">
        <v>799</v>
      </c>
      <c r="D11" s="59"/>
      <c r="E11" s="49">
        <f t="shared" si="5"/>
        <v>139680</v>
      </c>
      <c r="F11" s="49">
        <f t="shared" si="6"/>
        <v>232800</v>
      </c>
      <c r="G11" s="60" t="s">
        <v>776</v>
      </c>
      <c r="H11" s="59" t="s">
        <v>280</v>
      </c>
      <c r="I11" s="59"/>
      <c r="J11" s="59"/>
      <c r="K11" s="65">
        <v>116400</v>
      </c>
      <c r="L11" s="49">
        <f t="shared" si="0"/>
        <v>232800</v>
      </c>
      <c r="M11" s="49">
        <f t="shared" si="1"/>
        <v>139680</v>
      </c>
      <c r="N11" s="49">
        <f t="shared" si="2"/>
        <v>132696</v>
      </c>
      <c r="O11" s="49">
        <f t="shared" si="3"/>
        <v>112791.59999999999</v>
      </c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20.100000000000001" customHeight="1">
      <c r="A12" s="541" t="s">
        <v>800</v>
      </c>
      <c r="B12" s="541" t="s">
        <v>801</v>
      </c>
      <c r="C12" s="541" t="s">
        <v>802</v>
      </c>
      <c r="D12" s="59"/>
      <c r="E12" s="49">
        <f t="shared" si="5"/>
        <v>152640</v>
      </c>
      <c r="F12" s="49">
        <f t="shared" si="6"/>
        <v>254400</v>
      </c>
      <c r="G12" s="60" t="s">
        <v>776</v>
      </c>
      <c r="H12" s="59" t="s">
        <v>280</v>
      </c>
      <c r="I12" s="59"/>
      <c r="J12" s="59"/>
      <c r="K12" s="66">
        <v>127200</v>
      </c>
      <c r="L12" s="49">
        <f t="shared" si="0"/>
        <v>254400</v>
      </c>
      <c r="M12" s="49">
        <f t="shared" si="1"/>
        <v>152640</v>
      </c>
      <c r="N12" s="49">
        <f t="shared" si="2"/>
        <v>145008</v>
      </c>
      <c r="O12" s="49">
        <f t="shared" si="3"/>
        <v>123256.8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20.100000000000001" customHeight="1">
      <c r="A13" s="540" t="s">
        <v>803</v>
      </c>
      <c r="B13" s="540" t="s">
        <v>804</v>
      </c>
      <c r="C13" s="540" t="s">
        <v>805</v>
      </c>
      <c r="D13" s="59"/>
      <c r="E13" s="49">
        <f t="shared" si="5"/>
        <v>157776</v>
      </c>
      <c r="F13" s="49">
        <f t="shared" si="6"/>
        <v>262960</v>
      </c>
      <c r="G13" s="60" t="s">
        <v>776</v>
      </c>
      <c r="H13" s="59" t="s">
        <v>280</v>
      </c>
      <c r="I13" s="59"/>
      <c r="J13" s="59"/>
      <c r="K13" s="65">
        <v>131480</v>
      </c>
      <c r="L13" s="49">
        <f t="shared" si="0"/>
        <v>262960</v>
      </c>
      <c r="M13" s="49">
        <f t="shared" si="1"/>
        <v>157776</v>
      </c>
      <c r="N13" s="49">
        <f t="shared" si="2"/>
        <v>149887.19999999998</v>
      </c>
      <c r="O13" s="49">
        <f t="shared" si="3"/>
        <v>127404.11999999998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20.100000000000001" customHeight="1">
      <c r="A14" s="541" t="s">
        <v>806</v>
      </c>
      <c r="B14" s="541" t="s">
        <v>807</v>
      </c>
      <c r="C14" s="541" t="s">
        <v>808</v>
      </c>
      <c r="D14" s="59"/>
      <c r="E14" s="49">
        <f t="shared" si="5"/>
        <v>163800</v>
      </c>
      <c r="F14" s="49">
        <f t="shared" si="6"/>
        <v>273000</v>
      </c>
      <c r="G14" s="60" t="s">
        <v>776</v>
      </c>
      <c r="H14" s="59" t="s">
        <v>280</v>
      </c>
      <c r="I14" s="59"/>
      <c r="J14" s="59"/>
      <c r="K14" s="66">
        <v>136500</v>
      </c>
      <c r="L14" s="49">
        <f t="shared" si="0"/>
        <v>273000</v>
      </c>
      <c r="M14" s="49">
        <f t="shared" si="1"/>
        <v>163800</v>
      </c>
      <c r="N14" s="49">
        <f t="shared" si="2"/>
        <v>155610</v>
      </c>
      <c r="O14" s="49">
        <f t="shared" si="3"/>
        <v>132268.5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20.100000000000001" customHeight="1">
      <c r="A15" s="540" t="s">
        <v>809</v>
      </c>
      <c r="B15" s="540" t="s">
        <v>810</v>
      </c>
      <c r="C15" s="540" t="s">
        <v>811</v>
      </c>
      <c r="D15" s="59"/>
      <c r="E15" s="49">
        <f t="shared" si="5"/>
        <v>176676</v>
      </c>
      <c r="F15" s="49">
        <f t="shared" si="6"/>
        <v>294460</v>
      </c>
      <c r="G15" s="60" t="s">
        <v>776</v>
      </c>
      <c r="H15" s="59" t="s">
        <v>280</v>
      </c>
      <c r="I15" s="59"/>
      <c r="J15" s="59"/>
      <c r="K15" s="65">
        <v>147230</v>
      </c>
      <c r="L15" s="49">
        <f t="shared" si="0"/>
        <v>294460</v>
      </c>
      <c r="M15" s="49">
        <f t="shared" si="1"/>
        <v>176676</v>
      </c>
      <c r="N15" s="49">
        <f t="shared" si="2"/>
        <v>167842.19999999998</v>
      </c>
      <c r="O15" s="49">
        <f t="shared" si="3"/>
        <v>142665.87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20.100000000000001" customHeight="1">
      <c r="A16" s="541" t="s">
        <v>812</v>
      </c>
      <c r="B16" s="541" t="s">
        <v>813</v>
      </c>
      <c r="C16" s="541" t="s">
        <v>814</v>
      </c>
      <c r="D16" s="59"/>
      <c r="E16" s="49">
        <f t="shared" si="5"/>
        <v>145440</v>
      </c>
      <c r="F16" s="49">
        <f t="shared" si="6"/>
        <v>242400</v>
      </c>
      <c r="G16" s="60" t="s">
        <v>776</v>
      </c>
      <c r="H16" s="59" t="s">
        <v>280</v>
      </c>
      <c r="I16" s="59"/>
      <c r="J16" s="59"/>
      <c r="K16" s="66">
        <v>121200</v>
      </c>
      <c r="L16" s="49">
        <f t="shared" si="0"/>
        <v>242400</v>
      </c>
      <c r="M16" s="49">
        <f t="shared" si="1"/>
        <v>145440</v>
      </c>
      <c r="N16" s="49">
        <f t="shared" si="2"/>
        <v>138168</v>
      </c>
      <c r="O16" s="49">
        <f t="shared" si="3"/>
        <v>117442.8</v>
      </c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20.100000000000001" customHeight="1">
      <c r="A17" s="540" t="s">
        <v>815</v>
      </c>
      <c r="B17" s="540" t="s">
        <v>816</v>
      </c>
      <c r="C17" s="540" t="s">
        <v>817</v>
      </c>
      <c r="D17" s="59"/>
      <c r="E17" s="49">
        <f t="shared" si="5"/>
        <v>151476</v>
      </c>
      <c r="F17" s="49">
        <f t="shared" si="6"/>
        <v>252460</v>
      </c>
      <c r="G17" s="60" t="s">
        <v>776</v>
      </c>
      <c r="H17" s="59" t="s">
        <v>280</v>
      </c>
      <c r="I17" s="59"/>
      <c r="J17" s="59"/>
      <c r="K17" s="65">
        <v>126230</v>
      </c>
      <c r="L17" s="49">
        <f t="shared" si="0"/>
        <v>252460</v>
      </c>
      <c r="M17" s="49">
        <f t="shared" si="1"/>
        <v>151476</v>
      </c>
      <c r="N17" s="49">
        <f t="shared" si="2"/>
        <v>143902.19999999998</v>
      </c>
      <c r="O17" s="49">
        <f t="shared" si="3"/>
        <v>122316.86999999998</v>
      </c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20.100000000000001" customHeight="1">
      <c r="A18" s="541" t="s">
        <v>818</v>
      </c>
      <c r="B18" s="541" t="s">
        <v>819</v>
      </c>
      <c r="C18" s="541" t="s">
        <v>820</v>
      </c>
      <c r="D18" s="59"/>
      <c r="E18" s="49">
        <f t="shared" si="5"/>
        <v>164436</v>
      </c>
      <c r="F18" s="49">
        <f t="shared" si="6"/>
        <v>274060</v>
      </c>
      <c r="G18" s="60" t="s">
        <v>776</v>
      </c>
      <c r="H18" s="59" t="s">
        <v>280</v>
      </c>
      <c r="I18" s="59"/>
      <c r="J18" s="59"/>
      <c r="K18" s="66">
        <v>137030</v>
      </c>
      <c r="L18" s="49">
        <f t="shared" si="0"/>
        <v>274060</v>
      </c>
      <c r="M18" s="49">
        <f t="shared" si="1"/>
        <v>164436</v>
      </c>
      <c r="N18" s="49">
        <f t="shared" si="2"/>
        <v>156214.19999999998</v>
      </c>
      <c r="O18" s="49">
        <f t="shared" si="3"/>
        <v>132782.06999999998</v>
      </c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20.100000000000001" customHeight="1">
      <c r="A19" s="839" t="s">
        <v>821</v>
      </c>
      <c r="B19" s="840"/>
      <c r="C19" s="841"/>
      <c r="D19" s="59"/>
      <c r="E19" s="49"/>
      <c r="F19" s="49"/>
      <c r="G19" s="60"/>
      <c r="H19" s="59" t="s">
        <v>280</v>
      </c>
      <c r="I19" s="59"/>
      <c r="J19" s="59"/>
      <c r="K19" s="59"/>
      <c r="L19" s="49">
        <f t="shared" si="0"/>
        <v>0</v>
      </c>
      <c r="M19" s="49">
        <f t="shared" si="1"/>
        <v>0</v>
      </c>
      <c r="N19" s="49">
        <f t="shared" si="2"/>
        <v>0</v>
      </c>
      <c r="O19" s="49">
        <f t="shared" si="3"/>
        <v>0</v>
      </c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20.100000000000001" customHeight="1">
      <c r="A20" s="540" t="s">
        <v>822</v>
      </c>
      <c r="B20" s="540" t="s">
        <v>823</v>
      </c>
      <c r="C20" s="540" t="s">
        <v>824</v>
      </c>
      <c r="D20" s="59"/>
      <c r="E20" s="49">
        <f t="shared" ref="E20:E49" si="7">M20</f>
        <v>97656</v>
      </c>
      <c r="F20" s="49">
        <f t="shared" ref="F20:F49" si="8">L20</f>
        <v>162760</v>
      </c>
      <c r="G20" s="60" t="s">
        <v>776</v>
      </c>
      <c r="H20" s="59" t="s">
        <v>280</v>
      </c>
      <c r="I20" s="59"/>
      <c r="J20" s="59"/>
      <c r="K20" s="65">
        <v>81380</v>
      </c>
      <c r="L20" s="49">
        <f t="shared" si="0"/>
        <v>162760</v>
      </c>
      <c r="M20" s="49">
        <f t="shared" si="1"/>
        <v>97656</v>
      </c>
      <c r="N20" s="49">
        <f t="shared" si="2"/>
        <v>92773.2</v>
      </c>
      <c r="O20" s="49">
        <f t="shared" si="3"/>
        <v>78857.22</v>
      </c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20.100000000000001" customHeight="1">
      <c r="A21" s="541" t="s">
        <v>825</v>
      </c>
      <c r="B21" s="541" t="s">
        <v>826</v>
      </c>
      <c r="C21" s="541" t="s">
        <v>827</v>
      </c>
      <c r="D21" s="59"/>
      <c r="E21" s="49">
        <f t="shared" si="7"/>
        <v>99360</v>
      </c>
      <c r="F21" s="49">
        <f t="shared" si="8"/>
        <v>165600</v>
      </c>
      <c r="G21" s="60" t="s">
        <v>776</v>
      </c>
      <c r="H21" s="59" t="s">
        <v>280</v>
      </c>
      <c r="I21" s="59"/>
      <c r="J21" s="59"/>
      <c r="K21" s="66">
        <v>82800</v>
      </c>
      <c r="L21" s="49">
        <f t="shared" si="0"/>
        <v>165600</v>
      </c>
      <c r="M21" s="49">
        <f t="shared" si="1"/>
        <v>99360</v>
      </c>
      <c r="N21" s="49">
        <f t="shared" si="2"/>
        <v>94392</v>
      </c>
      <c r="O21" s="49">
        <f t="shared" si="3"/>
        <v>80233.2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20.100000000000001" customHeight="1">
      <c r="A22" s="540" t="s">
        <v>828</v>
      </c>
      <c r="B22" s="540" t="s">
        <v>829</v>
      </c>
      <c r="C22" s="540" t="s">
        <v>830</v>
      </c>
      <c r="D22" s="59"/>
      <c r="E22" s="49">
        <f t="shared" si="7"/>
        <v>100896</v>
      </c>
      <c r="F22" s="49">
        <f t="shared" si="8"/>
        <v>168160</v>
      </c>
      <c r="G22" s="60" t="s">
        <v>776</v>
      </c>
      <c r="H22" s="59" t="s">
        <v>280</v>
      </c>
      <c r="I22" s="59"/>
      <c r="J22" s="59"/>
      <c r="K22" s="65">
        <v>84080</v>
      </c>
      <c r="L22" s="49">
        <f t="shared" si="0"/>
        <v>168160</v>
      </c>
      <c r="M22" s="49">
        <f t="shared" si="1"/>
        <v>100896</v>
      </c>
      <c r="N22" s="49">
        <f t="shared" si="2"/>
        <v>95851.199999999997</v>
      </c>
      <c r="O22" s="49">
        <f t="shared" si="3"/>
        <v>81473.51999999999</v>
      </c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20.100000000000001" customHeight="1">
      <c r="A23" s="541" t="s">
        <v>831</v>
      </c>
      <c r="B23" s="541" t="s">
        <v>832</v>
      </c>
      <c r="C23" s="541" t="s">
        <v>833</v>
      </c>
      <c r="D23" s="59"/>
      <c r="E23" s="49">
        <f t="shared" si="7"/>
        <v>109176</v>
      </c>
      <c r="F23" s="49">
        <f t="shared" si="8"/>
        <v>181960</v>
      </c>
      <c r="G23" s="60" t="s">
        <v>776</v>
      </c>
      <c r="H23" s="59" t="s">
        <v>280</v>
      </c>
      <c r="I23" s="59"/>
      <c r="J23" s="59"/>
      <c r="K23" s="66">
        <v>90980</v>
      </c>
      <c r="L23" s="49">
        <f t="shared" si="0"/>
        <v>181960</v>
      </c>
      <c r="M23" s="49">
        <f t="shared" si="1"/>
        <v>109176</v>
      </c>
      <c r="N23" s="49">
        <f t="shared" si="2"/>
        <v>103717.2</v>
      </c>
      <c r="O23" s="49">
        <f t="shared" si="3"/>
        <v>88159.62</v>
      </c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20.100000000000001" customHeight="1">
      <c r="A24" s="540" t="s">
        <v>834</v>
      </c>
      <c r="B24" s="540" t="s">
        <v>835</v>
      </c>
      <c r="C24" s="540" t="s">
        <v>836</v>
      </c>
      <c r="D24" s="59"/>
      <c r="E24" s="49">
        <f t="shared" si="7"/>
        <v>178836</v>
      </c>
      <c r="F24" s="49">
        <f t="shared" si="8"/>
        <v>298060</v>
      </c>
      <c r="G24" s="60" t="s">
        <v>776</v>
      </c>
      <c r="H24" s="59" t="s">
        <v>280</v>
      </c>
      <c r="I24" s="59"/>
      <c r="J24" s="59"/>
      <c r="K24" s="65">
        <v>149030</v>
      </c>
      <c r="L24" s="49">
        <f t="shared" si="0"/>
        <v>298060</v>
      </c>
      <c r="M24" s="49">
        <f t="shared" si="1"/>
        <v>178836</v>
      </c>
      <c r="N24" s="49">
        <f t="shared" si="2"/>
        <v>169894.19999999998</v>
      </c>
      <c r="O24" s="49">
        <f t="shared" si="3"/>
        <v>144410.06999999998</v>
      </c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20.100000000000001" customHeight="1">
      <c r="A25" s="541" t="s">
        <v>837</v>
      </c>
      <c r="B25" s="541" t="s">
        <v>838</v>
      </c>
      <c r="C25" s="541" t="s">
        <v>839</v>
      </c>
      <c r="D25" s="59"/>
      <c r="E25" s="49">
        <f t="shared" si="7"/>
        <v>182256</v>
      </c>
      <c r="F25" s="49">
        <f t="shared" si="8"/>
        <v>303760</v>
      </c>
      <c r="G25" s="60" t="s">
        <v>776</v>
      </c>
      <c r="H25" s="59" t="s">
        <v>280</v>
      </c>
      <c r="I25" s="59"/>
      <c r="J25" s="59"/>
      <c r="K25" s="66">
        <v>151880</v>
      </c>
      <c r="L25" s="49">
        <f t="shared" si="0"/>
        <v>303760</v>
      </c>
      <c r="M25" s="49">
        <f t="shared" si="1"/>
        <v>182256</v>
      </c>
      <c r="N25" s="49">
        <f t="shared" si="2"/>
        <v>173143.19999999998</v>
      </c>
      <c r="O25" s="49">
        <f t="shared" si="3"/>
        <v>147171.71999999997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20.100000000000001" customHeight="1">
      <c r="A26" s="540" t="s">
        <v>840</v>
      </c>
      <c r="B26" s="540" t="s">
        <v>841</v>
      </c>
      <c r="C26" s="540" t="s">
        <v>842</v>
      </c>
      <c r="D26" s="59"/>
      <c r="E26" s="49">
        <f t="shared" si="7"/>
        <v>185316</v>
      </c>
      <c r="F26" s="49">
        <f t="shared" si="8"/>
        <v>308860</v>
      </c>
      <c r="G26" s="60" t="s">
        <v>776</v>
      </c>
      <c r="H26" s="59" t="s">
        <v>280</v>
      </c>
      <c r="I26" s="59"/>
      <c r="J26" s="59"/>
      <c r="K26" s="65">
        <v>154430</v>
      </c>
      <c r="L26" s="49">
        <f t="shared" si="0"/>
        <v>308860</v>
      </c>
      <c r="M26" s="49">
        <f t="shared" si="1"/>
        <v>185316</v>
      </c>
      <c r="N26" s="49">
        <f t="shared" si="2"/>
        <v>176050.19999999998</v>
      </c>
      <c r="O26" s="49">
        <f t="shared" si="3"/>
        <v>149642.66999999998</v>
      </c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20.100000000000001" customHeight="1">
      <c r="A27" s="541" t="s">
        <v>843</v>
      </c>
      <c r="B27" s="541" t="s">
        <v>844</v>
      </c>
      <c r="C27" s="541" t="s">
        <v>845</v>
      </c>
      <c r="D27" s="59"/>
      <c r="E27" s="49">
        <f t="shared" si="7"/>
        <v>201780</v>
      </c>
      <c r="F27" s="49">
        <f t="shared" si="8"/>
        <v>336300</v>
      </c>
      <c r="G27" s="60" t="s">
        <v>776</v>
      </c>
      <c r="H27" s="59" t="s">
        <v>280</v>
      </c>
      <c r="I27" s="59"/>
      <c r="J27" s="59"/>
      <c r="K27" s="66">
        <v>168150</v>
      </c>
      <c r="L27" s="49">
        <f t="shared" si="0"/>
        <v>336300</v>
      </c>
      <c r="M27" s="49">
        <f t="shared" si="1"/>
        <v>201780</v>
      </c>
      <c r="N27" s="49">
        <f t="shared" si="2"/>
        <v>191691</v>
      </c>
      <c r="O27" s="49">
        <f t="shared" si="3"/>
        <v>162937.35</v>
      </c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20.100000000000001" customHeight="1">
      <c r="A28" s="540" t="s">
        <v>846</v>
      </c>
      <c r="B28" s="540" t="s">
        <v>847</v>
      </c>
      <c r="C28" s="540" t="s">
        <v>848</v>
      </c>
      <c r="D28" s="59"/>
      <c r="E28" s="49">
        <f t="shared" si="7"/>
        <v>173616</v>
      </c>
      <c r="F28" s="49">
        <f t="shared" si="8"/>
        <v>289360</v>
      </c>
      <c r="G28" s="60" t="s">
        <v>776</v>
      </c>
      <c r="H28" s="59" t="s">
        <v>280</v>
      </c>
      <c r="I28" s="59"/>
      <c r="J28" s="59"/>
      <c r="K28" s="65">
        <v>144680</v>
      </c>
      <c r="L28" s="49">
        <f t="shared" si="0"/>
        <v>289360</v>
      </c>
      <c r="M28" s="49">
        <f t="shared" si="1"/>
        <v>173616</v>
      </c>
      <c r="N28" s="49">
        <f t="shared" si="2"/>
        <v>164935.19999999998</v>
      </c>
      <c r="O28" s="49">
        <f t="shared" si="3"/>
        <v>140194.91999999998</v>
      </c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20.100000000000001" customHeight="1">
      <c r="A29" s="541" t="s">
        <v>849</v>
      </c>
      <c r="B29" s="541" t="s">
        <v>850</v>
      </c>
      <c r="C29" s="541" t="s">
        <v>851</v>
      </c>
      <c r="D29" s="59"/>
      <c r="E29" s="49">
        <f t="shared" si="7"/>
        <v>176940</v>
      </c>
      <c r="F29" s="49">
        <f t="shared" si="8"/>
        <v>294900</v>
      </c>
      <c r="G29" s="60" t="s">
        <v>776</v>
      </c>
      <c r="H29" s="59" t="s">
        <v>280</v>
      </c>
      <c r="I29" s="59"/>
      <c r="J29" s="59"/>
      <c r="K29" s="66">
        <v>147450</v>
      </c>
      <c r="L29" s="49">
        <f t="shared" si="0"/>
        <v>294900</v>
      </c>
      <c r="M29" s="49">
        <f t="shared" si="1"/>
        <v>176940</v>
      </c>
      <c r="N29" s="49">
        <f t="shared" si="2"/>
        <v>168093</v>
      </c>
      <c r="O29" s="49">
        <f t="shared" si="3"/>
        <v>142879.04999999999</v>
      </c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20.100000000000001" customHeight="1">
      <c r="A30" s="540" t="s">
        <v>852</v>
      </c>
      <c r="B30" s="540" t="s">
        <v>853</v>
      </c>
      <c r="C30" s="540" t="s">
        <v>854</v>
      </c>
      <c r="D30" s="59"/>
      <c r="E30" s="49">
        <f t="shared" si="7"/>
        <v>180000</v>
      </c>
      <c r="F30" s="49">
        <f t="shared" si="8"/>
        <v>300000</v>
      </c>
      <c r="G30" s="60" t="s">
        <v>776</v>
      </c>
      <c r="H30" s="59" t="s">
        <v>280</v>
      </c>
      <c r="I30" s="59"/>
      <c r="J30" s="59"/>
      <c r="K30" s="65">
        <v>150000</v>
      </c>
      <c r="L30" s="49">
        <f t="shared" si="0"/>
        <v>300000</v>
      </c>
      <c r="M30" s="49">
        <f t="shared" si="1"/>
        <v>180000</v>
      </c>
      <c r="N30" s="49">
        <f t="shared" si="2"/>
        <v>171000</v>
      </c>
      <c r="O30" s="49">
        <f t="shared" si="3"/>
        <v>145350</v>
      </c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20.100000000000001" customHeight="1">
      <c r="A31" s="541" t="s">
        <v>855</v>
      </c>
      <c r="B31" s="541" t="s">
        <v>856</v>
      </c>
      <c r="C31" s="541" t="s">
        <v>857</v>
      </c>
      <c r="D31" s="59"/>
      <c r="E31" s="49">
        <f t="shared" si="7"/>
        <v>196560</v>
      </c>
      <c r="F31" s="49">
        <f t="shared" si="8"/>
        <v>327600</v>
      </c>
      <c r="G31" s="60" t="s">
        <v>776</v>
      </c>
      <c r="H31" s="59" t="s">
        <v>280</v>
      </c>
      <c r="I31" s="59"/>
      <c r="J31" s="59"/>
      <c r="K31" s="66">
        <v>163800</v>
      </c>
      <c r="L31" s="49">
        <f t="shared" si="0"/>
        <v>327600</v>
      </c>
      <c r="M31" s="49">
        <f t="shared" si="1"/>
        <v>196560</v>
      </c>
      <c r="N31" s="49">
        <f t="shared" si="2"/>
        <v>186732</v>
      </c>
      <c r="O31" s="49">
        <f t="shared" si="3"/>
        <v>158722.19999999998</v>
      </c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20.100000000000001" customHeight="1">
      <c r="A32" s="540" t="s">
        <v>858</v>
      </c>
      <c r="B32" s="540" t="s">
        <v>859</v>
      </c>
      <c r="C32" s="540" t="s">
        <v>860</v>
      </c>
      <c r="D32" s="59"/>
      <c r="E32" s="49">
        <f t="shared" si="7"/>
        <v>121416</v>
      </c>
      <c r="F32" s="49">
        <f t="shared" si="8"/>
        <v>202360</v>
      </c>
      <c r="G32" s="60" t="s">
        <v>776</v>
      </c>
      <c r="H32" s="59" t="s">
        <v>280</v>
      </c>
      <c r="I32" s="59"/>
      <c r="J32" s="59"/>
      <c r="K32" s="65">
        <v>101180</v>
      </c>
      <c r="L32" s="49">
        <f t="shared" si="0"/>
        <v>202360</v>
      </c>
      <c r="M32" s="49">
        <f t="shared" si="1"/>
        <v>121416</v>
      </c>
      <c r="N32" s="49">
        <f t="shared" si="2"/>
        <v>115345.2</v>
      </c>
      <c r="O32" s="49">
        <f t="shared" si="3"/>
        <v>98043.42</v>
      </c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20.100000000000001" customHeight="1">
      <c r="A33" s="541" t="s">
        <v>861</v>
      </c>
      <c r="B33" s="541" t="s">
        <v>862</v>
      </c>
      <c r="C33" s="541" t="s">
        <v>863</v>
      </c>
      <c r="D33" s="59"/>
      <c r="E33" s="49">
        <f t="shared" si="7"/>
        <v>123036</v>
      </c>
      <c r="F33" s="49">
        <f t="shared" si="8"/>
        <v>205060</v>
      </c>
      <c r="G33" s="60" t="s">
        <v>776</v>
      </c>
      <c r="H33" s="59" t="s">
        <v>280</v>
      </c>
      <c r="I33" s="59"/>
      <c r="J33" s="59"/>
      <c r="K33" s="66">
        <v>102530</v>
      </c>
      <c r="L33" s="49">
        <f t="shared" si="0"/>
        <v>205060</v>
      </c>
      <c r="M33" s="49">
        <f t="shared" si="1"/>
        <v>123036</v>
      </c>
      <c r="N33" s="49">
        <f t="shared" si="2"/>
        <v>116884.2</v>
      </c>
      <c r="O33" s="49">
        <f t="shared" si="3"/>
        <v>99351.569999999992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20.100000000000001" customHeight="1">
      <c r="A34" s="540" t="s">
        <v>864</v>
      </c>
      <c r="B34" s="540" t="s">
        <v>865</v>
      </c>
      <c r="C34" s="540" t="s">
        <v>866</v>
      </c>
      <c r="D34" s="59"/>
      <c r="E34" s="49">
        <f t="shared" si="7"/>
        <v>124656</v>
      </c>
      <c r="F34" s="49">
        <f t="shared" si="8"/>
        <v>207760</v>
      </c>
      <c r="G34" s="60" t="s">
        <v>776</v>
      </c>
      <c r="H34" s="59" t="s">
        <v>280</v>
      </c>
      <c r="I34" s="59"/>
      <c r="J34" s="59"/>
      <c r="K34" s="65">
        <v>103880</v>
      </c>
      <c r="L34" s="49">
        <f t="shared" si="0"/>
        <v>207760</v>
      </c>
      <c r="M34" s="49">
        <f t="shared" si="1"/>
        <v>124656</v>
      </c>
      <c r="N34" s="49">
        <f t="shared" si="2"/>
        <v>118423.2</v>
      </c>
      <c r="O34" s="49">
        <f t="shared" si="3"/>
        <v>100659.72</v>
      </c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20.100000000000001" customHeight="1">
      <c r="A35" s="541" t="s">
        <v>867</v>
      </c>
      <c r="B35" s="541" t="s">
        <v>868</v>
      </c>
      <c r="C35" s="541" t="s">
        <v>869</v>
      </c>
      <c r="D35" s="59"/>
      <c r="E35" s="49">
        <f t="shared" si="7"/>
        <v>132840</v>
      </c>
      <c r="F35" s="49">
        <f t="shared" si="8"/>
        <v>221400</v>
      </c>
      <c r="G35" s="60" t="s">
        <v>776</v>
      </c>
      <c r="H35" s="59" t="s">
        <v>280</v>
      </c>
      <c r="I35" s="59"/>
      <c r="J35" s="59"/>
      <c r="K35" s="66">
        <v>110700</v>
      </c>
      <c r="L35" s="49">
        <f t="shared" si="0"/>
        <v>221400</v>
      </c>
      <c r="M35" s="49">
        <f t="shared" si="1"/>
        <v>132840</v>
      </c>
      <c r="N35" s="49">
        <f t="shared" si="2"/>
        <v>126198</v>
      </c>
      <c r="O35" s="49">
        <f t="shared" si="3"/>
        <v>107268.3</v>
      </c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20.100000000000001" customHeight="1">
      <c r="A36" s="540" t="s">
        <v>870</v>
      </c>
      <c r="B36" s="540" t="s">
        <v>871</v>
      </c>
      <c r="C36" s="540" t="s">
        <v>872</v>
      </c>
      <c r="D36" s="59"/>
      <c r="E36" s="49">
        <f t="shared" si="7"/>
        <v>103236</v>
      </c>
      <c r="F36" s="49">
        <f t="shared" si="8"/>
        <v>172060</v>
      </c>
      <c r="G36" s="60" t="s">
        <v>776</v>
      </c>
      <c r="H36" s="59" t="s">
        <v>280</v>
      </c>
      <c r="I36" s="59"/>
      <c r="J36" s="59"/>
      <c r="K36" s="65">
        <v>86030</v>
      </c>
      <c r="L36" s="49">
        <f t="shared" si="0"/>
        <v>172060</v>
      </c>
      <c r="M36" s="49">
        <f t="shared" si="1"/>
        <v>103236</v>
      </c>
      <c r="N36" s="49">
        <f t="shared" si="2"/>
        <v>98074.2</v>
      </c>
      <c r="O36" s="49">
        <f t="shared" si="3"/>
        <v>83363.069999999992</v>
      </c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20.100000000000001" customHeight="1">
      <c r="A37" s="541" t="s">
        <v>873</v>
      </c>
      <c r="B37" s="541" t="s">
        <v>874</v>
      </c>
      <c r="C37" s="541" t="s">
        <v>875</v>
      </c>
      <c r="D37" s="59"/>
      <c r="E37" s="49">
        <f t="shared" si="7"/>
        <v>211056</v>
      </c>
      <c r="F37" s="49">
        <f t="shared" si="8"/>
        <v>351760</v>
      </c>
      <c r="G37" s="60" t="s">
        <v>776</v>
      </c>
      <c r="H37" s="59" t="s">
        <v>280</v>
      </c>
      <c r="I37" s="59"/>
      <c r="J37" s="59"/>
      <c r="K37" s="66">
        <v>175880</v>
      </c>
      <c r="L37" s="49">
        <f t="shared" si="0"/>
        <v>351760</v>
      </c>
      <c r="M37" s="49">
        <f t="shared" si="1"/>
        <v>211056</v>
      </c>
      <c r="N37" s="49">
        <f t="shared" si="2"/>
        <v>200503.19999999998</v>
      </c>
      <c r="O37" s="49">
        <f t="shared" si="3"/>
        <v>170427.71999999997</v>
      </c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20.100000000000001" customHeight="1">
      <c r="A38" s="540" t="s">
        <v>876</v>
      </c>
      <c r="B38" s="540" t="s">
        <v>877</v>
      </c>
      <c r="C38" s="540" t="s">
        <v>878</v>
      </c>
      <c r="D38" s="59"/>
      <c r="E38" s="49">
        <f t="shared" si="7"/>
        <v>233376</v>
      </c>
      <c r="F38" s="49">
        <f t="shared" si="8"/>
        <v>388960</v>
      </c>
      <c r="G38" s="60" t="s">
        <v>776</v>
      </c>
      <c r="H38" s="59" t="s">
        <v>280</v>
      </c>
      <c r="I38" s="59"/>
      <c r="J38" s="59"/>
      <c r="K38" s="65">
        <v>194480</v>
      </c>
      <c r="L38" s="49">
        <f t="shared" si="0"/>
        <v>388960</v>
      </c>
      <c r="M38" s="49">
        <f t="shared" si="1"/>
        <v>233376</v>
      </c>
      <c r="N38" s="49">
        <f t="shared" si="2"/>
        <v>221707.19999999998</v>
      </c>
      <c r="O38" s="49">
        <f t="shared" si="3"/>
        <v>188451.11999999997</v>
      </c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20.100000000000001" customHeight="1">
      <c r="A39" s="541" t="s">
        <v>879</v>
      </c>
      <c r="B39" s="541" t="s">
        <v>880</v>
      </c>
      <c r="C39" s="541" t="s">
        <v>881</v>
      </c>
      <c r="D39" s="59"/>
      <c r="E39" s="49">
        <f t="shared" si="7"/>
        <v>205836</v>
      </c>
      <c r="F39" s="49">
        <f t="shared" si="8"/>
        <v>343060</v>
      </c>
      <c r="G39" s="60" t="s">
        <v>776</v>
      </c>
      <c r="H39" s="59" t="s">
        <v>280</v>
      </c>
      <c r="I39" s="59"/>
      <c r="J39" s="59"/>
      <c r="K39" s="66">
        <v>171530</v>
      </c>
      <c r="L39" s="49">
        <f t="shared" si="0"/>
        <v>343060</v>
      </c>
      <c r="M39" s="49">
        <f t="shared" si="1"/>
        <v>205836</v>
      </c>
      <c r="N39" s="49">
        <f t="shared" si="2"/>
        <v>195544.19999999998</v>
      </c>
      <c r="O39" s="49">
        <f t="shared" si="3"/>
        <v>166212.56999999998</v>
      </c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20.100000000000001" customHeight="1">
      <c r="A40" s="540" t="s">
        <v>882</v>
      </c>
      <c r="B40" s="540" t="s">
        <v>883</v>
      </c>
      <c r="C40" s="540" t="s">
        <v>884</v>
      </c>
      <c r="D40" s="59"/>
      <c r="E40" s="49">
        <f t="shared" si="7"/>
        <v>179100</v>
      </c>
      <c r="F40" s="49">
        <f t="shared" si="8"/>
        <v>298500</v>
      </c>
      <c r="G40" s="60" t="s">
        <v>776</v>
      </c>
      <c r="H40" s="59" t="s">
        <v>280</v>
      </c>
      <c r="I40" s="59"/>
      <c r="J40" s="59"/>
      <c r="K40" s="65">
        <v>149250</v>
      </c>
      <c r="L40" s="49">
        <f t="shared" si="0"/>
        <v>298500</v>
      </c>
      <c r="M40" s="49">
        <f t="shared" si="1"/>
        <v>179100</v>
      </c>
      <c r="N40" s="49">
        <f t="shared" si="2"/>
        <v>170145</v>
      </c>
      <c r="O40" s="49">
        <f t="shared" si="3"/>
        <v>144623.25</v>
      </c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20.100000000000001" customHeight="1">
      <c r="A41" s="541" t="s">
        <v>885</v>
      </c>
      <c r="B41" s="541" t="s">
        <v>886</v>
      </c>
      <c r="C41" s="541" t="s">
        <v>887</v>
      </c>
      <c r="D41" s="59"/>
      <c r="E41" s="49">
        <f t="shared" si="7"/>
        <v>158316</v>
      </c>
      <c r="F41" s="49">
        <f t="shared" si="8"/>
        <v>263860</v>
      </c>
      <c r="G41" s="60" t="s">
        <v>776</v>
      </c>
      <c r="H41" s="59" t="s">
        <v>280</v>
      </c>
      <c r="I41" s="59"/>
      <c r="J41" s="59"/>
      <c r="K41" s="66">
        <v>131930</v>
      </c>
      <c r="L41" s="49">
        <f t="shared" si="0"/>
        <v>263860</v>
      </c>
      <c r="M41" s="49">
        <f t="shared" si="1"/>
        <v>158316</v>
      </c>
      <c r="N41" s="49">
        <f t="shared" si="2"/>
        <v>150400.19999999998</v>
      </c>
      <c r="O41" s="49">
        <f t="shared" si="3"/>
        <v>127840.16999999998</v>
      </c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20.100000000000001" customHeight="1">
      <c r="A42" s="540" t="s">
        <v>888</v>
      </c>
      <c r="B42" s="540" t="s">
        <v>889</v>
      </c>
      <c r="C42" s="540" t="s">
        <v>890</v>
      </c>
      <c r="D42" s="59"/>
      <c r="E42" s="49">
        <f t="shared" si="7"/>
        <v>126720</v>
      </c>
      <c r="F42" s="49">
        <f t="shared" si="8"/>
        <v>211200</v>
      </c>
      <c r="G42" s="60" t="s">
        <v>776</v>
      </c>
      <c r="H42" s="59" t="s">
        <v>280</v>
      </c>
      <c r="I42" s="59"/>
      <c r="J42" s="59"/>
      <c r="K42" s="65">
        <v>105600</v>
      </c>
      <c r="L42" s="49">
        <f t="shared" si="0"/>
        <v>211200</v>
      </c>
      <c r="M42" s="49">
        <f t="shared" si="1"/>
        <v>126720</v>
      </c>
      <c r="N42" s="49">
        <f t="shared" si="2"/>
        <v>120384</v>
      </c>
      <c r="O42" s="49">
        <f t="shared" si="3"/>
        <v>102326.39999999999</v>
      </c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20.100000000000001" customHeight="1">
      <c r="A43" s="541" t="s">
        <v>777</v>
      </c>
      <c r="B43" s="541" t="s">
        <v>778</v>
      </c>
      <c r="C43" s="541" t="s">
        <v>779</v>
      </c>
      <c r="D43" s="59"/>
      <c r="E43" s="49">
        <f t="shared" si="7"/>
        <v>248040</v>
      </c>
      <c r="F43" s="49">
        <f t="shared" si="8"/>
        <v>413400</v>
      </c>
      <c r="G43" s="60" t="s">
        <v>776</v>
      </c>
      <c r="H43" s="59" t="s">
        <v>280</v>
      </c>
      <c r="I43" s="59"/>
      <c r="J43" s="59"/>
      <c r="K43" s="66">
        <v>206700</v>
      </c>
      <c r="L43" s="49">
        <f t="shared" si="0"/>
        <v>413400</v>
      </c>
      <c r="M43" s="49">
        <f t="shared" si="1"/>
        <v>248040</v>
      </c>
      <c r="N43" s="49">
        <f t="shared" si="2"/>
        <v>235638</v>
      </c>
      <c r="O43" s="49">
        <f t="shared" si="3"/>
        <v>200292.3</v>
      </c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20.100000000000001" customHeight="1">
      <c r="A44" s="540" t="s">
        <v>891</v>
      </c>
      <c r="B44" s="540" t="s">
        <v>892</v>
      </c>
      <c r="C44" s="540" t="s">
        <v>893</v>
      </c>
      <c r="D44" s="59"/>
      <c r="E44" s="49">
        <f t="shared" si="7"/>
        <v>251376</v>
      </c>
      <c r="F44" s="49">
        <f t="shared" si="8"/>
        <v>418960</v>
      </c>
      <c r="G44" s="60" t="s">
        <v>776</v>
      </c>
      <c r="H44" s="59" t="s">
        <v>280</v>
      </c>
      <c r="I44" s="59"/>
      <c r="J44" s="59"/>
      <c r="K44" s="65">
        <v>209480</v>
      </c>
      <c r="L44" s="49">
        <f t="shared" si="0"/>
        <v>418960</v>
      </c>
      <c r="M44" s="49">
        <f t="shared" si="1"/>
        <v>251376</v>
      </c>
      <c r="N44" s="49">
        <f t="shared" si="2"/>
        <v>238807.19999999998</v>
      </c>
      <c r="O44" s="49">
        <f t="shared" si="3"/>
        <v>202986.11999999997</v>
      </c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20.100000000000001" customHeight="1">
      <c r="A45" s="541" t="s">
        <v>894</v>
      </c>
      <c r="B45" s="541" t="s">
        <v>895</v>
      </c>
      <c r="C45" s="541" t="s">
        <v>896</v>
      </c>
      <c r="D45" s="59"/>
      <c r="E45" s="49">
        <f t="shared" si="7"/>
        <v>254520</v>
      </c>
      <c r="F45" s="49">
        <f t="shared" si="8"/>
        <v>424200</v>
      </c>
      <c r="G45" s="60" t="s">
        <v>776</v>
      </c>
      <c r="H45" s="59" t="s">
        <v>280</v>
      </c>
      <c r="I45" s="59"/>
      <c r="J45" s="59"/>
      <c r="K45" s="66">
        <v>212100</v>
      </c>
      <c r="L45" s="49">
        <f t="shared" si="0"/>
        <v>424200</v>
      </c>
      <c r="M45" s="49">
        <f t="shared" si="1"/>
        <v>254520</v>
      </c>
      <c r="N45" s="49">
        <f t="shared" si="2"/>
        <v>241794</v>
      </c>
      <c r="O45" s="49">
        <f t="shared" si="3"/>
        <v>205524.9</v>
      </c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20.100000000000001" customHeight="1">
      <c r="A46" s="540" t="s">
        <v>897</v>
      </c>
      <c r="B46" s="540" t="s">
        <v>898</v>
      </c>
      <c r="C46" s="540" t="s">
        <v>878</v>
      </c>
      <c r="D46" s="59"/>
      <c r="E46" s="49">
        <f t="shared" si="7"/>
        <v>270996</v>
      </c>
      <c r="F46" s="49">
        <f t="shared" si="8"/>
        <v>451660</v>
      </c>
      <c r="G46" s="60" t="s">
        <v>776</v>
      </c>
      <c r="H46" s="59" t="s">
        <v>280</v>
      </c>
      <c r="I46" s="59"/>
      <c r="J46" s="59"/>
      <c r="K46" s="65">
        <v>225830</v>
      </c>
      <c r="L46" s="49">
        <f t="shared" si="0"/>
        <v>451660</v>
      </c>
      <c r="M46" s="49">
        <f t="shared" si="1"/>
        <v>270996</v>
      </c>
      <c r="N46" s="49">
        <f t="shared" si="2"/>
        <v>257446.19999999998</v>
      </c>
      <c r="O46" s="49">
        <f t="shared" si="3"/>
        <v>218829.27</v>
      </c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20.100000000000001" customHeight="1">
      <c r="A47" s="541" t="s">
        <v>899</v>
      </c>
      <c r="B47" s="541" t="s">
        <v>900</v>
      </c>
      <c r="C47" s="541" t="s">
        <v>901</v>
      </c>
      <c r="D47" s="59"/>
      <c r="E47" s="49">
        <f t="shared" si="7"/>
        <v>211056</v>
      </c>
      <c r="F47" s="49">
        <f t="shared" si="8"/>
        <v>351760</v>
      </c>
      <c r="G47" s="60" t="s">
        <v>776</v>
      </c>
      <c r="H47" s="59" t="s">
        <v>280</v>
      </c>
      <c r="I47" s="59"/>
      <c r="J47" s="59"/>
      <c r="K47" s="66">
        <v>175880</v>
      </c>
      <c r="L47" s="49">
        <f t="shared" si="0"/>
        <v>351760</v>
      </c>
      <c r="M47" s="49">
        <f t="shared" si="1"/>
        <v>211056</v>
      </c>
      <c r="N47" s="49">
        <f t="shared" si="2"/>
        <v>200503.19999999998</v>
      </c>
      <c r="O47" s="49">
        <f t="shared" si="3"/>
        <v>170427.71999999997</v>
      </c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20.100000000000001" customHeight="1">
      <c r="A48" s="540" t="s">
        <v>902</v>
      </c>
      <c r="B48" s="540" t="s">
        <v>903</v>
      </c>
      <c r="C48" s="540" t="s">
        <v>904</v>
      </c>
      <c r="D48" s="59"/>
      <c r="E48" s="49">
        <f t="shared" si="7"/>
        <v>242736</v>
      </c>
      <c r="F48" s="49">
        <f t="shared" si="8"/>
        <v>404560</v>
      </c>
      <c r="G48" s="60" t="s">
        <v>776</v>
      </c>
      <c r="H48" s="59" t="s">
        <v>280</v>
      </c>
      <c r="I48" s="59"/>
      <c r="J48" s="59"/>
      <c r="K48" s="65">
        <v>202280</v>
      </c>
      <c r="L48" s="49">
        <f t="shared" si="0"/>
        <v>404560</v>
      </c>
      <c r="M48" s="49">
        <f t="shared" si="1"/>
        <v>242736</v>
      </c>
      <c r="N48" s="49">
        <f t="shared" si="2"/>
        <v>230599.19999999998</v>
      </c>
      <c r="O48" s="49">
        <f t="shared" si="3"/>
        <v>196009.31999999998</v>
      </c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20.100000000000001" customHeight="1">
      <c r="A49" s="541" t="s">
        <v>905</v>
      </c>
      <c r="B49" s="541" t="s">
        <v>906</v>
      </c>
      <c r="C49" s="541" t="s">
        <v>907</v>
      </c>
      <c r="D49" s="59"/>
      <c r="E49" s="49">
        <f t="shared" si="7"/>
        <v>205836</v>
      </c>
      <c r="F49" s="49">
        <f t="shared" si="8"/>
        <v>343060</v>
      </c>
      <c r="G49" s="60" t="s">
        <v>776</v>
      </c>
      <c r="H49" s="59" t="s">
        <v>280</v>
      </c>
      <c r="I49" s="59"/>
      <c r="J49" s="59"/>
      <c r="K49" s="66">
        <v>171530</v>
      </c>
      <c r="L49" s="49">
        <f t="shared" si="0"/>
        <v>343060</v>
      </c>
      <c r="M49" s="49">
        <f t="shared" si="1"/>
        <v>205836</v>
      </c>
      <c r="N49" s="49">
        <f t="shared" si="2"/>
        <v>195544.19999999998</v>
      </c>
      <c r="O49" s="49">
        <f t="shared" si="3"/>
        <v>166212.56999999998</v>
      </c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20.100000000000001" customHeight="1">
      <c r="A50" s="542"/>
      <c r="B50" s="542"/>
      <c r="C50" s="543"/>
      <c r="D50" s="59"/>
      <c r="E50" s="49"/>
      <c r="F50" s="4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20.100000000000001" customHeight="1">
      <c r="A51" s="503"/>
      <c r="B51" s="503"/>
      <c r="C51" s="503"/>
      <c r="D51" s="59"/>
      <c r="E51" s="59"/>
      <c r="F51" s="59"/>
      <c r="G51" s="59"/>
      <c r="H51" s="59"/>
      <c r="I51" s="59"/>
      <c r="J51" s="59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20.100000000000001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20.100000000000001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1.2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1.2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1.2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1.2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1.2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1.2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1.2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1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1.2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1.2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1.2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1.2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1.2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1.2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1.2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1.2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1.2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1.2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1.2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1.2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1.2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1.2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1.2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1.2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1.2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1.2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1.2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1.2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1.2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1.2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1.2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1.2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1.2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1.2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1.2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1.2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1.2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1.2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1.2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1.2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1.2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1.2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1.2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1.2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1.2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1.2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1.2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1.2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1.2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1.2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1.2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1.2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1.2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1.2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1.2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1.2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1.2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1.2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1.2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1.2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1.2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1.2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1.2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1.2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1.2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1.2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1.2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1.2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1.2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1.2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1.2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1.2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1.2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1.2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1.2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1.2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1.2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1.2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1.2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1.2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1.2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1.2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1.2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1.2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1.2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1.2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1.2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1.2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1.2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1.2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1.2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1.2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1.2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1.2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1.2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1.2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1.2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1.2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1.2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1.2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1.2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1.2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1.2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1.2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1.2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1.2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1.2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1.2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1.2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1.2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1.2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1.2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1.2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1.2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1.2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1.2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1.2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1.2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1.2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1.2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1.2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1.2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1.2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1.2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1.2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1.2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1.2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1.2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1.2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1.2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1.2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1.2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1.2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1.2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1.2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1.2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1.2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1.2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1.2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1.2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1.2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1.2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1.2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1.2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1.2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1.2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1.2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1.2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1.2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1.2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1.2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1.2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1.2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1.2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1.2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1.2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1.2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1.2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1.2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1.2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1.2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1.2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1.2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1.2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1.2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1.2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1.2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1.2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1.2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1.2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1.2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1.2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1.2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1.2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1.2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1.2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1.2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1.2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1.2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1.2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1.2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1.2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1.2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1.2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1.2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1.2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1.2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1.2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1.2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1.2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1.2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1.2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1.2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1.2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1.2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1.2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C3"/>
    <mergeCell ref="A6:C6"/>
    <mergeCell ref="A19:C1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18</vt:i4>
      </vt:variant>
    </vt:vector>
  </HeadingPairs>
  <TitlesOfParts>
    <vt:vector size="18" baseType="lpstr">
      <vt:lpstr>Index</vt:lpstr>
      <vt:lpstr>Product</vt:lpstr>
      <vt:lpstr>ICT CCTV &amp; Network</vt:lpstr>
      <vt:lpstr>Switch เขย่ง</vt:lpstr>
      <vt:lpstr>Security</vt:lpstr>
      <vt:lpstr>Network Switch</vt:lpstr>
      <vt:lpstr>Cabling</vt:lpstr>
      <vt:lpstr>Telecomm_IOT</vt:lpstr>
      <vt:lpstr>Storage</vt:lpstr>
      <vt:lpstr>Industrial Switch</vt:lpstr>
      <vt:lpstr>Wireless</vt:lpstr>
      <vt:lpstr>SFP</vt:lpstr>
      <vt:lpstr>Automation</vt:lpstr>
      <vt:lpstr>Media Converter</vt:lpstr>
      <vt:lpstr>Fiber Tray</vt:lpstr>
      <vt:lpstr>UPS_Power supply_Surge</vt:lpstr>
      <vt:lpstr>Software</vt:lpstr>
      <vt:lpstr>Audio Multimedia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Nattapol</dc:creator>
  <cp:lastModifiedBy>Nattapol</cp:lastModifiedBy>
  <dcterms:created xsi:type="dcterms:W3CDTF">2022-03-27T15:55:56Z</dcterms:created>
  <dcterms:modified xsi:type="dcterms:W3CDTF">2022-05-24T10:06:14Z</dcterms:modified>
</cp:coreProperties>
</file>