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undong-li\Desktop\物理化学实验\6-电动势的测定及其应用\"/>
    </mc:Choice>
  </mc:AlternateContent>
  <xr:revisionPtr revIDLastSave="0" documentId="13_ncr:1_{68D0FA2F-1690-4E5B-B563-6276C6E593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1" l="1"/>
  <c r="C8" i="1"/>
  <c r="D8" i="1" s="1"/>
  <c r="C3" i="1"/>
  <c r="C2" i="1"/>
  <c r="E6" i="1" l="1"/>
  <c r="C6" i="1"/>
  <c r="F6" i="1" s="1"/>
  <c r="E2" i="1"/>
  <c r="E3" i="1"/>
</calcChain>
</file>

<file path=xl/sharedStrings.xml><?xml version="1.0" encoding="utf-8"?>
<sst xmlns="http://schemas.openxmlformats.org/spreadsheetml/2006/main" count="18" uniqueCount="14">
  <si>
    <t>electrodes</t>
    <phoneticPr fontId="1" type="noConversion"/>
  </si>
  <si>
    <t>Zn</t>
    <phoneticPr fontId="1" type="noConversion"/>
  </si>
  <si>
    <t>Cu</t>
    <phoneticPr fontId="1" type="noConversion"/>
  </si>
  <si>
    <t>Zn-Cu</t>
    <phoneticPr fontId="1" type="noConversion"/>
  </si>
  <si>
    <t>Ag</t>
    <phoneticPr fontId="1" type="noConversion"/>
  </si>
  <si>
    <t>ε</t>
    <phoneticPr fontId="1" type="noConversion"/>
  </si>
  <si>
    <t>ε_bar</t>
    <phoneticPr fontId="1" type="noConversion"/>
  </si>
  <si>
    <t>ε_compute</t>
    <phoneticPr fontId="1" type="noConversion"/>
  </si>
  <si>
    <t>ε_theory</t>
    <phoneticPr fontId="1" type="noConversion"/>
  </si>
  <si>
    <t>error</t>
    <phoneticPr fontId="1" type="noConversion"/>
  </si>
  <si>
    <t>error_1</t>
    <phoneticPr fontId="1" type="noConversion"/>
  </si>
  <si>
    <t>error_2</t>
    <phoneticPr fontId="1" type="noConversion"/>
  </si>
  <si>
    <t>Ksp</t>
    <phoneticPr fontId="1" type="noConversion"/>
  </si>
  <si>
    <t>solubility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</si>
</sst>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3.8" x14ac:dyDescent="0.25"/>
  <cols>
    <col min="1" max="1" width="10" customWidth="1"/>
    <col min="3" max="3" width="10.21875" customWidth="1"/>
    <col min="4" max="5" width="13.109375" bestFit="1" customWidth="1"/>
  </cols>
  <sheetData>
    <row r="1" spans="1:6" x14ac:dyDescent="0.25">
      <c r="A1" t="s">
        <v>0</v>
      </c>
      <c r="B1" s="1" t="s">
        <v>5</v>
      </c>
      <c r="C1" s="1" t="s">
        <v>6</v>
      </c>
      <c r="D1" s="1" t="s">
        <v>8</v>
      </c>
      <c r="E1" s="1" t="s">
        <v>9</v>
      </c>
    </row>
    <row r="2" spans="1:6" x14ac:dyDescent="0.25">
      <c r="A2" t="s">
        <v>1</v>
      </c>
      <c r="B2">
        <v>1.05759</v>
      </c>
      <c r="C2">
        <f>0.2471-B2-8.314*293.15/(2*96485)*LN(0.015)</f>
        <v>-0.75744689785288766</v>
      </c>
      <c r="D2">
        <v>-0.76217999999999997</v>
      </c>
      <c r="E2">
        <f>ABS((C2-D2)/D2)</f>
        <v>6.2099532224832868E-3</v>
      </c>
    </row>
    <row r="3" spans="1:6" x14ac:dyDescent="0.25">
      <c r="A3" t="s">
        <v>2</v>
      </c>
      <c r="B3">
        <v>4.6460000000000001E-2</v>
      </c>
      <c r="C3">
        <f>0.2471+B3-8.314*293.15/(2*96485)*LN(0.016)</f>
        <v>0.34578796791610306</v>
      </c>
      <c r="D3">
        <v>0.34182000000000001</v>
      </c>
      <c r="E3">
        <f>(C3-D3)/D3</f>
        <v>1.1608355029264068E-2</v>
      </c>
    </row>
    <row r="5" spans="1:6" x14ac:dyDescent="0.25">
      <c r="A5" t="s">
        <v>0</v>
      </c>
      <c r="B5" s="1" t="s">
        <v>5</v>
      </c>
      <c r="C5" s="1" t="s">
        <v>7</v>
      </c>
      <c r="D5" s="1" t="s">
        <v>8</v>
      </c>
      <c r="E5" s="1" t="s">
        <v>10</v>
      </c>
      <c r="F5" s="1" t="s">
        <v>11</v>
      </c>
    </row>
    <row r="6" spans="1:6" x14ac:dyDescent="0.25">
      <c r="A6" t="s">
        <v>3</v>
      </c>
      <c r="B6">
        <v>1.1041099999999999</v>
      </c>
      <c r="C6">
        <f>B2+B3</f>
        <v>1.10405</v>
      </c>
      <c r="D6">
        <f>D3-D2+8.314*293.15/(2*96485)*LN(1.6/1.5)</f>
        <v>1.1048151342310095</v>
      </c>
      <c r="E6">
        <f>ABS((B6-D6)/D6)</f>
        <v>6.382373024790205E-4</v>
      </c>
      <c r="F6">
        <f>(B6-C6)/C6</f>
        <v>5.4345364793214965E-5</v>
      </c>
    </row>
    <row r="7" spans="1:6" x14ac:dyDescent="0.25">
      <c r="B7" s="1" t="s">
        <v>5</v>
      </c>
      <c r="C7" t="s">
        <v>12</v>
      </c>
      <c r="D7" t="s">
        <v>13</v>
      </c>
    </row>
    <row r="8" spans="1:6" x14ac:dyDescent="0.25">
      <c r="A8" t="s">
        <v>4</v>
      </c>
      <c r="B8">
        <v>0.32699</v>
      </c>
      <c r="C8">
        <f>10^(LOG(0.902*0.01)+LOG10(0.901*0.01)-B8*96485/(2.303*8.314*293.15))</f>
        <v>1.9458160277048221E-10</v>
      </c>
      <c r="D8">
        <f>SQRT(C8)</f>
        <v>1.3949250975248894E-5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rundong-li</dc:creator>
  <cp:lastModifiedBy>rundong-li</cp:lastModifiedBy>
  <dcterms:created xsi:type="dcterms:W3CDTF">2015-06-05T18:17:20Z</dcterms:created>
  <dcterms:modified xsi:type="dcterms:W3CDTF">2019-10-16T02:19:09Z</dcterms:modified>
</cp:coreProperties>
</file>