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results\case2\"/>
    </mc:Choice>
  </mc:AlternateContent>
  <xr:revisionPtr revIDLastSave="0" documentId="13_ncr:1_{38ACC492-93FA-45EC-AEF3-F3D86F1E0958}" xr6:coauthVersionLast="47" xr6:coauthVersionMax="47" xr10:uidLastSave="{00000000-0000-0000-0000-000000000000}"/>
  <bookViews>
    <workbookView xWindow="37320" yWindow="-120" windowWidth="38640" windowHeight="21120" xr2:uid="{00000000-000D-0000-FFFF-FFFF00000000}"/>
  </bookViews>
  <sheets>
    <sheet name="Sheet1" sheetId="2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I4" i="2"/>
  <c r="H5" i="2"/>
  <c r="I5" i="2"/>
  <c r="H6" i="2"/>
  <c r="I6" i="2"/>
  <c r="H7" i="2"/>
  <c r="I7" i="2"/>
  <c r="H8" i="2"/>
  <c r="I8" i="2"/>
  <c r="I3" i="2"/>
  <c r="H3" i="2"/>
  <c r="D4" i="2"/>
  <c r="E4" i="2"/>
  <c r="D5" i="2"/>
  <c r="E5" i="2"/>
  <c r="D6" i="2"/>
  <c r="E6" i="2"/>
  <c r="D7" i="2"/>
  <c r="E7" i="2"/>
  <c r="D8" i="2"/>
  <c r="E8" i="2"/>
  <c r="E3" i="2"/>
  <c r="D3" i="2"/>
  <c r="F4" i="2"/>
  <c r="G4" i="2"/>
  <c r="F5" i="2"/>
  <c r="G5" i="2"/>
  <c r="F6" i="2"/>
  <c r="G6" i="2"/>
  <c r="F7" i="2"/>
  <c r="G7" i="2"/>
  <c r="F8" i="2"/>
  <c r="G8" i="2"/>
  <c r="G3" i="2"/>
  <c r="F3" i="2"/>
  <c r="B4" i="2"/>
  <c r="C4" i="2"/>
  <c r="B5" i="2"/>
  <c r="C5" i="2"/>
  <c r="B6" i="2"/>
  <c r="C6" i="2"/>
  <c r="B7" i="2"/>
  <c r="C7" i="2"/>
  <c r="B8" i="2"/>
  <c r="C8" i="2"/>
  <c r="C3" i="2"/>
  <c r="B3" i="2"/>
</calcChain>
</file>

<file path=xl/sharedStrings.xml><?xml version="1.0" encoding="utf-8"?>
<sst xmlns="http://schemas.openxmlformats.org/spreadsheetml/2006/main" count="18" uniqueCount="12">
  <si>
    <t>autoclave</t>
  </si>
  <si>
    <t>cabinet washer</t>
  </si>
  <si>
    <t>Life time</t>
  </si>
  <si>
    <t>sterilization</t>
  </si>
  <si>
    <t>surgery time</t>
  </si>
  <si>
    <t>total</t>
  </si>
  <si>
    <t>SUD - Cut off</t>
  </si>
  <si>
    <t>SUD - Consequential</t>
  </si>
  <si>
    <t>MUD - Cut off</t>
  </si>
  <si>
    <t>MUD - Consequential</t>
  </si>
  <si>
    <t>↓</t>
  </si>
  <si>
    <t>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</si>
</sst>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2424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 vertical="top"/>
    </xf>
    <xf numFmtId="10" fontId="0" fillId="2" borderId="0" xfId="1" applyNumberFormat="1" applyFont="1" applyFill="1" applyBorder="1"/>
    <xf numFmtId="0" fontId="1" fillId="2" borderId="1" xfId="0" applyFont="1" applyFill="1" applyBorder="1" applyAlignment="1">
      <alignment horizontal="center" vertical="top"/>
    </xf>
    <xf numFmtId="10" fontId="0" fillId="2" borderId="1" xfId="1" applyNumberFormat="1" applyFont="1" applyFill="1" applyBorder="1"/>
    <xf numFmtId="0" fontId="1" fillId="2" borderId="2" xfId="0" applyFont="1" applyFill="1" applyBorder="1" applyAlignment="1">
      <alignment horizontal="center" vertical="top"/>
    </xf>
    <xf numFmtId="10" fontId="0" fillId="2" borderId="2" xfId="1" applyNumberFormat="1" applyFont="1" applyFill="1" applyBorder="1"/>
    <xf numFmtId="0" fontId="0" fillId="2" borderId="1" xfId="0" applyFill="1" applyBorder="1"/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4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1" defaultTableStyle="TableStyleMedium9" defaultPivotStyle="PivotStyleLight16">
    <tableStyle name="Invisible" pivot="0" table="0" count="0" xr9:uid="{4B0B1971-DB8B-4FA2-AF5C-AA18D594E7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2\sensitivity_case2_cut_off.xlsx" TargetMode="External"/><Relationship Id="rId1" Type="http://schemas.openxmlformats.org/officeDocument/2006/relationships/externalLinkPath" Target="sensitivity_case2_cut_of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2\sensitivity_case2_consq.xlsx" TargetMode="External"/><Relationship Id="rId1" Type="http://schemas.openxmlformats.org/officeDocument/2006/relationships/externalLinkPath" Target="sensitivity_case2_cons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2_cut_off"/>
    </sheetNames>
    <sheetDataSet>
      <sheetData sheetId="0">
        <row r="2">
          <cell r="B2" t="str">
            <v>-</v>
          </cell>
          <cell r="C2" t="str">
            <v>-</v>
          </cell>
          <cell r="D2" t="str">
            <v>-</v>
          </cell>
          <cell r="E2" t="str">
            <v>-</v>
          </cell>
        </row>
        <row r="3">
          <cell r="B3" t="str">
            <v>-</v>
          </cell>
          <cell r="C3" t="str">
            <v>-</v>
          </cell>
          <cell r="D3" t="str">
            <v>-</v>
          </cell>
          <cell r="E3">
            <v>-0.16904870234200839</v>
          </cell>
        </row>
        <row r="4">
          <cell r="B4" t="str">
            <v>-</v>
          </cell>
          <cell r="C4" t="str">
            <v>-</v>
          </cell>
          <cell r="D4">
            <v>1.971415571895899</v>
          </cell>
          <cell r="E4">
            <v>-0.2464269464869874</v>
          </cell>
        </row>
        <row r="5">
          <cell r="B5" t="str">
            <v>-</v>
          </cell>
          <cell r="C5" t="str">
            <v>-</v>
          </cell>
          <cell r="D5">
            <v>0.85956259761029319</v>
          </cell>
          <cell r="E5">
            <v>0.165740260482415</v>
          </cell>
        </row>
        <row r="6">
          <cell r="B6">
            <v>0.27710843373493982</v>
          </cell>
          <cell r="C6">
            <v>-0.39428571428571418</v>
          </cell>
          <cell r="D6">
            <v>0.2771084337349401</v>
          </cell>
          <cell r="E6">
            <v>-0.39428571428571429</v>
          </cell>
        </row>
        <row r="7">
          <cell r="B7">
            <v>0.27710843373493982</v>
          </cell>
          <cell r="C7">
            <v>-0.39428571428571418</v>
          </cell>
          <cell r="D7">
            <v>3.1080866032411318</v>
          </cell>
          <cell r="E7">
            <v>-0.64402110263229517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2_consq"/>
    </sheetNames>
    <sheetDataSet>
      <sheetData sheetId="0">
        <row r="2">
          <cell r="B2" t="str">
            <v>-</v>
          </cell>
          <cell r="C2" t="str">
            <v>-</v>
          </cell>
          <cell r="D2" t="str">
            <v>-</v>
          </cell>
          <cell r="E2" t="str">
            <v>-</v>
          </cell>
        </row>
        <row r="3">
          <cell r="B3" t="str">
            <v>-</v>
          </cell>
          <cell r="C3" t="str">
            <v>-</v>
          </cell>
          <cell r="D3" t="str">
            <v>-</v>
          </cell>
          <cell r="E3">
            <v>-6.7219549949130569E-2</v>
          </cell>
        </row>
        <row r="4">
          <cell r="B4" t="str">
            <v>-</v>
          </cell>
          <cell r="C4" t="str">
            <v>-</v>
          </cell>
          <cell r="D4">
            <v>3.1933654006104319</v>
          </cell>
          <cell r="E4">
            <v>-0.3991706750763041</v>
          </cell>
        </row>
        <row r="5">
          <cell r="B5" t="str">
            <v>-</v>
          </cell>
          <cell r="C5" t="str">
            <v>-</v>
          </cell>
          <cell r="D5">
            <v>1.52408171653835</v>
          </cell>
          <cell r="E5">
            <v>0.1210995051174089</v>
          </cell>
        </row>
        <row r="6">
          <cell r="B6">
            <v>0.27710843373493987</v>
          </cell>
          <cell r="C6">
            <v>-0.39428571428571418</v>
          </cell>
          <cell r="D6">
            <v>0.27710843373493971</v>
          </cell>
          <cell r="E6">
            <v>-0.39428571428571418</v>
          </cell>
        </row>
        <row r="7">
          <cell r="B7">
            <v>0.27710843373493987</v>
          </cell>
          <cell r="C7">
            <v>-0.39428571428571418</v>
          </cell>
          <cell r="D7">
            <v>4.9945555508837218</v>
          </cell>
          <cell r="E7">
            <v>-0.73957643419374008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63EDC-BB08-4323-A3FB-87A90EFC5803}">
  <dimension ref="A1:I8"/>
  <sheetViews>
    <sheetView tabSelected="1" workbookViewId="0">
      <selection activeCell="M22" sqref="M22"/>
    </sheetView>
  </sheetViews>
  <sheetFormatPr defaultRowHeight="15"/>
  <cols>
    <col min="1" max="1" width="14.5703125" style="1" bestFit="1" customWidth="1"/>
    <col min="2" max="16384" width="9.140625" style="1"/>
  </cols>
  <sheetData>
    <row r="1" spans="1:9">
      <c r="A1" s="8"/>
      <c r="B1" s="9" t="s">
        <v>6</v>
      </c>
      <c r="C1" s="9"/>
      <c r="D1" s="9" t="s">
        <v>7</v>
      </c>
      <c r="E1" s="9"/>
      <c r="F1" s="9" t="s">
        <v>8</v>
      </c>
      <c r="G1" s="9"/>
      <c r="H1" s="9" t="s">
        <v>9</v>
      </c>
      <c r="I1" s="9"/>
    </row>
    <row r="2" spans="1:9">
      <c r="A2" s="10"/>
      <c r="B2" s="11" t="s">
        <v>10</v>
      </c>
      <c r="C2" s="12" t="s">
        <v>11</v>
      </c>
      <c r="D2" s="11" t="s">
        <v>10</v>
      </c>
      <c r="E2" s="12" t="s">
        <v>11</v>
      </c>
      <c r="F2" s="11" t="s">
        <v>10</v>
      </c>
      <c r="G2" s="12" t="s">
        <v>11</v>
      </c>
      <c r="H2" s="11" t="s">
        <v>10</v>
      </c>
      <c r="I2" s="12" t="s">
        <v>11</v>
      </c>
    </row>
    <row r="3" spans="1:9">
      <c r="A3" s="4" t="s">
        <v>0</v>
      </c>
      <c r="B3" s="5" t="str">
        <f>[1]case2_cut_off!B2</f>
        <v>-</v>
      </c>
      <c r="C3" s="5" t="str">
        <f>[1]case2_cut_off!C2</f>
        <v>-</v>
      </c>
      <c r="D3" s="5" t="str">
        <f>[2]case2_consq!B2</f>
        <v>-</v>
      </c>
      <c r="E3" s="5" t="str">
        <f>[2]case2_consq!C2</f>
        <v>-</v>
      </c>
      <c r="F3" s="5" t="str">
        <f>[1]case2_cut_off!D2</f>
        <v>-</v>
      </c>
      <c r="G3" s="5" t="str">
        <f>[1]case2_cut_off!E2</f>
        <v>-</v>
      </c>
      <c r="H3" s="5" t="str">
        <f>[2]case2_consq!D2</f>
        <v>-</v>
      </c>
      <c r="I3" s="5" t="str">
        <f>[2]case2_consq!E2</f>
        <v>-</v>
      </c>
    </row>
    <row r="4" spans="1:9">
      <c r="A4" s="2" t="s">
        <v>1</v>
      </c>
      <c r="B4" s="3" t="str">
        <f>[1]case2_cut_off!B3</f>
        <v>-</v>
      </c>
      <c r="C4" s="3" t="str">
        <f>[1]case2_cut_off!C3</f>
        <v>-</v>
      </c>
      <c r="D4" s="3" t="str">
        <f>[2]case2_consq!B3</f>
        <v>-</v>
      </c>
      <c r="E4" s="3" t="str">
        <f>[2]case2_consq!C3</f>
        <v>-</v>
      </c>
      <c r="F4" s="3" t="str">
        <f>[1]case2_cut_off!D3</f>
        <v>-</v>
      </c>
      <c r="G4" s="3">
        <f>[1]case2_cut_off!E3</f>
        <v>-0.16904870234200839</v>
      </c>
      <c r="H4" s="3" t="str">
        <f>[2]case2_consq!D3</f>
        <v>-</v>
      </c>
      <c r="I4" s="3">
        <f>[2]case2_consq!E3</f>
        <v>-6.7219549949130569E-2</v>
      </c>
    </row>
    <row r="5" spans="1:9">
      <c r="A5" s="2" t="s">
        <v>2</v>
      </c>
      <c r="B5" s="3" t="str">
        <f>[1]case2_cut_off!B4</f>
        <v>-</v>
      </c>
      <c r="C5" s="3" t="str">
        <f>[1]case2_cut_off!C4</f>
        <v>-</v>
      </c>
      <c r="D5" s="3" t="str">
        <f>[2]case2_consq!B4</f>
        <v>-</v>
      </c>
      <c r="E5" s="3" t="str">
        <f>[2]case2_consq!C4</f>
        <v>-</v>
      </c>
      <c r="F5" s="3">
        <f>[1]case2_cut_off!D4</f>
        <v>1.971415571895899</v>
      </c>
      <c r="G5" s="3">
        <f>[1]case2_cut_off!E4</f>
        <v>-0.2464269464869874</v>
      </c>
      <c r="H5" s="3">
        <f>[2]case2_consq!D4</f>
        <v>3.1933654006104319</v>
      </c>
      <c r="I5" s="3">
        <f>[2]case2_consq!E4</f>
        <v>-0.3991706750763041</v>
      </c>
    </row>
    <row r="6" spans="1:9">
      <c r="A6" s="2" t="s">
        <v>3</v>
      </c>
      <c r="B6" s="3" t="str">
        <f>[1]case2_cut_off!B5</f>
        <v>-</v>
      </c>
      <c r="C6" s="3" t="str">
        <f>[1]case2_cut_off!C5</f>
        <v>-</v>
      </c>
      <c r="D6" s="3" t="str">
        <f>[2]case2_consq!B5</f>
        <v>-</v>
      </c>
      <c r="E6" s="3" t="str">
        <f>[2]case2_consq!C5</f>
        <v>-</v>
      </c>
      <c r="F6" s="3">
        <f>[1]case2_cut_off!D5</f>
        <v>0.85956259761029319</v>
      </c>
      <c r="G6" s="3">
        <f>[1]case2_cut_off!E5</f>
        <v>0.165740260482415</v>
      </c>
      <c r="H6" s="3">
        <f>[2]case2_consq!D5</f>
        <v>1.52408171653835</v>
      </c>
      <c r="I6" s="3">
        <f>[2]case2_consq!E5</f>
        <v>0.1210995051174089</v>
      </c>
    </row>
    <row r="7" spans="1:9">
      <c r="A7" s="2" t="s">
        <v>4</v>
      </c>
      <c r="B7" s="3">
        <f>[1]case2_cut_off!B6</f>
        <v>0.27710843373493982</v>
      </c>
      <c r="C7" s="3">
        <f>[1]case2_cut_off!C6</f>
        <v>-0.39428571428571418</v>
      </c>
      <c r="D7" s="3">
        <f>[2]case2_consq!B6</f>
        <v>0.27710843373493987</v>
      </c>
      <c r="E7" s="3">
        <f>[2]case2_consq!C6</f>
        <v>-0.39428571428571418</v>
      </c>
      <c r="F7" s="3">
        <f>[1]case2_cut_off!D6</f>
        <v>0.2771084337349401</v>
      </c>
      <c r="G7" s="3">
        <f>[1]case2_cut_off!E6</f>
        <v>-0.39428571428571429</v>
      </c>
      <c r="H7" s="3">
        <f>[2]case2_consq!D6</f>
        <v>0.27710843373493971</v>
      </c>
      <c r="I7" s="3">
        <f>[2]case2_consq!E6</f>
        <v>-0.39428571428571418</v>
      </c>
    </row>
    <row r="8" spans="1:9">
      <c r="A8" s="6" t="s">
        <v>5</v>
      </c>
      <c r="B8" s="7">
        <f>[1]case2_cut_off!B7</f>
        <v>0.27710843373493982</v>
      </c>
      <c r="C8" s="7">
        <f>[1]case2_cut_off!C7</f>
        <v>-0.39428571428571418</v>
      </c>
      <c r="D8" s="7">
        <f>[2]case2_consq!B7</f>
        <v>0.27710843373493987</v>
      </c>
      <c r="E8" s="7">
        <f>[2]case2_consq!C7</f>
        <v>-0.39428571428571418</v>
      </c>
      <c r="F8" s="7">
        <f>[1]case2_cut_off!D7</f>
        <v>3.1080866032411318</v>
      </c>
      <c r="G8" s="7">
        <f>[1]case2_cut_off!E7</f>
        <v>-0.64402110263229517</v>
      </c>
      <c r="H8" s="7">
        <f>[2]case2_consq!D7</f>
        <v>4.9945555508837218</v>
      </c>
      <c r="I8" s="7">
        <f>[2]case2_consq!E7</f>
        <v>-0.73957643419374008</v>
      </c>
    </row>
  </sheetData>
  <mergeCells count="4">
    <mergeCell ref="B1:C1"/>
    <mergeCell ref="D1:E1"/>
    <mergeCell ref="F1:G1"/>
    <mergeCell ref="H1:I1"/>
  </mergeCells>
  <conditionalFormatting sqref="B3:I8">
    <cfRule type="colorScale" priority="1">
      <colorScale>
        <cfvo type="min"/>
        <cfvo type="num" val="0"/>
        <cfvo type="max"/>
        <color theme="6"/>
        <color rgb="FFFFEB84"/>
        <color theme="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Rune Winther Fabrin Olsen</cp:lastModifiedBy>
  <dcterms:created xsi:type="dcterms:W3CDTF">2025-02-12T12:46:17Z</dcterms:created>
  <dcterms:modified xsi:type="dcterms:W3CDTF">2025-02-13T12:51:36Z</dcterms:modified>
</cp:coreProperties>
</file>