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9995DA00-CE2F-467B-B806-CC0E5032289F}" xr6:coauthVersionLast="47" xr6:coauthVersionMax="47" xr10:uidLastSave="{00000000-0000-0000-0000-000000000000}"/>
  <bookViews>
    <workbookView xWindow="14295" yWindow="0" windowWidth="14610" windowHeight="17385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3" l="1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B28" i="3"/>
  <c r="C28" i="3"/>
  <c r="D28" i="3"/>
  <c r="E28" i="3"/>
  <c r="F28" i="3"/>
  <c r="A28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B11" i="3"/>
  <c r="C11" i="3"/>
  <c r="D11" i="3"/>
  <c r="E11" i="3"/>
  <c r="F11" i="3"/>
  <c r="A11" i="3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B28" i="2"/>
  <c r="C28" i="2"/>
  <c r="D28" i="2"/>
  <c r="E28" i="2"/>
  <c r="F28" i="2"/>
  <c r="A28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A12" i="2"/>
  <c r="A13" i="2"/>
  <c r="A14" i="2"/>
  <c r="A15" i="2"/>
  <c r="A16" i="2"/>
  <c r="A17" i="2"/>
  <c r="A18" i="2"/>
  <c r="A11" i="2"/>
  <c r="G27" i="3"/>
  <c r="E27" i="3"/>
  <c r="D27" i="3"/>
  <c r="C27" i="3"/>
  <c r="B27" i="3"/>
  <c r="A27" i="3"/>
  <c r="G10" i="3"/>
  <c r="E10" i="3"/>
  <c r="D10" i="3"/>
  <c r="C10" i="3"/>
  <c r="B10" i="3"/>
  <c r="A10" i="3"/>
  <c r="G27" i="2"/>
  <c r="E27" i="2"/>
  <c r="D27" i="2"/>
  <c r="C27" i="2"/>
  <c r="B27" i="2"/>
  <c r="A27" i="2"/>
  <c r="G10" i="2"/>
  <c r="E10" i="2"/>
  <c r="D10" i="2"/>
  <c r="C10" i="2"/>
  <c r="B10" i="2"/>
  <c r="A10" i="2"/>
  <c r="C10" i="1"/>
  <c r="C27" i="1"/>
  <c r="G27" i="1"/>
  <c r="E27" i="1"/>
  <c r="D27" i="1"/>
  <c r="B27" i="1"/>
  <c r="A27" i="1"/>
  <c r="G10" i="1"/>
  <c r="E10" i="1"/>
  <c r="D10" i="1"/>
  <c r="B10" i="1"/>
  <c r="A10" i="1"/>
</calcChain>
</file>

<file path=xl/sharedStrings.xml><?xml version="1.0" encoding="utf-8"?>
<sst xmlns="http://schemas.openxmlformats.org/spreadsheetml/2006/main" count="242" uniqueCount="43">
  <si>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</si>
  <si>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</si>
  <si>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</si>
  <si>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</si>
  <si>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</si>
  <si>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</si>
  <si>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</si>
  <si>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</si>
  <si>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</si>
  <si>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</si>
  <si>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type</t>
  </si>
  <si>
    <t>database</t>
  </si>
  <si>
    <t>production</t>
  </si>
  <si>
    <t>RER</t>
  </si>
  <si>
    <t>technosphere</t>
  </si>
  <si>
    <t>ev391apos</t>
  </si>
  <si>
    <t>market for corrugated board box</t>
  </si>
  <si>
    <t>corrugated board box</t>
  </si>
  <si>
    <t>textile, nonwoven polypropylene</t>
  </si>
  <si>
    <t>market for textile, nonwoven polypropylene</t>
  </si>
  <si>
    <t>packaging film, low density polyethylene</t>
  </si>
  <si>
    <t>H400 - APOS</t>
  </si>
  <si>
    <t>ev391consq</t>
  </si>
  <si>
    <t>ev391cutoff</t>
  </si>
  <si>
    <t>H200 - CONSQ</t>
  </si>
  <si>
    <t>H400 - CONSQ</t>
  </si>
  <si>
    <t>H200 - CUT</t>
  </si>
  <si>
    <t>H400 - CUT</t>
  </si>
  <si>
    <t>H200</t>
  </si>
  <si>
    <t>H400</t>
  </si>
  <si>
    <t>sterilization_wraps_consq</t>
  </si>
  <si>
    <t>sterilization_wraps_apos</t>
  </si>
  <si>
    <t>packaging film production, low density polyethylene</t>
  </si>
  <si>
    <t>kilogram</t>
  </si>
  <si>
    <t>ton kilometer</t>
  </si>
  <si>
    <t>transport, freight, lorry 16-32 metric ton, EURO6</t>
  </si>
  <si>
    <t>market for transport, freight, lorry 16-32 metric ton, EURO6</t>
  </si>
  <si>
    <t>US</t>
  </si>
  <si>
    <t>transport, freight train</t>
  </si>
  <si>
    <t>market for transport, freight train</t>
  </si>
  <si>
    <t>transport, freight, sea, container ship</t>
  </si>
  <si>
    <t>market for transport, freight, sea, container ship</t>
  </si>
  <si>
    <t>sterilization_wraps_cut_off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</si>
</sst>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Calibri (Body)"/>
    </font>
    <font>
      <sz val="12"/>
      <name val="Calibri (Body)"/>
    </font>
    <font>
      <sz val="12"/>
      <color rgb="FF231F1F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23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1" fillId="0" borderId="0" xfId="2"/>
    <xf numFmtId="0" fontId="3" fillId="0" borderId="0" xfId="2" applyFont="1"/>
    <xf numFmtId="11" fontId="3" fillId="0" borderId="0" xfId="2" applyNumberFormat="1" applyFont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2" fontId="5" fillId="4" borderId="0" xfId="0" applyNumberFormat="1" applyFont="1" applyFill="1"/>
    <xf numFmtId="0" fontId="5" fillId="4" borderId="0" xfId="1" applyFont="1" applyFill="1"/>
    <xf numFmtId="0" fontId="5" fillId="4" borderId="0" xfId="1" applyFont="1" applyFill="1" applyAlignment="1"/>
    <xf numFmtId="11" fontId="5" fillId="4" borderId="0" xfId="1" applyNumberFormat="1" applyFont="1" applyFill="1" applyAlignment="1"/>
    <xf numFmtId="0" fontId="0" fillId="4" borderId="0" xfId="0" applyFill="1"/>
    <xf numFmtId="11" fontId="0" fillId="4" borderId="0" xfId="0" applyNumberFormat="1" applyFill="1"/>
    <xf numFmtId="0" fontId="6" fillId="4" borderId="0" xfId="0" applyFont="1" applyFill="1"/>
  </cellXfs>
  <cellStyles count="4">
    <cellStyle name="Neutral" xfId="1" builtinId="28"/>
    <cellStyle name="Normal" xfId="0" builtinId="0"/>
    <cellStyle name="Normal 11 3" xfId="2" xr:uid="{8DA25B9D-D1ED-4ED5-9D3B-398607B189FA}"/>
    <cellStyle name="Normal 2" xfId="3" xr:uid="{5AE4704E-703C-4DBE-B84D-2BBCB9A82198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G35"/>
  <sheetViews>
    <sheetView tabSelected="1" topLeftCell="D17" workbookViewId="0">
      <selection activeCell="A3" sqref="A3:G35"/>
    </sheetView>
  </sheetViews>
  <sheetFormatPr defaultRowHeight="14.25"/>
  <cols>
    <col min="1" max="1" width="60.125" bestFit="1" customWidth="1"/>
    <col min="2" max="2" width="22" bestFit="1" customWidth="1"/>
    <col min="3" max="3" width="77.5" bestFit="1" customWidth="1"/>
    <col min="5" max="5" width="12.25" bestFit="1" customWidth="1"/>
    <col min="6" max="6" width="12.875" bestFit="1" customWidth="1"/>
    <col min="7" max="7" width="23.125" bestFit="1" customWidth="1"/>
  </cols>
  <sheetData>
    <row r="1" spans="1:7" ht="15">
      <c r="A1" s="1" t="s">
        <v>0</v>
      </c>
      <c r="B1" s="2" t="s">
        <v>31</v>
      </c>
      <c r="C1" s="3"/>
      <c r="D1" s="3"/>
      <c r="E1" s="3"/>
      <c r="F1" s="3"/>
      <c r="G1" s="3"/>
    </row>
    <row r="2" spans="1:7" ht="15">
      <c r="A2" s="4"/>
      <c r="B2" s="5"/>
      <c r="C2" s="3"/>
      <c r="D2" s="3"/>
      <c r="E2" s="3"/>
      <c r="F2" s="3"/>
      <c r="G2" s="3"/>
    </row>
    <row r="3" spans="1:7" ht="15.75">
      <c r="A3" s="6" t="s">
        <v>1</v>
      </c>
      <c r="B3" s="7" t="s">
        <v>28</v>
      </c>
      <c r="C3" s="8"/>
      <c r="D3" s="9"/>
      <c r="E3" s="8"/>
      <c r="F3" s="8"/>
      <c r="G3" s="8"/>
    </row>
    <row r="4" spans="1:7" ht="15">
      <c r="A4" s="10" t="s">
        <v>2</v>
      </c>
      <c r="B4" s="11">
        <v>1</v>
      </c>
      <c r="C4" s="8"/>
      <c r="D4" s="8"/>
      <c r="E4" s="8"/>
      <c r="F4" s="8"/>
      <c r="G4" s="8"/>
    </row>
    <row r="5" spans="1:7" ht="15">
      <c r="A5" s="10" t="s">
        <v>3</v>
      </c>
      <c r="B5" s="12" t="s">
        <v>28</v>
      </c>
      <c r="C5" s="8"/>
      <c r="D5" s="8"/>
      <c r="E5" s="8"/>
      <c r="F5" s="8"/>
      <c r="G5" s="8"/>
    </row>
    <row r="6" spans="1:7" ht="15">
      <c r="A6" s="10" t="s">
        <v>4</v>
      </c>
      <c r="B6" s="13" t="s">
        <v>5</v>
      </c>
      <c r="C6" s="8"/>
      <c r="D6" s="8"/>
      <c r="E6" s="8"/>
      <c r="F6" s="8"/>
      <c r="G6" s="8"/>
    </row>
    <row r="7" spans="1:7" ht="15">
      <c r="A7" s="10" t="s">
        <v>6</v>
      </c>
      <c r="B7" s="14" t="s">
        <v>6</v>
      </c>
      <c r="C7" s="8"/>
      <c r="D7" s="8"/>
      <c r="E7" s="8"/>
      <c r="F7" s="8"/>
      <c r="G7" s="8"/>
    </row>
    <row r="8" spans="1:7" ht="15.75">
      <c r="A8" s="15" t="s">
        <v>7</v>
      </c>
      <c r="B8" s="7"/>
      <c r="C8" s="15"/>
      <c r="D8" s="15"/>
      <c r="E8" s="15"/>
      <c r="F8" s="15"/>
      <c r="G8" s="15"/>
    </row>
    <row r="9" spans="1:7" ht="15.75">
      <c r="A9" s="15" t="s">
        <v>8</v>
      </c>
      <c r="B9" s="15" t="s">
        <v>9</v>
      </c>
      <c r="C9" s="15" t="s">
        <v>3</v>
      </c>
      <c r="D9" s="15" t="s">
        <v>4</v>
      </c>
      <c r="E9" s="15" t="s">
        <v>6</v>
      </c>
      <c r="F9" s="15" t="s">
        <v>10</v>
      </c>
      <c r="G9" s="15" t="s">
        <v>11</v>
      </c>
    </row>
    <row r="10" spans="1:7" ht="15">
      <c r="A10" s="14" t="str">
        <f>B3</f>
        <v>H200</v>
      </c>
      <c r="B10" s="16">
        <f>B4</f>
        <v>1</v>
      </c>
      <c r="C10" s="14" t="str">
        <f>B5</f>
        <v>H200</v>
      </c>
      <c r="D10" s="14" t="str">
        <f>B6</f>
        <v>GLO</v>
      </c>
      <c r="E10" s="14" t="str">
        <f>B7</f>
        <v>unit</v>
      </c>
      <c r="F10" s="8" t="s">
        <v>12</v>
      </c>
      <c r="G10" s="14" t="str">
        <f>$B$1</f>
        <v>sterilization_wraps_apos</v>
      </c>
    </row>
    <row r="11" spans="1:7" ht="15">
      <c r="A11" s="8" t="s">
        <v>19</v>
      </c>
      <c r="B11" s="14">
        <v>6.3E-2</v>
      </c>
      <c r="C11" s="22" t="s">
        <v>18</v>
      </c>
      <c r="D11" s="8" t="s">
        <v>5</v>
      </c>
      <c r="E11" s="8" t="s">
        <v>33</v>
      </c>
      <c r="F11" s="8" t="s">
        <v>14</v>
      </c>
      <c r="G11" s="8" t="s">
        <v>15</v>
      </c>
    </row>
    <row r="12" spans="1:7" ht="15">
      <c r="A12" s="8" t="s">
        <v>19</v>
      </c>
      <c r="B12" s="14">
        <v>8.0000000000000002E-3</v>
      </c>
      <c r="C12" s="22" t="s">
        <v>18</v>
      </c>
      <c r="D12" s="8" t="s">
        <v>5</v>
      </c>
      <c r="E12" s="8" t="s">
        <v>33</v>
      </c>
      <c r="F12" s="8" t="s">
        <v>14</v>
      </c>
      <c r="G12" s="8" t="s">
        <v>15</v>
      </c>
    </row>
    <row r="13" spans="1:7" ht="15">
      <c r="A13" s="17" t="s">
        <v>32</v>
      </c>
      <c r="B13" s="12">
        <v>7.2700000000000004E-3</v>
      </c>
      <c r="C13" s="17" t="s">
        <v>20</v>
      </c>
      <c r="D13" s="17" t="s">
        <v>13</v>
      </c>
      <c r="E13" s="17" t="s">
        <v>33</v>
      </c>
      <c r="F13" s="8" t="s">
        <v>14</v>
      </c>
      <c r="G13" s="8" t="s">
        <v>15</v>
      </c>
    </row>
    <row r="14" spans="1:7" ht="15">
      <c r="A14" s="18" t="s">
        <v>16</v>
      </c>
      <c r="B14" s="19">
        <v>2.8E-3</v>
      </c>
      <c r="C14" s="8" t="s">
        <v>17</v>
      </c>
      <c r="D14" s="18" t="s">
        <v>13</v>
      </c>
      <c r="E14" s="17" t="s">
        <v>33</v>
      </c>
      <c r="F14" s="8" t="s">
        <v>14</v>
      </c>
      <c r="G14" s="8" t="s">
        <v>15</v>
      </c>
    </row>
    <row r="15" spans="1:7" ht="15">
      <c r="A15" s="18" t="s">
        <v>36</v>
      </c>
      <c r="B15" s="19">
        <v>2.5999999999999998E-5</v>
      </c>
      <c r="C15" s="8" t="s">
        <v>35</v>
      </c>
      <c r="D15" s="18" t="s">
        <v>13</v>
      </c>
      <c r="E15" s="18" t="s">
        <v>34</v>
      </c>
      <c r="F15" s="8" t="s">
        <v>14</v>
      </c>
      <c r="G15" s="8" t="s">
        <v>15</v>
      </c>
    </row>
    <row r="16" spans="1:7" ht="15">
      <c r="A16" s="18" t="s">
        <v>39</v>
      </c>
      <c r="B16" s="19">
        <v>1.8100000000000001E-4</v>
      </c>
      <c r="C16" s="8" t="s">
        <v>38</v>
      </c>
      <c r="D16" s="18" t="s">
        <v>37</v>
      </c>
      <c r="E16" s="18" t="s">
        <v>34</v>
      </c>
      <c r="F16" s="8" t="s">
        <v>14</v>
      </c>
      <c r="G16" s="8" t="s">
        <v>15</v>
      </c>
    </row>
    <row r="17" spans="1:7" ht="15">
      <c r="A17" s="18" t="s">
        <v>41</v>
      </c>
      <c r="B17" s="19">
        <v>3.3300000000000001E-3</v>
      </c>
      <c r="C17" s="8" t="s">
        <v>40</v>
      </c>
      <c r="D17" s="18" t="s">
        <v>5</v>
      </c>
      <c r="E17" s="18" t="s">
        <v>34</v>
      </c>
      <c r="F17" s="8" t="s">
        <v>14</v>
      </c>
      <c r="G17" s="8" t="s">
        <v>15</v>
      </c>
    </row>
    <row r="18" spans="1:7" ht="15">
      <c r="A18" s="18" t="s">
        <v>36</v>
      </c>
      <c r="B18" s="21">
        <v>4.1300000000000001E-5</v>
      </c>
      <c r="C18" s="8" t="s">
        <v>35</v>
      </c>
      <c r="D18" s="18" t="s">
        <v>13</v>
      </c>
      <c r="E18" s="20" t="s">
        <v>34</v>
      </c>
      <c r="F18" s="8" t="s">
        <v>14</v>
      </c>
      <c r="G18" s="8" t="s">
        <v>15</v>
      </c>
    </row>
    <row r="20" spans="1:7" ht="15.75">
      <c r="A20" s="6" t="s">
        <v>1</v>
      </c>
      <c r="B20" s="7" t="s">
        <v>21</v>
      </c>
      <c r="C20" s="8"/>
      <c r="D20" s="9"/>
      <c r="E20" s="8"/>
      <c r="F20" s="8"/>
      <c r="G20" s="8"/>
    </row>
    <row r="21" spans="1:7" ht="15">
      <c r="A21" s="10" t="s">
        <v>2</v>
      </c>
      <c r="B21" s="11">
        <v>1</v>
      </c>
      <c r="C21" s="8"/>
      <c r="D21" s="8"/>
      <c r="E21" s="8"/>
      <c r="F21" s="8"/>
      <c r="G21" s="8"/>
    </row>
    <row r="22" spans="1:7" ht="15">
      <c r="A22" s="10" t="s">
        <v>3</v>
      </c>
      <c r="B22" s="12" t="s">
        <v>29</v>
      </c>
      <c r="C22" s="8"/>
      <c r="D22" s="8"/>
      <c r="E22" s="8"/>
      <c r="F22" s="8"/>
      <c r="G22" s="8"/>
    </row>
    <row r="23" spans="1:7" ht="15">
      <c r="A23" s="10" t="s">
        <v>4</v>
      </c>
      <c r="B23" s="13" t="s">
        <v>5</v>
      </c>
      <c r="C23" s="8"/>
      <c r="D23" s="8"/>
      <c r="E23" s="8"/>
      <c r="F23" s="8"/>
      <c r="G23" s="8"/>
    </row>
    <row r="24" spans="1:7" ht="15">
      <c r="A24" s="10" t="s">
        <v>6</v>
      </c>
      <c r="B24" s="14" t="s">
        <v>6</v>
      </c>
      <c r="C24" s="8"/>
      <c r="D24" s="8"/>
      <c r="E24" s="8"/>
      <c r="F24" s="8"/>
      <c r="G24" s="8"/>
    </row>
    <row r="25" spans="1:7" ht="15.75">
      <c r="A25" s="15" t="s">
        <v>7</v>
      </c>
      <c r="B25" s="7"/>
      <c r="C25" s="15"/>
      <c r="D25" s="15"/>
      <c r="E25" s="15"/>
      <c r="F25" s="15"/>
      <c r="G25" s="15"/>
    </row>
    <row r="26" spans="1:7" ht="15.75">
      <c r="A26" s="15" t="s">
        <v>8</v>
      </c>
      <c r="B26" s="15" t="s">
        <v>9</v>
      </c>
      <c r="C26" s="15" t="s">
        <v>3</v>
      </c>
      <c r="D26" s="15" t="s">
        <v>4</v>
      </c>
      <c r="E26" s="15" t="s">
        <v>6</v>
      </c>
      <c r="F26" s="15" t="s">
        <v>10</v>
      </c>
      <c r="G26" s="15" t="s">
        <v>11</v>
      </c>
    </row>
    <row r="27" spans="1:7" ht="15">
      <c r="A27" s="14" t="str">
        <f>B20</f>
        <v>H400 - APOS</v>
      </c>
      <c r="B27" s="16">
        <f>B21</f>
        <v>1</v>
      </c>
      <c r="C27" s="14" t="str">
        <f>B22</f>
        <v>H400</v>
      </c>
      <c r="D27" s="14" t="str">
        <f>B23</f>
        <v>GLO</v>
      </c>
      <c r="E27" s="14" t="str">
        <f>B24</f>
        <v>unit</v>
      </c>
      <c r="F27" s="8" t="s">
        <v>12</v>
      </c>
      <c r="G27" s="14" t="str">
        <f>$B$1</f>
        <v>sterilization_wraps_apos</v>
      </c>
    </row>
    <row r="28" spans="1:7" ht="15">
      <c r="A28" s="8" t="s">
        <v>19</v>
      </c>
      <c r="B28" s="14">
        <v>0.19</v>
      </c>
      <c r="C28" s="22" t="s">
        <v>18</v>
      </c>
      <c r="D28" s="8" t="s">
        <v>5</v>
      </c>
      <c r="E28" s="8" t="s">
        <v>33</v>
      </c>
      <c r="F28" s="8" t="s">
        <v>14</v>
      </c>
      <c r="G28" s="8" t="s">
        <v>15</v>
      </c>
    </row>
    <row r="29" spans="1:7" ht="15">
      <c r="A29" s="8" t="s">
        <v>19</v>
      </c>
      <c r="B29" s="14">
        <v>1.2E-2</v>
      </c>
      <c r="C29" s="22" t="s">
        <v>18</v>
      </c>
      <c r="D29" s="8" t="s">
        <v>5</v>
      </c>
      <c r="E29" s="8" t="s">
        <v>33</v>
      </c>
      <c r="F29" s="8" t="s">
        <v>14</v>
      </c>
      <c r="G29" s="8" t="s">
        <v>15</v>
      </c>
    </row>
    <row r="30" spans="1:7" ht="15">
      <c r="A30" s="17" t="s">
        <v>32</v>
      </c>
      <c r="B30" s="12">
        <v>2.1899999999999999E-2</v>
      </c>
      <c r="C30" s="17" t="s">
        <v>20</v>
      </c>
      <c r="D30" s="17" t="s">
        <v>13</v>
      </c>
      <c r="E30" s="17" t="s">
        <v>33</v>
      </c>
      <c r="F30" s="8" t="s">
        <v>14</v>
      </c>
      <c r="G30" s="8" t="s">
        <v>15</v>
      </c>
    </row>
    <row r="31" spans="1:7" ht="15">
      <c r="A31" s="18" t="s">
        <v>16</v>
      </c>
      <c r="B31" s="19">
        <v>8.4499999999999992E-3</v>
      </c>
      <c r="C31" s="8" t="s">
        <v>17</v>
      </c>
      <c r="D31" s="18" t="s">
        <v>13</v>
      </c>
      <c r="E31" s="17" t="s">
        <v>33</v>
      </c>
      <c r="F31" s="8" t="s">
        <v>14</v>
      </c>
      <c r="G31" s="8" t="s">
        <v>15</v>
      </c>
    </row>
    <row r="32" spans="1:7" ht="15">
      <c r="A32" s="18" t="s">
        <v>36</v>
      </c>
      <c r="B32" s="19">
        <v>7.8399999999999995E-5</v>
      </c>
      <c r="C32" s="8" t="s">
        <v>35</v>
      </c>
      <c r="D32" s="18" t="s">
        <v>13</v>
      </c>
      <c r="E32" s="18" t="s">
        <v>34</v>
      </c>
      <c r="F32" s="8" t="s">
        <v>14</v>
      </c>
      <c r="G32" s="8" t="s">
        <v>15</v>
      </c>
    </row>
    <row r="33" spans="1:7" ht="15">
      <c r="A33" s="18" t="s">
        <v>39</v>
      </c>
      <c r="B33" s="19">
        <v>5.4600000000000004E-4</v>
      </c>
      <c r="C33" s="8" t="s">
        <v>38</v>
      </c>
      <c r="D33" s="18" t="s">
        <v>37</v>
      </c>
      <c r="E33" s="18" t="s">
        <v>34</v>
      </c>
      <c r="F33" s="8" t="s">
        <v>14</v>
      </c>
      <c r="G33" s="8" t="s">
        <v>15</v>
      </c>
    </row>
    <row r="34" spans="1:7" ht="15">
      <c r="A34" s="18" t="s">
        <v>41</v>
      </c>
      <c r="B34" s="19">
        <v>1.01E-2</v>
      </c>
      <c r="C34" s="8" t="s">
        <v>40</v>
      </c>
      <c r="D34" s="18" t="s">
        <v>5</v>
      </c>
      <c r="E34" s="18" t="s">
        <v>34</v>
      </c>
      <c r="F34" s="8" t="s">
        <v>14</v>
      </c>
      <c r="G34" s="8" t="s">
        <v>15</v>
      </c>
    </row>
    <row r="35" spans="1:7" ht="15">
      <c r="A35" s="18" t="s">
        <v>36</v>
      </c>
      <c r="B35" s="21">
        <v>1.2400000000000001E-4</v>
      </c>
      <c r="C35" s="8" t="s">
        <v>35</v>
      </c>
      <c r="D35" s="18" t="s">
        <v>13</v>
      </c>
      <c r="E35" s="20" t="s">
        <v>34</v>
      </c>
      <c r="F35" s="8" t="s">
        <v>14</v>
      </c>
      <c r="G35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1529-27EC-43EE-9C27-AE9F009AA297}">
  <dimension ref="A1:G35"/>
  <sheetViews>
    <sheetView workbookViewId="0">
      <selection activeCell="B3" sqref="B3"/>
    </sheetView>
  </sheetViews>
  <sheetFormatPr defaultRowHeight="14.25"/>
  <cols>
    <col min="1" max="1" width="60.125" bestFit="1" customWidth="1"/>
    <col min="2" max="2" width="24.25" bestFit="1" customWidth="1"/>
    <col min="3" max="3" width="50.625" bestFit="1" customWidth="1"/>
  </cols>
  <sheetData>
    <row r="1" spans="1:7" ht="15">
      <c r="A1" s="1" t="s">
        <v>0</v>
      </c>
      <c r="B1" s="2" t="s">
        <v>30</v>
      </c>
    </row>
    <row r="3" spans="1:7" ht="15.75">
      <c r="A3" s="6" t="s">
        <v>1</v>
      </c>
      <c r="B3" s="7" t="s">
        <v>24</v>
      </c>
      <c r="C3" s="8"/>
      <c r="D3" s="9"/>
      <c r="E3" s="8"/>
      <c r="F3" s="8"/>
      <c r="G3" s="8"/>
    </row>
    <row r="4" spans="1:7" ht="15">
      <c r="A4" s="10" t="s">
        <v>2</v>
      </c>
      <c r="B4" s="11">
        <v>1</v>
      </c>
      <c r="C4" s="8"/>
      <c r="D4" s="8"/>
      <c r="E4" s="8"/>
      <c r="F4" s="8"/>
      <c r="G4" s="8"/>
    </row>
    <row r="5" spans="1:7" ht="15">
      <c r="A5" s="10" t="s">
        <v>3</v>
      </c>
      <c r="B5" s="12" t="s">
        <v>28</v>
      </c>
      <c r="C5" s="8"/>
      <c r="D5" s="8"/>
      <c r="E5" s="8"/>
      <c r="F5" s="8"/>
      <c r="G5" s="8"/>
    </row>
    <row r="6" spans="1:7" ht="15">
      <c r="A6" s="10" t="s">
        <v>4</v>
      </c>
      <c r="B6" s="13" t="s">
        <v>5</v>
      </c>
      <c r="C6" s="8"/>
      <c r="D6" s="8"/>
      <c r="E6" s="8"/>
      <c r="F6" s="8"/>
      <c r="G6" s="8"/>
    </row>
    <row r="7" spans="1:7" ht="15">
      <c r="A7" s="10" t="s">
        <v>6</v>
      </c>
      <c r="B7" s="14" t="s">
        <v>6</v>
      </c>
      <c r="C7" s="8"/>
      <c r="D7" s="8"/>
      <c r="E7" s="8"/>
      <c r="F7" s="8"/>
      <c r="G7" s="8"/>
    </row>
    <row r="8" spans="1:7" ht="15.75">
      <c r="A8" s="15" t="s">
        <v>7</v>
      </c>
      <c r="B8" s="7"/>
      <c r="C8" s="15"/>
      <c r="D8" s="15"/>
      <c r="E8" s="15"/>
      <c r="F8" s="15"/>
      <c r="G8" s="15"/>
    </row>
    <row r="9" spans="1:7" ht="15.75">
      <c r="A9" s="15" t="s">
        <v>8</v>
      </c>
      <c r="B9" s="15" t="s">
        <v>9</v>
      </c>
      <c r="C9" s="15" t="s">
        <v>3</v>
      </c>
      <c r="D9" s="15" t="s">
        <v>4</v>
      </c>
      <c r="E9" s="15" t="s">
        <v>6</v>
      </c>
      <c r="F9" s="15" t="s">
        <v>10</v>
      </c>
      <c r="G9" s="15" t="s">
        <v>11</v>
      </c>
    </row>
    <row r="10" spans="1:7" ht="15">
      <c r="A10" s="14" t="str">
        <f>B3</f>
        <v>H200 - CONSQ</v>
      </c>
      <c r="B10" s="16">
        <f>B4</f>
        <v>1</v>
      </c>
      <c r="C10" s="14" t="str">
        <f>B5</f>
        <v>H200</v>
      </c>
      <c r="D10" s="14" t="str">
        <f>B6</f>
        <v>GLO</v>
      </c>
      <c r="E10" s="14" t="str">
        <f>B7</f>
        <v>unit</v>
      </c>
      <c r="F10" s="8" t="s">
        <v>12</v>
      </c>
      <c r="G10" s="14" t="str">
        <f>ev391apos!$B$1</f>
        <v>sterilization_wraps_apos</v>
      </c>
    </row>
    <row r="11" spans="1:7" ht="15">
      <c r="A11" s="8" t="str">
        <f>ev391apos!A11</f>
        <v>market for textile, nonwoven polypropylene</v>
      </c>
      <c r="B11" s="8">
        <f>ev391apos!B11</f>
        <v>6.3E-2</v>
      </c>
      <c r="C11" s="8" t="str">
        <f>ev391apos!C11</f>
        <v>textile, nonwoven polypropylene</v>
      </c>
      <c r="D11" s="8" t="str">
        <f>ev391apos!D11</f>
        <v>GLO</v>
      </c>
      <c r="E11" s="8" t="str">
        <f>ev391apos!E11</f>
        <v>kilogram</v>
      </c>
      <c r="F11" s="8" t="str">
        <f>ev391apos!F11</f>
        <v>technosphere</v>
      </c>
      <c r="G11" s="8" t="s">
        <v>22</v>
      </c>
    </row>
    <row r="12" spans="1:7" ht="15">
      <c r="A12" s="8" t="str">
        <f>ev391apos!A12</f>
        <v>market for textile, nonwoven polypropylene</v>
      </c>
      <c r="B12" s="8">
        <f>ev391apos!B12</f>
        <v>8.0000000000000002E-3</v>
      </c>
      <c r="C12" s="8" t="str">
        <f>ev391apos!C12</f>
        <v>textile, nonwoven polypropylene</v>
      </c>
      <c r="D12" s="8" t="str">
        <f>ev391apos!D12</f>
        <v>GLO</v>
      </c>
      <c r="E12" s="8" t="str">
        <f>ev391apos!E12</f>
        <v>kilogram</v>
      </c>
      <c r="F12" s="8" t="str">
        <f>ev391apos!F12</f>
        <v>technosphere</v>
      </c>
      <c r="G12" s="8" t="s">
        <v>22</v>
      </c>
    </row>
    <row r="13" spans="1:7" ht="15">
      <c r="A13" s="8" t="str">
        <f>ev391apos!A13</f>
        <v>packaging film production, low density polyethylene</v>
      </c>
      <c r="B13" s="8">
        <f>ev391apos!B13</f>
        <v>7.2700000000000004E-3</v>
      </c>
      <c r="C13" s="8" t="str">
        <f>ev391apos!C13</f>
        <v>packaging film, low density polyethylene</v>
      </c>
      <c r="D13" s="8" t="str">
        <f>ev391apos!D13</f>
        <v>RER</v>
      </c>
      <c r="E13" s="8" t="str">
        <f>ev391apos!E13</f>
        <v>kilogram</v>
      </c>
      <c r="F13" s="8" t="str">
        <f>ev391apos!F13</f>
        <v>technosphere</v>
      </c>
      <c r="G13" s="8" t="s">
        <v>22</v>
      </c>
    </row>
    <row r="14" spans="1:7" ht="15">
      <c r="A14" s="8" t="str">
        <f>ev391apos!A14</f>
        <v>market for corrugated board box</v>
      </c>
      <c r="B14" s="8">
        <f>ev391apos!B14</f>
        <v>2.8E-3</v>
      </c>
      <c r="C14" s="8" t="str">
        <f>ev391apos!C14</f>
        <v>corrugated board box</v>
      </c>
      <c r="D14" s="8" t="str">
        <f>ev391apos!D14</f>
        <v>RER</v>
      </c>
      <c r="E14" s="8" t="str">
        <f>ev391apos!E14</f>
        <v>kilogram</v>
      </c>
      <c r="F14" s="8" t="str">
        <f>ev391apos!F14</f>
        <v>technosphere</v>
      </c>
      <c r="G14" s="8" t="s">
        <v>22</v>
      </c>
    </row>
    <row r="15" spans="1:7" ht="15">
      <c r="A15" s="8" t="str">
        <f>ev391apos!A15</f>
        <v>market for transport, freight, lorry 16-32 metric ton, EURO6</v>
      </c>
      <c r="B15" s="8">
        <f>ev391apos!B15</f>
        <v>2.5999999999999998E-5</v>
      </c>
      <c r="C15" s="8" t="str">
        <f>ev391apos!C15</f>
        <v>transport, freight, lorry 16-32 metric ton, EURO6</v>
      </c>
      <c r="D15" s="8" t="str">
        <f>ev391apos!D15</f>
        <v>RER</v>
      </c>
      <c r="E15" s="8" t="str">
        <f>ev391apos!E15</f>
        <v>ton kilometer</v>
      </c>
      <c r="F15" s="8" t="str">
        <f>ev391apos!F15</f>
        <v>technosphere</v>
      </c>
      <c r="G15" s="8" t="s">
        <v>22</v>
      </c>
    </row>
    <row r="16" spans="1:7" ht="15">
      <c r="A16" s="8" t="str">
        <f>ev391apos!A16</f>
        <v>market for transport, freight train</v>
      </c>
      <c r="B16" s="8">
        <f>ev391apos!B16</f>
        <v>1.8100000000000001E-4</v>
      </c>
      <c r="C16" s="8" t="str">
        <f>ev391apos!C16</f>
        <v>transport, freight train</v>
      </c>
      <c r="D16" s="8" t="str">
        <f>ev391apos!D16</f>
        <v>US</v>
      </c>
      <c r="E16" s="8" t="str">
        <f>ev391apos!E16</f>
        <v>ton kilometer</v>
      </c>
      <c r="F16" s="8" t="str">
        <f>ev391apos!F16</f>
        <v>technosphere</v>
      </c>
      <c r="G16" s="8" t="s">
        <v>22</v>
      </c>
    </row>
    <row r="17" spans="1:7" ht="15">
      <c r="A17" s="8" t="str">
        <f>ev391apos!A17</f>
        <v>market for transport, freight, sea, container ship</v>
      </c>
      <c r="B17" s="8">
        <f>ev391apos!B17</f>
        <v>3.3300000000000001E-3</v>
      </c>
      <c r="C17" s="8" t="str">
        <f>ev391apos!C17</f>
        <v>transport, freight, sea, container ship</v>
      </c>
      <c r="D17" s="8" t="str">
        <f>ev391apos!D17</f>
        <v>GLO</v>
      </c>
      <c r="E17" s="8" t="str">
        <f>ev391apos!E17</f>
        <v>ton kilometer</v>
      </c>
      <c r="F17" s="8" t="str">
        <f>ev391apos!F17</f>
        <v>technosphere</v>
      </c>
      <c r="G17" s="8" t="s">
        <v>22</v>
      </c>
    </row>
    <row r="18" spans="1:7" ht="15">
      <c r="A18" s="8" t="str">
        <f>ev391apos!A18</f>
        <v>market for transport, freight, lorry 16-32 metric ton, EURO6</v>
      </c>
      <c r="B18" s="8">
        <f>ev391apos!B18</f>
        <v>4.1300000000000001E-5</v>
      </c>
      <c r="C18" s="8" t="str">
        <f>ev391apos!C18</f>
        <v>transport, freight, lorry 16-32 metric ton, EURO6</v>
      </c>
      <c r="D18" s="8" t="str">
        <f>ev391apos!D18</f>
        <v>RER</v>
      </c>
      <c r="E18" s="8" t="str">
        <f>ev391apos!E18</f>
        <v>ton kilometer</v>
      </c>
      <c r="F18" s="8" t="str">
        <f>ev391apos!F18</f>
        <v>technosphere</v>
      </c>
      <c r="G18" s="8" t="s">
        <v>22</v>
      </c>
    </row>
    <row r="20" spans="1:7" ht="15.75">
      <c r="A20" s="6" t="s">
        <v>1</v>
      </c>
      <c r="B20" s="7" t="s">
        <v>25</v>
      </c>
      <c r="C20" s="8"/>
      <c r="D20" s="9"/>
      <c r="E20" s="8"/>
      <c r="F20" s="8"/>
      <c r="G20" s="8"/>
    </row>
    <row r="21" spans="1:7" ht="15">
      <c r="A21" s="10" t="s">
        <v>2</v>
      </c>
      <c r="B21" s="11">
        <v>1</v>
      </c>
      <c r="C21" s="8"/>
      <c r="D21" s="8"/>
      <c r="E21" s="8"/>
      <c r="F21" s="8"/>
      <c r="G21" s="8"/>
    </row>
    <row r="22" spans="1:7" ht="15">
      <c r="A22" s="10" t="s">
        <v>3</v>
      </c>
      <c r="B22" s="12" t="s">
        <v>29</v>
      </c>
      <c r="C22" s="8"/>
      <c r="D22" s="8"/>
      <c r="E22" s="8"/>
      <c r="F22" s="8"/>
      <c r="G22" s="8"/>
    </row>
    <row r="23" spans="1:7" ht="15">
      <c r="A23" s="10" t="s">
        <v>4</v>
      </c>
      <c r="B23" s="13" t="s">
        <v>5</v>
      </c>
      <c r="C23" s="8"/>
      <c r="D23" s="8"/>
      <c r="E23" s="8"/>
      <c r="F23" s="8"/>
      <c r="G23" s="8"/>
    </row>
    <row r="24" spans="1:7" ht="15">
      <c r="A24" s="10" t="s">
        <v>6</v>
      </c>
      <c r="B24" s="14" t="s">
        <v>6</v>
      </c>
      <c r="C24" s="8"/>
      <c r="D24" s="8"/>
      <c r="E24" s="8"/>
      <c r="F24" s="8"/>
      <c r="G24" s="8"/>
    </row>
    <row r="25" spans="1:7" ht="15.75">
      <c r="A25" s="15" t="s">
        <v>7</v>
      </c>
      <c r="B25" s="7"/>
      <c r="C25" s="15"/>
      <c r="D25" s="15"/>
      <c r="E25" s="15"/>
      <c r="F25" s="15"/>
      <c r="G25" s="15"/>
    </row>
    <row r="26" spans="1:7" ht="15.75">
      <c r="A26" s="15" t="s">
        <v>8</v>
      </c>
      <c r="B26" s="15" t="s">
        <v>9</v>
      </c>
      <c r="C26" s="15" t="s">
        <v>3</v>
      </c>
      <c r="D26" s="15" t="s">
        <v>4</v>
      </c>
      <c r="E26" s="15" t="s">
        <v>6</v>
      </c>
      <c r="F26" s="15" t="s">
        <v>10</v>
      </c>
      <c r="G26" s="15" t="s">
        <v>11</v>
      </c>
    </row>
    <row r="27" spans="1:7" ht="15">
      <c r="A27" s="14" t="str">
        <f>B20</f>
        <v>H400 - CONSQ</v>
      </c>
      <c r="B27" s="16">
        <f>B21</f>
        <v>1</v>
      </c>
      <c r="C27" s="14" t="str">
        <f>B22</f>
        <v>H400</v>
      </c>
      <c r="D27" s="14" t="str">
        <f>B23</f>
        <v>GLO</v>
      </c>
      <c r="E27" s="14" t="str">
        <f>B24</f>
        <v>unit</v>
      </c>
      <c r="F27" s="8" t="s">
        <v>12</v>
      </c>
      <c r="G27" s="14" t="str">
        <f>ev391apos!$B$1</f>
        <v>sterilization_wraps_apos</v>
      </c>
    </row>
    <row r="28" spans="1:7" ht="15">
      <c r="A28" s="8" t="str">
        <f>ev391apos!A28</f>
        <v>market for textile, nonwoven polypropylene</v>
      </c>
      <c r="B28" s="8">
        <f>ev391apos!B28</f>
        <v>0.19</v>
      </c>
      <c r="C28" s="8" t="str">
        <f>ev391apos!C28</f>
        <v>textile, nonwoven polypropylene</v>
      </c>
      <c r="D28" s="8" t="str">
        <f>ev391apos!D28</f>
        <v>GLO</v>
      </c>
      <c r="E28" s="8" t="str">
        <f>ev391apos!E28</f>
        <v>kilogram</v>
      </c>
      <c r="F28" s="8" t="str">
        <f>ev391apos!F28</f>
        <v>technosphere</v>
      </c>
      <c r="G28" s="8" t="s">
        <v>22</v>
      </c>
    </row>
    <row r="29" spans="1:7" ht="15">
      <c r="A29" s="8" t="str">
        <f>ev391apos!A29</f>
        <v>market for textile, nonwoven polypropylene</v>
      </c>
      <c r="B29" s="8">
        <f>ev391apos!B29</f>
        <v>1.2E-2</v>
      </c>
      <c r="C29" s="8" t="str">
        <f>ev391apos!C29</f>
        <v>textile, nonwoven polypropylene</v>
      </c>
      <c r="D29" s="8" t="str">
        <f>ev391apos!D29</f>
        <v>GLO</v>
      </c>
      <c r="E29" s="8" t="str">
        <f>ev391apos!E29</f>
        <v>kilogram</v>
      </c>
      <c r="F29" s="8" t="str">
        <f>ev391apos!F29</f>
        <v>technosphere</v>
      </c>
      <c r="G29" s="8" t="s">
        <v>22</v>
      </c>
    </row>
    <row r="30" spans="1:7" ht="15">
      <c r="A30" s="8" t="str">
        <f>ev391apos!A30</f>
        <v>packaging film production, low density polyethylene</v>
      </c>
      <c r="B30" s="8">
        <f>ev391apos!B30</f>
        <v>2.1899999999999999E-2</v>
      </c>
      <c r="C30" s="8" t="str">
        <f>ev391apos!C30</f>
        <v>packaging film, low density polyethylene</v>
      </c>
      <c r="D30" s="8" t="str">
        <f>ev391apos!D30</f>
        <v>RER</v>
      </c>
      <c r="E30" s="8" t="str">
        <f>ev391apos!E30</f>
        <v>kilogram</v>
      </c>
      <c r="F30" s="8" t="str">
        <f>ev391apos!F30</f>
        <v>technosphere</v>
      </c>
      <c r="G30" s="8" t="s">
        <v>22</v>
      </c>
    </row>
    <row r="31" spans="1:7" ht="15">
      <c r="A31" s="8" t="str">
        <f>ev391apos!A31</f>
        <v>market for corrugated board box</v>
      </c>
      <c r="B31" s="8">
        <f>ev391apos!B31</f>
        <v>8.4499999999999992E-3</v>
      </c>
      <c r="C31" s="8" t="str">
        <f>ev391apos!C31</f>
        <v>corrugated board box</v>
      </c>
      <c r="D31" s="8" t="str">
        <f>ev391apos!D31</f>
        <v>RER</v>
      </c>
      <c r="E31" s="8" t="str">
        <f>ev391apos!E31</f>
        <v>kilogram</v>
      </c>
      <c r="F31" s="8" t="str">
        <f>ev391apos!F31</f>
        <v>technosphere</v>
      </c>
      <c r="G31" s="8" t="s">
        <v>22</v>
      </c>
    </row>
    <row r="32" spans="1:7" ht="15">
      <c r="A32" s="8" t="str">
        <f>ev391apos!A32</f>
        <v>market for transport, freight, lorry 16-32 metric ton, EURO6</v>
      </c>
      <c r="B32" s="8">
        <f>ev391apos!B32</f>
        <v>7.8399999999999995E-5</v>
      </c>
      <c r="C32" s="8" t="str">
        <f>ev391apos!C32</f>
        <v>transport, freight, lorry 16-32 metric ton, EURO6</v>
      </c>
      <c r="D32" s="8" t="str">
        <f>ev391apos!D32</f>
        <v>RER</v>
      </c>
      <c r="E32" s="8" t="str">
        <f>ev391apos!E32</f>
        <v>ton kilometer</v>
      </c>
      <c r="F32" s="8" t="str">
        <f>ev391apos!F32</f>
        <v>technosphere</v>
      </c>
      <c r="G32" s="8" t="s">
        <v>22</v>
      </c>
    </row>
    <row r="33" spans="1:7" ht="15">
      <c r="A33" s="8" t="str">
        <f>ev391apos!A33</f>
        <v>market for transport, freight train</v>
      </c>
      <c r="B33" s="8">
        <f>ev391apos!B33</f>
        <v>5.4600000000000004E-4</v>
      </c>
      <c r="C33" s="8" t="str">
        <f>ev391apos!C33</f>
        <v>transport, freight train</v>
      </c>
      <c r="D33" s="8" t="str">
        <f>ev391apos!D33</f>
        <v>US</v>
      </c>
      <c r="E33" s="8" t="str">
        <f>ev391apos!E33</f>
        <v>ton kilometer</v>
      </c>
      <c r="F33" s="8" t="str">
        <f>ev391apos!F33</f>
        <v>technosphere</v>
      </c>
      <c r="G33" s="8" t="s">
        <v>22</v>
      </c>
    </row>
    <row r="34" spans="1:7" ht="15">
      <c r="A34" s="8" t="str">
        <f>ev391apos!A34</f>
        <v>market for transport, freight, sea, container ship</v>
      </c>
      <c r="B34" s="8">
        <f>ev391apos!B34</f>
        <v>1.01E-2</v>
      </c>
      <c r="C34" s="8" t="str">
        <f>ev391apos!C34</f>
        <v>transport, freight, sea, container ship</v>
      </c>
      <c r="D34" s="8" t="str">
        <f>ev391apos!D34</f>
        <v>GLO</v>
      </c>
      <c r="E34" s="8" t="str">
        <f>ev391apos!E34</f>
        <v>ton kilometer</v>
      </c>
      <c r="F34" s="8" t="str">
        <f>ev391apos!F34</f>
        <v>technosphere</v>
      </c>
      <c r="G34" s="8" t="s">
        <v>22</v>
      </c>
    </row>
    <row r="35" spans="1:7" ht="15">
      <c r="A35" s="8" t="str">
        <f>ev391apos!A35</f>
        <v>market for transport, freight, lorry 16-32 metric ton, EURO6</v>
      </c>
      <c r="B35" s="8">
        <f>ev391apos!B35</f>
        <v>1.2400000000000001E-4</v>
      </c>
      <c r="C35" s="8" t="str">
        <f>ev391apos!C35</f>
        <v>transport, freight, lorry 16-32 metric ton, EURO6</v>
      </c>
      <c r="D35" s="8" t="str">
        <f>ev391apos!D35</f>
        <v>RER</v>
      </c>
      <c r="E35" s="8" t="str">
        <f>ev391apos!E35</f>
        <v>ton kilometer</v>
      </c>
      <c r="F35" s="8" t="str">
        <f>ev391apos!F35</f>
        <v>technosphere</v>
      </c>
      <c r="G35" s="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6C22-D7C8-4E81-95BF-8FF9A91FE5E7}">
  <dimension ref="A1:G35"/>
  <sheetViews>
    <sheetView workbookViewId="0">
      <selection activeCell="B1" sqref="B1"/>
    </sheetView>
  </sheetViews>
  <sheetFormatPr defaultRowHeight="14.25"/>
  <cols>
    <col min="1" max="1" width="60.125" bestFit="1" customWidth="1"/>
    <col min="2" max="2" width="24.25" bestFit="1" customWidth="1"/>
    <col min="3" max="3" width="50.625" bestFit="1" customWidth="1"/>
    <col min="6" max="6" width="12.875" bestFit="1" customWidth="1"/>
    <col min="7" max="7" width="23.125" bestFit="1" customWidth="1"/>
  </cols>
  <sheetData>
    <row r="1" spans="1:7" ht="15">
      <c r="A1" s="1" t="s">
        <v>0</v>
      </c>
      <c r="B1" s="2" t="s">
        <v>42</v>
      </c>
    </row>
    <row r="3" spans="1:7" ht="15.75">
      <c r="A3" s="6" t="s">
        <v>1</v>
      </c>
      <c r="B3" s="7" t="s">
        <v>26</v>
      </c>
      <c r="C3" s="8"/>
      <c r="D3" s="9"/>
      <c r="E3" s="8"/>
      <c r="F3" s="8"/>
      <c r="G3" s="8"/>
    </row>
    <row r="4" spans="1:7" ht="15">
      <c r="A4" s="10" t="s">
        <v>2</v>
      </c>
      <c r="B4" s="11">
        <v>1</v>
      </c>
      <c r="C4" s="8"/>
      <c r="D4" s="8"/>
      <c r="E4" s="8"/>
      <c r="F4" s="8"/>
      <c r="G4" s="8"/>
    </row>
    <row r="5" spans="1:7" ht="15">
      <c r="A5" s="10" t="s">
        <v>3</v>
      </c>
      <c r="B5" s="12" t="s">
        <v>28</v>
      </c>
      <c r="C5" s="8"/>
      <c r="D5" s="8"/>
      <c r="E5" s="8"/>
      <c r="F5" s="8"/>
      <c r="G5" s="8"/>
    </row>
    <row r="6" spans="1:7" ht="15">
      <c r="A6" s="10" t="s">
        <v>4</v>
      </c>
      <c r="B6" s="13" t="s">
        <v>5</v>
      </c>
      <c r="C6" s="8"/>
      <c r="D6" s="8"/>
      <c r="E6" s="8"/>
      <c r="F6" s="8"/>
      <c r="G6" s="8"/>
    </row>
    <row r="7" spans="1:7" ht="15">
      <c r="A7" s="10" t="s">
        <v>6</v>
      </c>
      <c r="B7" s="14" t="s">
        <v>6</v>
      </c>
      <c r="C7" s="8"/>
      <c r="D7" s="8"/>
      <c r="E7" s="8"/>
      <c r="F7" s="8"/>
      <c r="G7" s="8"/>
    </row>
    <row r="8" spans="1:7" ht="15.75">
      <c r="A8" s="15" t="s">
        <v>7</v>
      </c>
      <c r="B8" s="7"/>
      <c r="C8" s="15"/>
      <c r="D8" s="15"/>
      <c r="E8" s="15"/>
      <c r="F8" s="15"/>
      <c r="G8" s="15"/>
    </row>
    <row r="9" spans="1:7" ht="15.75">
      <c r="A9" s="15" t="s">
        <v>8</v>
      </c>
      <c r="B9" s="15" t="s">
        <v>9</v>
      </c>
      <c r="C9" s="15" t="s">
        <v>3</v>
      </c>
      <c r="D9" s="15" t="s">
        <v>4</v>
      </c>
      <c r="E9" s="15" t="s">
        <v>6</v>
      </c>
      <c r="F9" s="15" t="s">
        <v>10</v>
      </c>
      <c r="G9" s="15" t="s">
        <v>11</v>
      </c>
    </row>
    <row r="10" spans="1:7" ht="15">
      <c r="A10" s="14" t="str">
        <f>B3</f>
        <v>H200 - CUT</v>
      </c>
      <c r="B10" s="16">
        <f>B4</f>
        <v>1</v>
      </c>
      <c r="C10" s="14" t="str">
        <f>B5</f>
        <v>H200</v>
      </c>
      <c r="D10" s="14" t="str">
        <f>B6</f>
        <v>GLO</v>
      </c>
      <c r="E10" s="14" t="str">
        <f>B7</f>
        <v>unit</v>
      </c>
      <c r="F10" s="8" t="s">
        <v>12</v>
      </c>
      <c r="G10" s="14" t="str">
        <f>ev391apos!$B$1</f>
        <v>sterilization_wraps_apos</v>
      </c>
    </row>
    <row r="11" spans="1:7" ht="15">
      <c r="A11" s="8" t="str">
        <f>ev391apos!A11</f>
        <v>market for textile, nonwoven polypropylene</v>
      </c>
      <c r="B11" s="8">
        <f>ev391apos!B11</f>
        <v>6.3E-2</v>
      </c>
      <c r="C11" s="8" t="str">
        <f>ev391apos!C11</f>
        <v>textile, nonwoven polypropylene</v>
      </c>
      <c r="D11" s="8" t="str">
        <f>ev391apos!D11</f>
        <v>GLO</v>
      </c>
      <c r="E11" s="8" t="str">
        <f>ev391apos!E11</f>
        <v>kilogram</v>
      </c>
      <c r="F11" s="8" t="str">
        <f>ev391apos!F11</f>
        <v>technosphere</v>
      </c>
      <c r="G11" s="8" t="s">
        <v>23</v>
      </c>
    </row>
    <row r="12" spans="1:7" ht="15">
      <c r="A12" s="8" t="str">
        <f>ev391apos!A12</f>
        <v>market for textile, nonwoven polypropylene</v>
      </c>
      <c r="B12" s="8">
        <f>ev391apos!B12</f>
        <v>8.0000000000000002E-3</v>
      </c>
      <c r="C12" s="8" t="str">
        <f>ev391apos!C12</f>
        <v>textile, nonwoven polypropylene</v>
      </c>
      <c r="D12" s="8" t="str">
        <f>ev391apos!D12</f>
        <v>GLO</v>
      </c>
      <c r="E12" s="8" t="str">
        <f>ev391apos!E12</f>
        <v>kilogram</v>
      </c>
      <c r="F12" s="8" t="str">
        <f>ev391apos!F12</f>
        <v>technosphere</v>
      </c>
      <c r="G12" s="8" t="s">
        <v>23</v>
      </c>
    </row>
    <row r="13" spans="1:7" ht="15">
      <c r="A13" s="8" t="str">
        <f>ev391apos!A13</f>
        <v>packaging film production, low density polyethylene</v>
      </c>
      <c r="B13" s="8">
        <f>ev391apos!B13</f>
        <v>7.2700000000000004E-3</v>
      </c>
      <c r="C13" s="8" t="str">
        <f>ev391apos!C13</f>
        <v>packaging film, low density polyethylene</v>
      </c>
      <c r="D13" s="8" t="str">
        <f>ev391apos!D13</f>
        <v>RER</v>
      </c>
      <c r="E13" s="8" t="str">
        <f>ev391apos!E13</f>
        <v>kilogram</v>
      </c>
      <c r="F13" s="8" t="str">
        <f>ev391apos!F13</f>
        <v>technosphere</v>
      </c>
      <c r="G13" s="8" t="s">
        <v>23</v>
      </c>
    </row>
    <row r="14" spans="1:7" ht="15">
      <c r="A14" s="8" t="str">
        <f>ev391apos!A14</f>
        <v>market for corrugated board box</v>
      </c>
      <c r="B14" s="8">
        <f>ev391apos!B14</f>
        <v>2.8E-3</v>
      </c>
      <c r="C14" s="8" t="str">
        <f>ev391apos!C14</f>
        <v>corrugated board box</v>
      </c>
      <c r="D14" s="8" t="str">
        <f>ev391apos!D14</f>
        <v>RER</v>
      </c>
      <c r="E14" s="8" t="str">
        <f>ev391apos!E14</f>
        <v>kilogram</v>
      </c>
      <c r="F14" s="8" t="str">
        <f>ev391apos!F14</f>
        <v>technosphere</v>
      </c>
      <c r="G14" s="8" t="s">
        <v>23</v>
      </c>
    </row>
    <row r="15" spans="1:7" ht="15">
      <c r="A15" s="8" t="str">
        <f>ev391apos!A15</f>
        <v>market for transport, freight, lorry 16-32 metric ton, EURO6</v>
      </c>
      <c r="B15" s="8">
        <f>ev391apos!B15</f>
        <v>2.5999999999999998E-5</v>
      </c>
      <c r="C15" s="8" t="str">
        <f>ev391apos!C15</f>
        <v>transport, freight, lorry 16-32 metric ton, EURO6</v>
      </c>
      <c r="D15" s="8" t="str">
        <f>ev391apos!D15</f>
        <v>RER</v>
      </c>
      <c r="E15" s="8" t="str">
        <f>ev391apos!E15</f>
        <v>ton kilometer</v>
      </c>
      <c r="F15" s="8" t="str">
        <f>ev391apos!F15</f>
        <v>technosphere</v>
      </c>
      <c r="G15" s="8" t="s">
        <v>23</v>
      </c>
    </row>
    <row r="16" spans="1:7" ht="15">
      <c r="A16" s="8" t="str">
        <f>ev391apos!A16</f>
        <v>market for transport, freight train</v>
      </c>
      <c r="B16" s="8">
        <f>ev391apos!B16</f>
        <v>1.8100000000000001E-4</v>
      </c>
      <c r="C16" s="8" t="str">
        <f>ev391apos!C16</f>
        <v>transport, freight train</v>
      </c>
      <c r="D16" s="8" t="str">
        <f>ev391apos!D16</f>
        <v>US</v>
      </c>
      <c r="E16" s="8" t="str">
        <f>ev391apos!E16</f>
        <v>ton kilometer</v>
      </c>
      <c r="F16" s="8" t="str">
        <f>ev391apos!F16</f>
        <v>technosphere</v>
      </c>
      <c r="G16" s="8" t="s">
        <v>23</v>
      </c>
    </row>
    <row r="17" spans="1:7" ht="15">
      <c r="A17" s="8" t="str">
        <f>ev391apos!A17</f>
        <v>market for transport, freight, sea, container ship</v>
      </c>
      <c r="B17" s="8">
        <f>ev391apos!B17</f>
        <v>3.3300000000000001E-3</v>
      </c>
      <c r="C17" s="8" t="str">
        <f>ev391apos!C17</f>
        <v>transport, freight, sea, container ship</v>
      </c>
      <c r="D17" s="8" t="str">
        <f>ev391apos!D17</f>
        <v>GLO</v>
      </c>
      <c r="E17" s="8" t="str">
        <f>ev391apos!E17</f>
        <v>ton kilometer</v>
      </c>
      <c r="F17" s="8" t="str">
        <f>ev391apos!F17</f>
        <v>technosphere</v>
      </c>
      <c r="G17" s="8" t="s">
        <v>23</v>
      </c>
    </row>
    <row r="18" spans="1:7" ht="15">
      <c r="A18" s="8" t="str">
        <f>ev391apos!A18</f>
        <v>market for transport, freight, lorry 16-32 metric ton, EURO6</v>
      </c>
      <c r="B18" s="8">
        <f>ev391apos!B18</f>
        <v>4.1300000000000001E-5</v>
      </c>
      <c r="C18" s="8" t="str">
        <f>ev391apos!C18</f>
        <v>transport, freight, lorry 16-32 metric ton, EURO6</v>
      </c>
      <c r="D18" s="8" t="str">
        <f>ev391apos!D18</f>
        <v>RER</v>
      </c>
      <c r="E18" s="8" t="str">
        <f>ev391apos!E18</f>
        <v>ton kilometer</v>
      </c>
      <c r="F18" s="8" t="str">
        <f>ev391apos!F18</f>
        <v>technosphere</v>
      </c>
      <c r="G18" s="8" t="s">
        <v>23</v>
      </c>
    </row>
    <row r="20" spans="1:7" ht="15.75">
      <c r="A20" s="6" t="s">
        <v>1</v>
      </c>
      <c r="B20" s="7" t="s">
        <v>27</v>
      </c>
      <c r="C20" s="8"/>
      <c r="D20" s="9"/>
      <c r="E20" s="8"/>
      <c r="F20" s="8"/>
      <c r="G20" s="8"/>
    </row>
    <row r="21" spans="1:7" ht="15">
      <c r="A21" s="10" t="s">
        <v>2</v>
      </c>
      <c r="B21" s="11">
        <v>1</v>
      </c>
      <c r="C21" s="8"/>
      <c r="D21" s="8"/>
      <c r="E21" s="8"/>
      <c r="F21" s="8"/>
      <c r="G21" s="8"/>
    </row>
    <row r="22" spans="1:7" ht="15">
      <c r="A22" s="10" t="s">
        <v>3</v>
      </c>
      <c r="B22" s="12" t="s">
        <v>29</v>
      </c>
      <c r="C22" s="8"/>
      <c r="D22" s="8"/>
      <c r="E22" s="8"/>
      <c r="F22" s="8"/>
      <c r="G22" s="8"/>
    </row>
    <row r="23" spans="1:7" ht="15">
      <c r="A23" s="10" t="s">
        <v>4</v>
      </c>
      <c r="B23" s="13" t="s">
        <v>5</v>
      </c>
      <c r="C23" s="8"/>
      <c r="D23" s="8"/>
      <c r="E23" s="8"/>
      <c r="F23" s="8"/>
      <c r="G23" s="8"/>
    </row>
    <row r="24" spans="1:7" ht="15">
      <c r="A24" s="10" t="s">
        <v>6</v>
      </c>
      <c r="B24" s="14" t="s">
        <v>6</v>
      </c>
      <c r="C24" s="8"/>
      <c r="D24" s="8"/>
      <c r="E24" s="8"/>
      <c r="F24" s="8"/>
      <c r="G24" s="8"/>
    </row>
    <row r="25" spans="1:7" ht="15.75">
      <c r="A25" s="15" t="s">
        <v>7</v>
      </c>
      <c r="B25" s="7"/>
      <c r="C25" s="15"/>
      <c r="D25" s="15"/>
      <c r="E25" s="15"/>
      <c r="F25" s="15"/>
      <c r="G25" s="15"/>
    </row>
    <row r="26" spans="1:7" ht="15.75">
      <c r="A26" s="15" t="s">
        <v>8</v>
      </c>
      <c r="B26" s="15" t="s">
        <v>9</v>
      </c>
      <c r="C26" s="15" t="s">
        <v>3</v>
      </c>
      <c r="D26" s="15" t="s">
        <v>4</v>
      </c>
      <c r="E26" s="15" t="s">
        <v>6</v>
      </c>
      <c r="F26" s="15" t="s">
        <v>10</v>
      </c>
      <c r="G26" s="15" t="s">
        <v>11</v>
      </c>
    </row>
    <row r="27" spans="1:7" ht="15">
      <c r="A27" s="14" t="str">
        <f>B20</f>
        <v>H400 - CUT</v>
      </c>
      <c r="B27" s="16">
        <f>B21</f>
        <v>1</v>
      </c>
      <c r="C27" s="14" t="str">
        <f>B22</f>
        <v>H400</v>
      </c>
      <c r="D27" s="14" t="str">
        <f>B23</f>
        <v>GLO</v>
      </c>
      <c r="E27" s="14" t="str">
        <f>B24</f>
        <v>unit</v>
      </c>
      <c r="F27" s="8" t="s">
        <v>12</v>
      </c>
      <c r="G27" s="14" t="str">
        <f>ev391apos!$B$1</f>
        <v>sterilization_wraps_apos</v>
      </c>
    </row>
    <row r="28" spans="1:7" ht="15">
      <c r="A28" s="8" t="str">
        <f>ev391apos!A28</f>
        <v>market for textile, nonwoven polypropylene</v>
      </c>
      <c r="B28" s="8">
        <f>ev391apos!B28</f>
        <v>0.19</v>
      </c>
      <c r="C28" s="8" t="str">
        <f>ev391apos!C28</f>
        <v>textile, nonwoven polypropylene</v>
      </c>
      <c r="D28" s="8" t="str">
        <f>ev391apos!D28</f>
        <v>GLO</v>
      </c>
      <c r="E28" s="8" t="str">
        <f>ev391apos!E28</f>
        <v>kilogram</v>
      </c>
      <c r="F28" s="8" t="str">
        <f>ev391apos!F28</f>
        <v>technosphere</v>
      </c>
      <c r="G28" s="8" t="s">
        <v>23</v>
      </c>
    </row>
    <row r="29" spans="1:7" ht="15">
      <c r="A29" s="8" t="str">
        <f>ev391apos!A29</f>
        <v>market for textile, nonwoven polypropylene</v>
      </c>
      <c r="B29" s="8">
        <f>ev391apos!B29</f>
        <v>1.2E-2</v>
      </c>
      <c r="C29" s="8" t="str">
        <f>ev391apos!C29</f>
        <v>textile, nonwoven polypropylene</v>
      </c>
      <c r="D29" s="8" t="str">
        <f>ev391apos!D29</f>
        <v>GLO</v>
      </c>
      <c r="E29" s="8" t="str">
        <f>ev391apos!E29</f>
        <v>kilogram</v>
      </c>
      <c r="F29" s="8" t="str">
        <f>ev391apos!F29</f>
        <v>technosphere</v>
      </c>
      <c r="G29" s="8" t="s">
        <v>23</v>
      </c>
    </row>
    <row r="30" spans="1:7" ht="15">
      <c r="A30" s="8" t="str">
        <f>ev391apos!A30</f>
        <v>packaging film production, low density polyethylene</v>
      </c>
      <c r="B30" s="8">
        <f>ev391apos!B30</f>
        <v>2.1899999999999999E-2</v>
      </c>
      <c r="C30" s="8" t="str">
        <f>ev391apos!C30</f>
        <v>packaging film, low density polyethylene</v>
      </c>
      <c r="D30" s="8" t="str">
        <f>ev391apos!D30</f>
        <v>RER</v>
      </c>
      <c r="E30" s="8" t="str">
        <f>ev391apos!E30</f>
        <v>kilogram</v>
      </c>
      <c r="F30" s="8" t="str">
        <f>ev391apos!F30</f>
        <v>technosphere</v>
      </c>
      <c r="G30" s="8" t="s">
        <v>23</v>
      </c>
    </row>
    <row r="31" spans="1:7" ht="15">
      <c r="A31" s="8" t="str">
        <f>ev391apos!A31</f>
        <v>market for corrugated board box</v>
      </c>
      <c r="B31" s="8">
        <f>ev391apos!B31</f>
        <v>8.4499999999999992E-3</v>
      </c>
      <c r="C31" s="8" t="str">
        <f>ev391apos!C31</f>
        <v>corrugated board box</v>
      </c>
      <c r="D31" s="8" t="str">
        <f>ev391apos!D31</f>
        <v>RER</v>
      </c>
      <c r="E31" s="8" t="str">
        <f>ev391apos!E31</f>
        <v>kilogram</v>
      </c>
      <c r="F31" s="8" t="str">
        <f>ev391apos!F31</f>
        <v>technosphere</v>
      </c>
      <c r="G31" s="8" t="s">
        <v>23</v>
      </c>
    </row>
    <row r="32" spans="1:7" ht="15">
      <c r="A32" s="8" t="str">
        <f>ev391apos!A32</f>
        <v>market for transport, freight, lorry 16-32 metric ton, EURO6</v>
      </c>
      <c r="B32" s="8">
        <f>ev391apos!B32</f>
        <v>7.8399999999999995E-5</v>
      </c>
      <c r="C32" s="8" t="str">
        <f>ev391apos!C32</f>
        <v>transport, freight, lorry 16-32 metric ton, EURO6</v>
      </c>
      <c r="D32" s="8" t="str">
        <f>ev391apos!D32</f>
        <v>RER</v>
      </c>
      <c r="E32" s="8" t="str">
        <f>ev391apos!E32</f>
        <v>ton kilometer</v>
      </c>
      <c r="F32" s="8" t="str">
        <f>ev391apos!F32</f>
        <v>technosphere</v>
      </c>
      <c r="G32" s="8" t="s">
        <v>23</v>
      </c>
    </row>
    <row r="33" spans="1:7" ht="15">
      <c r="A33" s="8" t="str">
        <f>ev391apos!A33</f>
        <v>market for transport, freight train</v>
      </c>
      <c r="B33" s="8">
        <f>ev391apos!B33</f>
        <v>5.4600000000000004E-4</v>
      </c>
      <c r="C33" s="8" t="str">
        <f>ev391apos!C33</f>
        <v>transport, freight train</v>
      </c>
      <c r="D33" s="8" t="str">
        <f>ev391apos!D33</f>
        <v>US</v>
      </c>
      <c r="E33" s="8" t="str">
        <f>ev391apos!E33</f>
        <v>ton kilometer</v>
      </c>
      <c r="F33" s="8" t="str">
        <f>ev391apos!F33</f>
        <v>technosphere</v>
      </c>
      <c r="G33" s="8" t="s">
        <v>23</v>
      </c>
    </row>
    <row r="34" spans="1:7" ht="15">
      <c r="A34" s="8" t="str">
        <f>ev391apos!A34</f>
        <v>market for transport, freight, sea, container ship</v>
      </c>
      <c r="B34" s="8">
        <f>ev391apos!B34</f>
        <v>1.01E-2</v>
      </c>
      <c r="C34" s="8" t="str">
        <f>ev391apos!C34</f>
        <v>transport, freight, sea, container ship</v>
      </c>
      <c r="D34" s="8" t="str">
        <f>ev391apos!D34</f>
        <v>GLO</v>
      </c>
      <c r="E34" s="8" t="str">
        <f>ev391apos!E34</f>
        <v>ton kilometer</v>
      </c>
      <c r="F34" s="8" t="str">
        <f>ev391apos!F34</f>
        <v>technosphere</v>
      </c>
      <c r="G34" s="8" t="s">
        <v>23</v>
      </c>
    </row>
    <row r="35" spans="1:7" ht="15">
      <c r="A35" s="8" t="str">
        <f>ev391apos!A35</f>
        <v>market for transport, freight, lorry 16-32 metric ton, EURO6</v>
      </c>
      <c r="B35" s="8">
        <f>ev391apos!B35</f>
        <v>1.2400000000000001E-4</v>
      </c>
      <c r="C35" s="8" t="str">
        <f>ev391apos!C35</f>
        <v>transport, freight, lorry 16-32 metric ton, EURO6</v>
      </c>
      <c r="D35" s="8" t="str">
        <f>ev391apos!D35</f>
        <v>RER</v>
      </c>
      <c r="E35" s="8" t="str">
        <f>ev391apos!E35</f>
        <v>ton kilometer</v>
      </c>
      <c r="F35" s="8" t="str">
        <f>ev391apos!F35</f>
        <v>technosphere</v>
      </c>
      <c r="G35" s="8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2024-12-20T16:18:14Z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