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Data\"/>
    </mc:Choice>
  </mc:AlternateContent>
  <xr:revisionPtr revIDLastSave="0" documentId="13_ncr:1_{BC131B81-575F-45E0-A7A1-3FC6A0169616}" xr6:coauthVersionLast="47" xr6:coauthVersionMax="47" xr10:uidLastSave="{00000000-0000-0000-0000-000000000000}"/>
  <bookViews>
    <workbookView xWindow="-120" yWindow="-120" windowWidth="37680" windowHeight="20580" xr2:uid="{8896788D-4D17-4058-8025-1A7424B43ED5}"/>
  </bookViews>
  <sheets>
    <sheet name="Ark1" sheetId="1" r:id="rId1"/>
    <sheet name="correction_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3" i="1"/>
  <c r="B5" i="1"/>
  <c r="A2" i="2" l="1"/>
</calcChain>
</file>

<file path=xl/sharedStrings.xml><?xml version="1.0" encoding="utf-8"?>
<sst xmlns="http://schemas.openxmlformats.org/spreadsheetml/2006/main" count="85" uniqueCount="31">
  <si>
    <t>kilogram</t>
  </si>
  <si>
    <t>aluminium, wrought alloy</t>
  </si>
  <si>
    <t>treatment of aluminium scrap, new, at remelter</t>
  </si>
  <si>
    <t>RoW</t>
  </si>
  <si>
    <t>treatment of aluminium scrap, post-consumer, prepared for recycling, at remelter</t>
  </si>
  <si>
    <t>RER</t>
  </si>
  <si>
    <t>aluminium ingot, primary, to aluminium, wrought alloy market</t>
  </si>
  <si>
    <t>GLO</t>
  </si>
  <si>
    <t>credit</t>
  </si>
  <si>
    <t>aluminium</t>
  </si>
  <si>
    <t>polyethylene, high density, granulate</t>
  </si>
  <si>
    <t>polyethylene production, high density, granulate</t>
  </si>
  <si>
    <t>polyethylene, high density, granulate, recycled to generic market for high density PE granulate</t>
  </si>
  <si>
    <t>CH</t>
  </si>
  <si>
    <t>Europe without Switzerland</t>
  </si>
  <si>
    <t>PE</t>
  </si>
  <si>
    <t>polypropylene, granulate</t>
  </si>
  <si>
    <t>polypropylene production, granulate</t>
  </si>
  <si>
    <t>PP</t>
  </si>
  <si>
    <t>Steel</t>
  </si>
  <si>
    <t>steel, chromium steel 18/8</t>
  </si>
  <si>
    <t>steel production, electric, chromium steel 18/8</t>
  </si>
  <si>
    <t>Aluminium wrought</t>
  </si>
  <si>
    <t>aluminium, cast alloy</t>
  </si>
  <si>
    <t>treatment of aluminium scrap, post-consumer, prepared for recycling, at refiner</t>
  </si>
  <si>
    <t>treatment of aluminium scrap, new, at refiner</t>
  </si>
  <si>
    <t>aluminium ingot, primary, to aluminium, cast alloy market</t>
  </si>
  <si>
    <t>Aluminium cast</t>
  </si>
  <si>
    <t>Material</t>
  </si>
  <si>
    <t>alu W</t>
  </si>
  <si>
    <t>alu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</si>
</sst>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4" formatCode="0.000000000000%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0" borderId="0" xfId="0" applyBorder="1"/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2" fontId="0" fillId="2" borderId="0" xfId="1" applyNumberFormat="1" applyFont="1" applyFill="1" applyBorder="1"/>
    <xf numFmtId="0" fontId="0" fillId="2" borderId="0" xfId="0" applyFill="1" applyBorder="1"/>
    <xf numFmtId="11" fontId="0" fillId="2" borderId="0" xfId="1" applyNumberFormat="1" applyFont="1" applyFill="1" applyBorder="1"/>
    <xf numFmtId="2" fontId="0" fillId="2" borderId="2" xfId="1" applyNumberFormat="1" applyFont="1" applyFill="1" applyBorder="1"/>
    <xf numFmtId="0" fontId="0" fillId="2" borderId="2" xfId="0" applyFill="1" applyBorder="1"/>
    <xf numFmtId="2" fontId="0" fillId="2" borderId="0" xfId="1" applyNumberFormat="1" applyFont="1" applyFill="1"/>
    <xf numFmtId="0" fontId="0" fillId="2" borderId="0" xfId="0" applyFill="1"/>
    <xf numFmtId="2" fontId="0" fillId="2" borderId="0" xfId="0" applyNumberFormat="1" applyFill="1" applyBorder="1"/>
    <xf numFmtId="11" fontId="0" fillId="2" borderId="0" xfId="0" applyNumberFormat="1" applyFill="1" applyBorder="1"/>
    <xf numFmtId="2" fontId="0" fillId="2" borderId="2" xfId="0" applyNumberFormat="1" applyFill="1" applyBorder="1"/>
    <xf numFmtId="10" fontId="0" fillId="0" borderId="0" xfId="1" applyNumberFormat="1" applyFont="1" applyBorder="1"/>
    <xf numFmtId="174" fontId="0" fillId="0" borderId="0" xfId="1" applyNumberFormat="1" applyFont="1" applyBorder="1"/>
    <xf numFmtId="9" fontId="0" fillId="0" borderId="0" xfId="0" applyNumberFormat="1" applyBorder="1"/>
    <xf numFmtId="9" fontId="0" fillId="0" borderId="2" xfId="0" applyNumberForma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B1:I27"/>
  <sheetViews>
    <sheetView tabSelected="1" workbookViewId="0">
      <selection activeCell="C27" sqref="C27"/>
    </sheetView>
  </sheetViews>
  <sheetFormatPr defaultRowHeight="14.25" x14ac:dyDescent="0.2"/>
  <cols>
    <col min="2" max="2" width="16.125" bestFit="1" customWidth="1"/>
    <col min="3" max="3" width="10.75" bestFit="1" customWidth="1"/>
    <col min="7" max="7" width="30.625" bestFit="1" customWidth="1"/>
    <col min="8" max="8" width="78.25" bestFit="1" customWidth="1"/>
    <col min="9" max="9" width="23.375" bestFit="1" customWidth="1"/>
  </cols>
  <sheetData>
    <row r="1" spans="2:9" ht="15" x14ac:dyDescent="0.25">
      <c r="E1" s="5" t="s">
        <v>22</v>
      </c>
      <c r="F1" s="5"/>
      <c r="G1" s="5"/>
      <c r="H1" s="5"/>
      <c r="I1" s="5"/>
    </row>
    <row r="2" spans="2:9" x14ac:dyDescent="0.2">
      <c r="B2" s="20" t="s">
        <v>8</v>
      </c>
      <c r="C2" s="20" t="s">
        <v>28</v>
      </c>
      <c r="E2" s="6">
        <v>0.221745329892162</v>
      </c>
      <c r="F2" s="7" t="s">
        <v>0</v>
      </c>
      <c r="G2" s="7" t="s">
        <v>1</v>
      </c>
      <c r="H2" s="7" t="s">
        <v>2</v>
      </c>
      <c r="I2" s="7" t="s">
        <v>3</v>
      </c>
    </row>
    <row r="3" spans="2:9" x14ac:dyDescent="0.2">
      <c r="B3" s="16">
        <f>SUM(E2:E3,E5:E6)</f>
        <v>0.30402745168863965</v>
      </c>
      <c r="C3" s="3" t="s">
        <v>29</v>
      </c>
      <c r="E3" s="8">
        <v>1.93084551434047E-3</v>
      </c>
      <c r="F3" s="7" t="s">
        <v>0</v>
      </c>
      <c r="G3" s="7" t="s">
        <v>1</v>
      </c>
      <c r="H3" s="7" t="s">
        <v>4</v>
      </c>
      <c r="I3" s="7" t="s">
        <v>5</v>
      </c>
    </row>
    <row r="4" spans="2:9" x14ac:dyDescent="0.2">
      <c r="B4" s="1">
        <f>SUM(E9:E10,E12)</f>
        <v>0.7385983363610289</v>
      </c>
      <c r="C4" t="s">
        <v>30</v>
      </c>
      <c r="E4" s="6">
        <v>0.69597254831136002</v>
      </c>
      <c r="F4" s="7" t="s">
        <v>0</v>
      </c>
      <c r="G4" s="7" t="s">
        <v>1</v>
      </c>
      <c r="H4" s="7" t="s">
        <v>6</v>
      </c>
      <c r="I4" s="7" t="s">
        <v>7</v>
      </c>
    </row>
    <row r="5" spans="2:9" x14ac:dyDescent="0.2">
      <c r="B5" s="17">
        <f>1-SUM(E15,E19)</f>
        <v>1.1790568521519162E-13</v>
      </c>
      <c r="C5" s="3" t="s">
        <v>15</v>
      </c>
      <c r="E5" s="6">
        <v>2.52765230968208E-2</v>
      </c>
      <c r="F5" s="7" t="s">
        <v>0</v>
      </c>
      <c r="G5" s="7" t="s">
        <v>1</v>
      </c>
      <c r="H5" s="7" t="s">
        <v>2</v>
      </c>
      <c r="I5" s="7" t="s">
        <v>5</v>
      </c>
    </row>
    <row r="6" spans="2:9" x14ac:dyDescent="0.2">
      <c r="B6" s="18">
        <v>0</v>
      </c>
      <c r="C6" s="3" t="s">
        <v>18</v>
      </c>
      <c r="E6" s="9">
        <v>5.5074753185316398E-2</v>
      </c>
      <c r="F6" s="10" t="s">
        <v>0</v>
      </c>
      <c r="G6" s="10" t="s">
        <v>1</v>
      </c>
      <c r="H6" s="10" t="s">
        <v>4</v>
      </c>
      <c r="I6" s="10" t="s">
        <v>3</v>
      </c>
    </row>
    <row r="7" spans="2:9" x14ac:dyDescent="0.2">
      <c r="B7" s="19">
        <v>0</v>
      </c>
      <c r="C7" s="4" t="s">
        <v>19</v>
      </c>
      <c r="E7" s="11"/>
      <c r="F7" s="12"/>
      <c r="G7" s="12"/>
      <c r="H7" s="12"/>
      <c r="I7" s="12"/>
    </row>
    <row r="8" spans="2:9" ht="15" x14ac:dyDescent="0.25">
      <c r="E8" s="5" t="s">
        <v>27</v>
      </c>
      <c r="F8" s="5"/>
      <c r="G8" s="5"/>
      <c r="H8" s="5"/>
      <c r="I8" s="5"/>
    </row>
    <row r="9" spans="2:9" x14ac:dyDescent="0.2">
      <c r="E9" s="6">
        <v>0.246199445453676</v>
      </c>
      <c r="F9" s="7" t="s">
        <v>0</v>
      </c>
      <c r="G9" s="7" t="s">
        <v>23</v>
      </c>
      <c r="H9" s="7" t="s">
        <v>24</v>
      </c>
      <c r="I9" s="7" t="s">
        <v>5</v>
      </c>
    </row>
    <row r="10" spans="2:9" x14ac:dyDescent="0.2">
      <c r="E10" s="6">
        <v>0.42731850786016701</v>
      </c>
      <c r="F10" s="7" t="s">
        <v>0</v>
      </c>
      <c r="G10" s="7" t="s">
        <v>23</v>
      </c>
      <c r="H10" s="7" t="s">
        <v>25</v>
      </c>
      <c r="I10" s="7" t="s">
        <v>3</v>
      </c>
    </row>
    <row r="11" spans="2:9" x14ac:dyDescent="0.2">
      <c r="E11" s="6">
        <v>0.26140166363897099</v>
      </c>
      <c r="F11" s="7" t="s">
        <v>0</v>
      </c>
      <c r="G11" s="7" t="s">
        <v>23</v>
      </c>
      <c r="H11" s="7" t="s">
        <v>26</v>
      </c>
      <c r="I11" s="7" t="s">
        <v>7</v>
      </c>
    </row>
    <row r="12" spans="2:9" x14ac:dyDescent="0.2">
      <c r="E12" s="9">
        <v>6.50803830471859E-2</v>
      </c>
      <c r="F12" s="10" t="s">
        <v>0</v>
      </c>
      <c r="G12" s="10" t="s">
        <v>23</v>
      </c>
      <c r="H12" s="10" t="s">
        <v>25</v>
      </c>
      <c r="I12" s="10" t="s">
        <v>5</v>
      </c>
    </row>
    <row r="13" spans="2:9" x14ac:dyDescent="0.2">
      <c r="E13" s="12"/>
      <c r="F13" s="12"/>
      <c r="G13" s="12"/>
      <c r="H13" s="12"/>
      <c r="I13" s="12"/>
    </row>
    <row r="14" spans="2:9" ht="15" x14ac:dyDescent="0.25">
      <c r="E14" s="5" t="s">
        <v>15</v>
      </c>
      <c r="F14" s="5"/>
      <c r="G14" s="5"/>
      <c r="H14" s="5"/>
      <c r="I14" s="5"/>
    </row>
    <row r="15" spans="2:9" x14ac:dyDescent="0.2">
      <c r="E15" s="13">
        <v>0.80936454849488804</v>
      </c>
      <c r="F15" s="7" t="s">
        <v>0</v>
      </c>
      <c r="G15" s="7" t="s">
        <v>10</v>
      </c>
      <c r="H15" s="7" t="s">
        <v>11</v>
      </c>
      <c r="I15" s="7" t="s">
        <v>3</v>
      </c>
    </row>
    <row r="16" spans="2:9" x14ac:dyDescent="0.2">
      <c r="E16" s="14">
        <v>2.9328531000768299E-14</v>
      </c>
      <c r="F16" s="7" t="s">
        <v>0</v>
      </c>
      <c r="G16" s="7" t="s">
        <v>10</v>
      </c>
      <c r="H16" s="7" t="s">
        <v>12</v>
      </c>
      <c r="I16" s="7" t="s">
        <v>13</v>
      </c>
    </row>
    <row r="17" spans="5:9" x14ac:dyDescent="0.2">
      <c r="E17" s="14">
        <v>2.9328531000768299E-14</v>
      </c>
      <c r="F17" s="7" t="s">
        <v>0</v>
      </c>
      <c r="G17" s="7" t="s">
        <v>10</v>
      </c>
      <c r="H17" s="7" t="s">
        <v>12</v>
      </c>
      <c r="I17" s="7" t="s">
        <v>3</v>
      </c>
    </row>
    <row r="18" spans="5:9" x14ac:dyDescent="0.2">
      <c r="E18" s="14">
        <v>2.9328531000768299E-14</v>
      </c>
      <c r="F18" s="7" t="s">
        <v>0</v>
      </c>
      <c r="G18" s="7" t="s">
        <v>10</v>
      </c>
      <c r="H18" s="7" t="s">
        <v>12</v>
      </c>
      <c r="I18" s="7" t="s">
        <v>14</v>
      </c>
    </row>
    <row r="19" spans="5:9" x14ac:dyDescent="0.2">
      <c r="E19" s="15">
        <v>0.190635451504994</v>
      </c>
      <c r="F19" s="10" t="s">
        <v>0</v>
      </c>
      <c r="G19" s="10" t="s">
        <v>10</v>
      </c>
      <c r="H19" s="10" t="s">
        <v>11</v>
      </c>
      <c r="I19" s="10" t="s">
        <v>5</v>
      </c>
    </row>
    <row r="20" spans="5:9" x14ac:dyDescent="0.2">
      <c r="E20" s="12"/>
      <c r="F20" s="12"/>
      <c r="G20" s="12"/>
      <c r="H20" s="12"/>
      <c r="I20" s="12"/>
    </row>
    <row r="21" spans="5:9" ht="15" x14ac:dyDescent="0.25">
      <c r="E21" s="5" t="s">
        <v>18</v>
      </c>
      <c r="F21" s="5"/>
      <c r="G21" s="5"/>
      <c r="H21" s="5"/>
      <c r="I21" s="5"/>
    </row>
    <row r="22" spans="5:9" x14ac:dyDescent="0.2">
      <c r="E22" s="13">
        <v>0.19063545150501701</v>
      </c>
      <c r="F22" s="7" t="s">
        <v>0</v>
      </c>
      <c r="G22" s="7" t="s">
        <v>16</v>
      </c>
      <c r="H22" s="7" t="s">
        <v>17</v>
      </c>
      <c r="I22" s="7" t="s">
        <v>5</v>
      </c>
    </row>
    <row r="23" spans="5:9" x14ac:dyDescent="0.2">
      <c r="E23" s="15">
        <v>0.80936454849498296</v>
      </c>
      <c r="F23" s="10" t="s">
        <v>0</v>
      </c>
      <c r="G23" s="10" t="s">
        <v>16</v>
      </c>
      <c r="H23" s="10" t="s">
        <v>17</v>
      </c>
      <c r="I23" s="10" t="s">
        <v>3</v>
      </c>
    </row>
    <row r="24" spans="5:9" x14ac:dyDescent="0.2">
      <c r="E24" s="12"/>
      <c r="F24" s="12"/>
      <c r="G24" s="12"/>
      <c r="H24" s="12"/>
      <c r="I24" s="12"/>
    </row>
    <row r="25" spans="5:9" ht="15" x14ac:dyDescent="0.25">
      <c r="E25" s="5" t="s">
        <v>19</v>
      </c>
      <c r="F25" s="5"/>
      <c r="G25" s="5"/>
      <c r="H25" s="5"/>
      <c r="I25" s="5"/>
    </row>
    <row r="26" spans="5:9" x14ac:dyDescent="0.2">
      <c r="E26" s="13">
        <v>0.86968095292810899</v>
      </c>
      <c r="F26" s="7" t="s">
        <v>0</v>
      </c>
      <c r="G26" s="7" t="s">
        <v>20</v>
      </c>
      <c r="H26" s="7" t="s">
        <v>21</v>
      </c>
      <c r="I26" s="7" t="s">
        <v>3</v>
      </c>
    </row>
    <row r="27" spans="5:9" x14ac:dyDescent="0.2">
      <c r="E27" s="15">
        <v>0.13031904707189099</v>
      </c>
      <c r="F27" s="10" t="s">
        <v>0</v>
      </c>
      <c r="G27" s="10" t="s">
        <v>20</v>
      </c>
      <c r="H27" s="10" t="s">
        <v>21</v>
      </c>
      <c r="I27" s="10" t="s">
        <v>5</v>
      </c>
    </row>
  </sheetData>
  <mergeCells count="5">
    <mergeCell ref="E1:I1"/>
    <mergeCell ref="E14:I14"/>
    <mergeCell ref="E21:I21"/>
    <mergeCell ref="E25:I25"/>
    <mergeCell ref="E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8995-5E6E-4F5F-BF73-05D248B14F85}">
  <dimension ref="A1:A2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9</v>
      </c>
    </row>
    <row r="2" spans="1:1" x14ac:dyDescent="0.2">
      <c r="A2" s="2">
        <f>'Ark1'!B3</f>
        <v>0.30402745168863965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32EA6D85-E46E-4C0A-BEA4-CBE991220F99}">
  <ds:schemaRefs/>
</ds:datastoreItem>
</file>

<file path=customXml/itemProps2.xml><?xml version="1.0" encoding="utf-8"?>
<ds:datastoreItem xmlns:ds="http://schemas.openxmlformats.org/officeDocument/2006/customXml" ds:itemID="{0EB8A4D0-2978-4CC7-A263-CA3830AE94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correction_values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2025-04-02T14:51:49Z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