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ttybrown/Documents/Runestone/learnwebgl2/scratch_files/"/>
    </mc:Choice>
  </mc:AlternateContent>
  <bookViews>
    <workbookView xWindow="0" yWindow="460" windowWidth="30160" windowHeight="15100" tabRatio="500"/>
  </bookViews>
  <sheets>
    <sheet name="Sheet1" sheetId="1" r:id="rId1"/>
  </sheets>
  <definedNames>
    <definedName name="constant1">Sheet1!$D$1</definedName>
    <definedName name="constant2">Sheet1!$D$2</definedName>
    <definedName name="dfgfd">Sheet1!$C$2</definedName>
    <definedName name="far">Sheet1!$B$2</definedName>
    <definedName name="fred">Sheet1!$C$1</definedName>
    <definedName name="near">Sheet1!$B$1</definedName>
    <definedName name="sam">Sheet1!$C$2</definedName>
    <definedName name="sdfd">Sheet1!$C$1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" i="1"/>
  <c r="D1" i="1"/>
  <c r="D2" i="1"/>
  <c r="B6" i="1"/>
  <c r="C6" i="1"/>
  <c r="E6" i="1"/>
  <c r="B7" i="1"/>
  <c r="C7" i="1"/>
  <c r="E7" i="1"/>
  <c r="B8" i="1"/>
  <c r="C8" i="1"/>
  <c r="E8" i="1"/>
  <c r="B9" i="1"/>
  <c r="C9" i="1"/>
  <c r="E9" i="1"/>
  <c r="B10" i="1"/>
  <c r="C10" i="1"/>
  <c r="E10" i="1"/>
  <c r="B11" i="1"/>
  <c r="C11" i="1"/>
  <c r="E11" i="1"/>
  <c r="B12" i="1"/>
  <c r="C12" i="1"/>
  <c r="E12" i="1"/>
  <c r="B13" i="1"/>
  <c r="C13" i="1"/>
  <c r="E13" i="1"/>
  <c r="B14" i="1"/>
  <c r="C14" i="1"/>
  <c r="E14" i="1"/>
  <c r="B15" i="1"/>
  <c r="C15" i="1"/>
  <c r="E15" i="1"/>
  <c r="B16" i="1"/>
  <c r="C16" i="1"/>
  <c r="E16" i="1"/>
  <c r="B17" i="1"/>
  <c r="C17" i="1"/>
  <c r="E17" i="1"/>
  <c r="B18" i="1"/>
  <c r="C18" i="1"/>
  <c r="E18" i="1"/>
  <c r="B19" i="1"/>
  <c r="C19" i="1"/>
  <c r="E19" i="1"/>
  <c r="B20" i="1"/>
  <c r="C20" i="1"/>
  <c r="E20" i="1"/>
  <c r="B21" i="1"/>
  <c r="C21" i="1"/>
  <c r="E21" i="1"/>
  <c r="B22" i="1"/>
  <c r="C22" i="1"/>
  <c r="E22" i="1"/>
  <c r="B23" i="1"/>
  <c r="C23" i="1"/>
  <c r="E23" i="1"/>
  <c r="B24" i="1"/>
  <c r="C24" i="1"/>
  <c r="E24" i="1"/>
  <c r="B25" i="1"/>
  <c r="C25" i="1"/>
  <c r="E25" i="1"/>
  <c r="B26" i="1"/>
  <c r="C26" i="1"/>
  <c r="E26" i="1"/>
  <c r="B27" i="1"/>
  <c r="C27" i="1"/>
  <c r="E27" i="1"/>
  <c r="B28" i="1"/>
  <c r="C28" i="1"/>
  <c r="E28" i="1"/>
  <c r="B29" i="1"/>
  <c r="C29" i="1"/>
  <c r="E29" i="1"/>
  <c r="B30" i="1"/>
  <c r="C30" i="1"/>
  <c r="E30" i="1"/>
  <c r="B31" i="1"/>
  <c r="C31" i="1"/>
  <c r="E31" i="1"/>
  <c r="B32" i="1"/>
  <c r="C32" i="1"/>
  <c r="E32" i="1"/>
  <c r="B33" i="1"/>
  <c r="C33" i="1"/>
  <c r="E33" i="1"/>
  <c r="B34" i="1"/>
  <c r="C34" i="1"/>
  <c r="E34" i="1"/>
  <c r="B35" i="1"/>
  <c r="C35" i="1"/>
  <c r="E35" i="1"/>
  <c r="B36" i="1"/>
  <c r="C36" i="1"/>
  <c r="E36" i="1"/>
  <c r="B37" i="1"/>
  <c r="C37" i="1"/>
  <c r="E37" i="1"/>
  <c r="B38" i="1"/>
  <c r="C38" i="1"/>
  <c r="E38" i="1"/>
  <c r="B39" i="1"/>
  <c r="C39" i="1"/>
  <c r="E39" i="1"/>
  <c r="B40" i="1"/>
  <c r="C40" i="1"/>
  <c r="E40" i="1"/>
  <c r="B41" i="1"/>
  <c r="C41" i="1"/>
  <c r="E41" i="1"/>
  <c r="B42" i="1"/>
  <c r="C42" i="1"/>
  <c r="E42" i="1"/>
  <c r="B43" i="1"/>
  <c r="C43" i="1"/>
  <c r="E43" i="1"/>
  <c r="B44" i="1"/>
  <c r="C44" i="1"/>
  <c r="E44" i="1"/>
  <c r="B45" i="1"/>
  <c r="C45" i="1"/>
  <c r="E45" i="1"/>
  <c r="B46" i="1"/>
  <c r="C46" i="1"/>
  <c r="E46" i="1"/>
  <c r="B47" i="1"/>
  <c r="C47" i="1"/>
  <c r="E47" i="1"/>
  <c r="B48" i="1"/>
  <c r="C48" i="1"/>
  <c r="E48" i="1"/>
  <c r="B49" i="1"/>
  <c r="C49" i="1"/>
  <c r="E49" i="1"/>
  <c r="B50" i="1"/>
  <c r="C50" i="1"/>
  <c r="E50" i="1"/>
  <c r="B51" i="1"/>
  <c r="C51" i="1"/>
  <c r="E51" i="1"/>
  <c r="B5" i="1"/>
  <c r="C5" i="1"/>
  <c r="E5" i="1"/>
  <c r="H3" i="1"/>
  <c r="H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" i="1"/>
  <c r="I56" i="1"/>
  <c r="I55" i="1"/>
  <c r="I60" i="1"/>
  <c r="I59" i="1"/>
</calcChain>
</file>

<file path=xl/sharedStrings.xml><?xml version="1.0" encoding="utf-8"?>
<sst xmlns="http://schemas.openxmlformats.org/spreadsheetml/2006/main" count="10" uniqueCount="10">
  <si>
    <t>near</t>
    <phoneticPr fontId="1" type="noConversion"/>
  </si>
  <si>
    <t>far</t>
    <phoneticPr fontId="1" type="noConversion"/>
  </si>
  <si>
    <t>z</t>
    <phoneticPr fontId="1" type="noConversion"/>
  </si>
  <si>
    <t>z clipping volume</t>
    <phoneticPr fontId="1" type="noConversion"/>
  </si>
  <si>
    <t>c2 consta nt</t>
    <phoneticPr fontId="1" type="noConversion"/>
  </si>
  <si>
    <t>c1</t>
    <phoneticPr fontId="1" type="noConversion"/>
  </si>
  <si>
    <t>Depth buffer</t>
    <phoneticPr fontId="1" type="noConversion"/>
  </si>
  <si>
    <t>Calculate z from depth</t>
    <phoneticPr fontId="1" type="noConversion"/>
  </si>
  <si>
    <t>Depth as 32 bit integer</t>
    <phoneticPr fontId="1" type="noConversion"/>
  </si>
  <si>
    <t>Difference (error)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</si>
</sst>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00"/>
    <numFmt numFmtId="166" formatCode="0.0000000"/>
    <numFmt numFmtId="167" formatCode="0.000000000"/>
    <numFmt numFmtId="168" formatCode="0.0000000000"/>
  </numFmts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</a:t>
            </a:r>
            <a:endParaRPr lang="mr-IN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z' = c1/-z + c2</c:v>
          </c:tx>
          <c:marker>
            <c:symbol val="none"/>
          </c:marker>
          <c:cat>
            <c:numRef>
              <c:f>Sheet1!$A$5:$A$41</c:f>
              <c:numCache>
                <c:formatCode>0.0</c:formatCode>
                <c:ptCount val="37"/>
                <c:pt idx="0">
                  <c:v>-4.0</c:v>
                </c:pt>
                <c:pt idx="1">
                  <c:v>-5.0</c:v>
                </c:pt>
                <c:pt idx="2">
                  <c:v>-6.0</c:v>
                </c:pt>
                <c:pt idx="3">
                  <c:v>-7.0</c:v>
                </c:pt>
                <c:pt idx="4">
                  <c:v>-8.0</c:v>
                </c:pt>
                <c:pt idx="5">
                  <c:v>-9.0</c:v>
                </c:pt>
                <c:pt idx="6">
                  <c:v>-10.0</c:v>
                </c:pt>
                <c:pt idx="7">
                  <c:v>-11.0</c:v>
                </c:pt>
                <c:pt idx="8">
                  <c:v>-12.0</c:v>
                </c:pt>
                <c:pt idx="9">
                  <c:v>-13.0</c:v>
                </c:pt>
                <c:pt idx="10">
                  <c:v>-14.0</c:v>
                </c:pt>
                <c:pt idx="11">
                  <c:v>-15.0</c:v>
                </c:pt>
                <c:pt idx="12">
                  <c:v>-16.0</c:v>
                </c:pt>
                <c:pt idx="13">
                  <c:v>-17.0</c:v>
                </c:pt>
                <c:pt idx="14">
                  <c:v>-18.0</c:v>
                </c:pt>
                <c:pt idx="15">
                  <c:v>-19.0</c:v>
                </c:pt>
                <c:pt idx="16">
                  <c:v>-20.0</c:v>
                </c:pt>
                <c:pt idx="17">
                  <c:v>-21.0</c:v>
                </c:pt>
                <c:pt idx="18">
                  <c:v>-22.0</c:v>
                </c:pt>
                <c:pt idx="19">
                  <c:v>-23.0</c:v>
                </c:pt>
                <c:pt idx="20">
                  <c:v>-24.0</c:v>
                </c:pt>
                <c:pt idx="21">
                  <c:v>-25.0</c:v>
                </c:pt>
                <c:pt idx="22">
                  <c:v>-26.0</c:v>
                </c:pt>
                <c:pt idx="23">
                  <c:v>-27.0</c:v>
                </c:pt>
                <c:pt idx="24">
                  <c:v>-28.0</c:v>
                </c:pt>
                <c:pt idx="25">
                  <c:v>-29.0</c:v>
                </c:pt>
                <c:pt idx="26">
                  <c:v>-30.0</c:v>
                </c:pt>
                <c:pt idx="27">
                  <c:v>-31.0</c:v>
                </c:pt>
                <c:pt idx="28">
                  <c:v>-32.0</c:v>
                </c:pt>
                <c:pt idx="29">
                  <c:v>-33.0</c:v>
                </c:pt>
                <c:pt idx="30">
                  <c:v>-34.0</c:v>
                </c:pt>
                <c:pt idx="31">
                  <c:v>-35.0</c:v>
                </c:pt>
                <c:pt idx="32">
                  <c:v>-36.0</c:v>
                </c:pt>
                <c:pt idx="33">
                  <c:v>-37.0</c:v>
                </c:pt>
                <c:pt idx="34">
                  <c:v>-38.0</c:v>
                </c:pt>
                <c:pt idx="35">
                  <c:v>-39.0</c:v>
                </c:pt>
                <c:pt idx="36">
                  <c:v>-40.0</c:v>
                </c:pt>
              </c:numCache>
            </c:numRef>
          </c:cat>
          <c:val>
            <c:numRef>
              <c:f>Sheet1!$B$5:$B$41</c:f>
              <c:numCache>
                <c:formatCode>0.000000</c:formatCode>
                <c:ptCount val="37"/>
                <c:pt idx="0">
                  <c:v>-1.0</c:v>
                </c:pt>
                <c:pt idx="1">
                  <c:v>-0.565217</c:v>
                </c:pt>
                <c:pt idx="2">
                  <c:v>-0.275362</c:v>
                </c:pt>
                <c:pt idx="3">
                  <c:v>-0.068323</c:v>
                </c:pt>
                <c:pt idx="4">
                  <c:v>0.086957</c:v>
                </c:pt>
                <c:pt idx="5">
                  <c:v>0.207729</c:v>
                </c:pt>
                <c:pt idx="6">
                  <c:v>0.304348</c:v>
                </c:pt>
                <c:pt idx="7">
                  <c:v>0.383399</c:v>
                </c:pt>
                <c:pt idx="8">
                  <c:v>0.449275</c:v>
                </c:pt>
                <c:pt idx="9">
                  <c:v>0.505017</c:v>
                </c:pt>
                <c:pt idx="10">
                  <c:v>0.552795</c:v>
                </c:pt>
                <c:pt idx="11">
                  <c:v>0.594203</c:v>
                </c:pt>
                <c:pt idx="12">
                  <c:v>0.630435</c:v>
                </c:pt>
                <c:pt idx="13">
                  <c:v>0.662404</c:v>
                </c:pt>
                <c:pt idx="14">
                  <c:v>0.690821</c:v>
                </c:pt>
                <c:pt idx="15">
                  <c:v>0.716247</c:v>
                </c:pt>
                <c:pt idx="16">
                  <c:v>0.73913</c:v>
                </c:pt>
                <c:pt idx="17">
                  <c:v>0.759834</c:v>
                </c:pt>
                <c:pt idx="18">
                  <c:v>0.778656</c:v>
                </c:pt>
                <c:pt idx="19">
                  <c:v>0.795841</c:v>
                </c:pt>
                <c:pt idx="20">
                  <c:v>0.811594</c:v>
                </c:pt>
                <c:pt idx="21">
                  <c:v>0.826087</c:v>
                </c:pt>
                <c:pt idx="22">
                  <c:v>0.839465</c:v>
                </c:pt>
                <c:pt idx="23">
                  <c:v>0.851852</c:v>
                </c:pt>
                <c:pt idx="24">
                  <c:v>0.863354</c:v>
                </c:pt>
                <c:pt idx="25">
                  <c:v>0.874063</c:v>
                </c:pt>
                <c:pt idx="26">
                  <c:v>0.884058</c:v>
                </c:pt>
                <c:pt idx="27">
                  <c:v>0.893408</c:v>
                </c:pt>
                <c:pt idx="28">
                  <c:v>0.902174</c:v>
                </c:pt>
                <c:pt idx="29">
                  <c:v>0.910408</c:v>
                </c:pt>
                <c:pt idx="30">
                  <c:v>0.918159</c:v>
                </c:pt>
                <c:pt idx="31">
                  <c:v>0.925466</c:v>
                </c:pt>
                <c:pt idx="32">
                  <c:v>0.932367</c:v>
                </c:pt>
                <c:pt idx="33">
                  <c:v>0.938895</c:v>
                </c:pt>
                <c:pt idx="34">
                  <c:v>0.94508</c:v>
                </c:pt>
                <c:pt idx="35">
                  <c:v>0.950948</c:v>
                </c:pt>
                <c:pt idx="36">
                  <c:v>0.956522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8673584"/>
        <c:axId val="-115571792"/>
      </c:lineChart>
      <c:catAx>
        <c:axId val="-18867358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115571792"/>
        <c:crossesAt val="0.0"/>
        <c:auto val="1"/>
        <c:lblAlgn val="ctr"/>
        <c:lblOffset val="100"/>
        <c:tickLblSkip val="4"/>
        <c:tickMarkSkip val="4"/>
        <c:noMultiLvlLbl val="0"/>
      </c:catAx>
      <c:valAx>
        <c:axId val="-115571792"/>
        <c:scaling>
          <c:orientation val="minMax"/>
          <c:max val="1.0"/>
          <c:min val="-1.0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-188673584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en-US"/>
          </a:p>
        </c:txPr>
      </c:legendEntry>
      <c:layout>
        <c:manualLayout>
          <c:xMode val="edge"/>
          <c:yMode val="edge"/>
          <c:x val="0.295245646173598"/>
          <c:y val="0.0627166585142808"/>
          <c:w val="0.233867150852213"/>
          <c:h val="0.139544033516939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Sheet1!$A$5:$A$51</c:f>
              <c:numCache>
                <c:formatCode>0.0</c:formatCode>
                <c:ptCount val="47"/>
                <c:pt idx="0">
                  <c:v>-4.0</c:v>
                </c:pt>
                <c:pt idx="1">
                  <c:v>-5.0</c:v>
                </c:pt>
                <c:pt idx="2">
                  <c:v>-6.0</c:v>
                </c:pt>
                <c:pt idx="3">
                  <c:v>-7.0</c:v>
                </c:pt>
                <c:pt idx="4">
                  <c:v>-8.0</c:v>
                </c:pt>
                <c:pt idx="5">
                  <c:v>-9.0</c:v>
                </c:pt>
                <c:pt idx="6">
                  <c:v>-10.0</c:v>
                </c:pt>
                <c:pt idx="7">
                  <c:v>-11.0</c:v>
                </c:pt>
                <c:pt idx="8">
                  <c:v>-12.0</c:v>
                </c:pt>
                <c:pt idx="9">
                  <c:v>-13.0</c:v>
                </c:pt>
                <c:pt idx="10">
                  <c:v>-14.0</c:v>
                </c:pt>
                <c:pt idx="11">
                  <c:v>-15.0</c:v>
                </c:pt>
                <c:pt idx="12">
                  <c:v>-16.0</c:v>
                </c:pt>
                <c:pt idx="13">
                  <c:v>-17.0</c:v>
                </c:pt>
                <c:pt idx="14">
                  <c:v>-18.0</c:v>
                </c:pt>
                <c:pt idx="15">
                  <c:v>-19.0</c:v>
                </c:pt>
                <c:pt idx="16">
                  <c:v>-20.0</c:v>
                </c:pt>
                <c:pt idx="17">
                  <c:v>-21.0</c:v>
                </c:pt>
                <c:pt idx="18">
                  <c:v>-22.0</c:v>
                </c:pt>
                <c:pt idx="19">
                  <c:v>-23.0</c:v>
                </c:pt>
                <c:pt idx="20">
                  <c:v>-24.0</c:v>
                </c:pt>
                <c:pt idx="21">
                  <c:v>-25.0</c:v>
                </c:pt>
                <c:pt idx="22">
                  <c:v>-26.0</c:v>
                </c:pt>
                <c:pt idx="23">
                  <c:v>-27.0</c:v>
                </c:pt>
                <c:pt idx="24">
                  <c:v>-28.0</c:v>
                </c:pt>
                <c:pt idx="25">
                  <c:v>-29.0</c:v>
                </c:pt>
                <c:pt idx="26">
                  <c:v>-30.0</c:v>
                </c:pt>
                <c:pt idx="27">
                  <c:v>-31.0</c:v>
                </c:pt>
                <c:pt idx="28">
                  <c:v>-32.0</c:v>
                </c:pt>
                <c:pt idx="29">
                  <c:v>-33.0</c:v>
                </c:pt>
                <c:pt idx="30">
                  <c:v>-34.0</c:v>
                </c:pt>
                <c:pt idx="31">
                  <c:v>-35.0</c:v>
                </c:pt>
                <c:pt idx="32">
                  <c:v>-36.0</c:v>
                </c:pt>
                <c:pt idx="33">
                  <c:v>-37.0</c:v>
                </c:pt>
                <c:pt idx="34">
                  <c:v>-38.0</c:v>
                </c:pt>
                <c:pt idx="35">
                  <c:v>-39.0</c:v>
                </c:pt>
                <c:pt idx="36">
                  <c:v>-40.0</c:v>
                </c:pt>
                <c:pt idx="37">
                  <c:v>-41.0</c:v>
                </c:pt>
                <c:pt idx="38">
                  <c:v>-42.0</c:v>
                </c:pt>
                <c:pt idx="39">
                  <c:v>-43.0</c:v>
                </c:pt>
                <c:pt idx="40">
                  <c:v>-44.0</c:v>
                </c:pt>
                <c:pt idx="41">
                  <c:v>-45.0</c:v>
                </c:pt>
                <c:pt idx="42">
                  <c:v>-46.0</c:v>
                </c:pt>
                <c:pt idx="43">
                  <c:v>-47.0</c:v>
                </c:pt>
                <c:pt idx="44">
                  <c:v>-48.0</c:v>
                </c:pt>
                <c:pt idx="45">
                  <c:v>-49.0</c:v>
                </c:pt>
                <c:pt idx="46">
                  <c:v>-50.0</c:v>
                </c:pt>
              </c:numCache>
            </c:numRef>
          </c:xVal>
          <c:yVal>
            <c:numRef>
              <c:f>Sheet1!$F$5:$F$51</c:f>
              <c:numCache>
                <c:formatCode>0.000000000</c:formatCode>
                <c:ptCount val="47"/>
                <c:pt idx="0">
                  <c:v>9.20000013948652E-8</c:v>
                </c:pt>
                <c:pt idx="1">
                  <c:v>-1.60999947684814E-6</c:v>
                </c:pt>
                <c:pt idx="2">
                  <c:v>1.51800037873073E-6</c:v>
                </c:pt>
                <c:pt idx="3">
                  <c:v>-5.47399570383078E-6</c:v>
                </c:pt>
                <c:pt idx="4">
                  <c:v>1.12240157132959E-5</c:v>
                </c:pt>
                <c:pt idx="5">
                  <c:v>5.38200320221449E-6</c:v>
                </c:pt>
                <c:pt idx="6">
                  <c:v>2.53000063210607E-6</c:v>
                </c:pt>
                <c:pt idx="7">
                  <c:v>1.16380122765491E-5</c:v>
                </c:pt>
                <c:pt idx="8">
                  <c:v>1.13160106369747E-5</c:v>
                </c:pt>
                <c:pt idx="9">
                  <c:v>2.57140507837761E-5</c:v>
                </c:pt>
                <c:pt idx="10">
                  <c:v>2.28620372642041E-5</c:v>
                </c:pt>
                <c:pt idx="11">
                  <c:v>2.96700585966647E-5</c:v>
                </c:pt>
                <c:pt idx="12">
                  <c:v>3.71680862301105E-5</c:v>
                </c:pt>
                <c:pt idx="13">
                  <c:v>-1.56399985229427E-6</c:v>
                </c:pt>
                <c:pt idx="14">
                  <c:v>2.93940479103583E-5</c:v>
                </c:pt>
                <c:pt idx="15">
                  <c:v>3.75820742242183E-5</c:v>
                </c:pt>
                <c:pt idx="16">
                  <c:v>-1.79399838522443E-5</c:v>
                </c:pt>
                <c:pt idx="17">
                  <c:v>-1.64219871088278E-5</c:v>
                </c:pt>
                <c:pt idx="18">
                  <c:v>-4.55399904453202E-6</c:v>
                </c:pt>
                <c:pt idx="19">
                  <c:v>5.07841119770092E-5</c:v>
                </c:pt>
                <c:pt idx="20">
                  <c:v>-1.04879953859438E-5</c:v>
                </c:pt>
                <c:pt idx="21">
                  <c:v>7.82002443742158E-5</c:v>
                </c:pt>
                <c:pt idx="22">
                  <c:v>9.02983133350688E-5</c:v>
                </c:pt>
                <c:pt idx="23">
                  <c:v>1.61460096066435E-5</c:v>
                </c:pt>
                <c:pt idx="24">
                  <c:v>6.44000014204948E-7</c:v>
                </c:pt>
                <c:pt idx="25">
                  <c:v>0.000104052373028907</c:v>
                </c:pt>
                <c:pt idx="26">
                  <c:v>7.59000189987091E-6</c:v>
                </c:pt>
                <c:pt idx="27">
                  <c:v>-9.98199675805722E-6</c:v>
                </c:pt>
                <c:pt idx="28">
                  <c:v>1.54560074179244E-5</c:v>
                </c:pt>
                <c:pt idx="29">
                  <c:v>-4.85759283535003E-5</c:v>
                </c:pt>
                <c:pt idx="30">
                  <c:v>0.000196283132552821</c:v>
                </c:pt>
                <c:pt idx="31">
                  <c:v>2.89800239059446E-5</c:v>
                </c:pt>
                <c:pt idx="32">
                  <c:v>0.000133308493239781</c:v>
                </c:pt>
                <c:pt idx="33">
                  <c:v>9.8716263075005E-5</c:v>
                </c:pt>
                <c:pt idx="34">
                  <c:v>-7.86599834867729E-6</c:v>
                </c:pt>
                <c:pt idx="35">
                  <c:v>7.71421523566573E-5</c:v>
                </c:pt>
                <c:pt idx="36">
                  <c:v>5.61200785682558E-5</c:v>
                </c:pt>
                <c:pt idx="37">
                  <c:v>1.50880055045377E-5</c:v>
                </c:pt>
                <c:pt idx="38">
                  <c:v>6.85861117943887E-5</c:v>
                </c:pt>
                <c:pt idx="39">
                  <c:v>0.000312526270498381</c:v>
                </c:pt>
                <c:pt idx="40">
                  <c:v>0.000324854397426577</c:v>
                </c:pt>
                <c:pt idx="41">
                  <c:v>-6.62399022957061E-5</c:v>
                </c:pt>
                <c:pt idx="42">
                  <c:v>0.000223239082707494</c:v>
                </c:pt>
                <c:pt idx="43">
                  <c:v>0.000222687054417747</c:v>
                </c:pt>
                <c:pt idx="44">
                  <c:v>0.000111504258690331</c:v>
                </c:pt>
                <c:pt idx="45">
                  <c:v>0.000356134587313761</c:v>
                </c:pt>
                <c:pt idx="46">
                  <c:v>1.26500031569776E-5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Sheet1!$A$5:$A$51</c:f>
              <c:numCache>
                <c:formatCode>0.0</c:formatCode>
                <c:ptCount val="47"/>
                <c:pt idx="0">
                  <c:v>-4.0</c:v>
                </c:pt>
                <c:pt idx="1">
                  <c:v>-5.0</c:v>
                </c:pt>
                <c:pt idx="2">
                  <c:v>-6.0</c:v>
                </c:pt>
                <c:pt idx="3">
                  <c:v>-7.0</c:v>
                </c:pt>
                <c:pt idx="4">
                  <c:v>-8.0</c:v>
                </c:pt>
                <c:pt idx="5">
                  <c:v>-9.0</c:v>
                </c:pt>
                <c:pt idx="6">
                  <c:v>-10.0</c:v>
                </c:pt>
                <c:pt idx="7">
                  <c:v>-11.0</c:v>
                </c:pt>
                <c:pt idx="8">
                  <c:v>-12.0</c:v>
                </c:pt>
                <c:pt idx="9">
                  <c:v>-13.0</c:v>
                </c:pt>
                <c:pt idx="10">
                  <c:v>-14.0</c:v>
                </c:pt>
                <c:pt idx="11">
                  <c:v>-15.0</c:v>
                </c:pt>
                <c:pt idx="12">
                  <c:v>-16.0</c:v>
                </c:pt>
                <c:pt idx="13">
                  <c:v>-17.0</c:v>
                </c:pt>
                <c:pt idx="14">
                  <c:v>-18.0</c:v>
                </c:pt>
                <c:pt idx="15">
                  <c:v>-19.0</c:v>
                </c:pt>
                <c:pt idx="16">
                  <c:v>-20.0</c:v>
                </c:pt>
                <c:pt idx="17">
                  <c:v>-21.0</c:v>
                </c:pt>
                <c:pt idx="18">
                  <c:v>-22.0</c:v>
                </c:pt>
                <c:pt idx="19">
                  <c:v>-23.0</c:v>
                </c:pt>
                <c:pt idx="20">
                  <c:v>-24.0</c:v>
                </c:pt>
                <c:pt idx="21">
                  <c:v>-25.0</c:v>
                </c:pt>
                <c:pt idx="22">
                  <c:v>-26.0</c:v>
                </c:pt>
                <c:pt idx="23">
                  <c:v>-27.0</c:v>
                </c:pt>
                <c:pt idx="24">
                  <c:v>-28.0</c:v>
                </c:pt>
                <c:pt idx="25">
                  <c:v>-29.0</c:v>
                </c:pt>
                <c:pt idx="26">
                  <c:v>-30.0</c:v>
                </c:pt>
                <c:pt idx="27">
                  <c:v>-31.0</c:v>
                </c:pt>
                <c:pt idx="28">
                  <c:v>-32.0</c:v>
                </c:pt>
                <c:pt idx="29">
                  <c:v>-33.0</c:v>
                </c:pt>
                <c:pt idx="30">
                  <c:v>-34.0</c:v>
                </c:pt>
                <c:pt idx="31">
                  <c:v>-35.0</c:v>
                </c:pt>
                <c:pt idx="32">
                  <c:v>-36.0</c:v>
                </c:pt>
                <c:pt idx="33">
                  <c:v>-37.0</c:v>
                </c:pt>
                <c:pt idx="34">
                  <c:v>-38.0</c:v>
                </c:pt>
                <c:pt idx="35">
                  <c:v>-39.0</c:v>
                </c:pt>
                <c:pt idx="36">
                  <c:v>-40.0</c:v>
                </c:pt>
                <c:pt idx="37">
                  <c:v>-41.0</c:v>
                </c:pt>
                <c:pt idx="38">
                  <c:v>-42.0</c:v>
                </c:pt>
                <c:pt idx="39">
                  <c:v>-43.0</c:v>
                </c:pt>
                <c:pt idx="40">
                  <c:v>-44.0</c:v>
                </c:pt>
                <c:pt idx="41">
                  <c:v>-45.0</c:v>
                </c:pt>
                <c:pt idx="42">
                  <c:v>-46.0</c:v>
                </c:pt>
                <c:pt idx="43">
                  <c:v>-47.0</c:v>
                </c:pt>
                <c:pt idx="44">
                  <c:v>-48.0</c:v>
                </c:pt>
                <c:pt idx="45">
                  <c:v>-49.0</c:v>
                </c:pt>
                <c:pt idx="46">
                  <c:v>-50.0</c:v>
                </c:pt>
              </c:numCache>
            </c:numRef>
          </c:xVal>
          <c:yVal>
            <c:numRef>
              <c:f>Sheet1!$G$5:$G$51</c:f>
              <c:numCache>
                <c:formatCode>General</c:formatCode>
                <c:ptCount val="47"/>
                <c:pt idx="0">
                  <c:v>2.56E-6</c:v>
                </c:pt>
                <c:pt idx="1">
                  <c:v>4E-6</c:v>
                </c:pt>
                <c:pt idx="2">
                  <c:v>5.76E-6</c:v>
                </c:pt>
                <c:pt idx="3">
                  <c:v>7.84E-6</c:v>
                </c:pt>
                <c:pt idx="4">
                  <c:v>1.024E-5</c:v>
                </c:pt>
                <c:pt idx="5">
                  <c:v>1.296E-5</c:v>
                </c:pt>
                <c:pt idx="6">
                  <c:v>1.6E-5</c:v>
                </c:pt>
                <c:pt idx="7">
                  <c:v>1.936E-5</c:v>
                </c:pt>
                <c:pt idx="8">
                  <c:v>2.304E-5</c:v>
                </c:pt>
                <c:pt idx="9">
                  <c:v>2.704E-5</c:v>
                </c:pt>
                <c:pt idx="10">
                  <c:v>3.136E-5</c:v>
                </c:pt>
                <c:pt idx="11">
                  <c:v>3.6E-5</c:v>
                </c:pt>
                <c:pt idx="12">
                  <c:v>4.096E-5</c:v>
                </c:pt>
                <c:pt idx="13">
                  <c:v>4.624E-5</c:v>
                </c:pt>
                <c:pt idx="14">
                  <c:v>5.184E-5</c:v>
                </c:pt>
                <c:pt idx="15">
                  <c:v>5.776E-5</c:v>
                </c:pt>
                <c:pt idx="16">
                  <c:v>6.4E-5</c:v>
                </c:pt>
                <c:pt idx="17">
                  <c:v>7.056E-5</c:v>
                </c:pt>
                <c:pt idx="18">
                  <c:v>7.744E-5</c:v>
                </c:pt>
                <c:pt idx="19">
                  <c:v>8.464E-5</c:v>
                </c:pt>
                <c:pt idx="20">
                  <c:v>9.216E-5</c:v>
                </c:pt>
                <c:pt idx="21">
                  <c:v>0.0001</c:v>
                </c:pt>
                <c:pt idx="22">
                  <c:v>0.00010816</c:v>
                </c:pt>
                <c:pt idx="23">
                  <c:v>0.00011664</c:v>
                </c:pt>
                <c:pt idx="24">
                  <c:v>0.00012544</c:v>
                </c:pt>
                <c:pt idx="25">
                  <c:v>0.00013456</c:v>
                </c:pt>
                <c:pt idx="26">
                  <c:v>0.000144</c:v>
                </c:pt>
                <c:pt idx="27">
                  <c:v>0.00015376</c:v>
                </c:pt>
                <c:pt idx="28">
                  <c:v>0.00016384</c:v>
                </c:pt>
                <c:pt idx="29">
                  <c:v>0.00017424</c:v>
                </c:pt>
                <c:pt idx="30">
                  <c:v>0.00018496</c:v>
                </c:pt>
                <c:pt idx="31">
                  <c:v>0.000196</c:v>
                </c:pt>
                <c:pt idx="32">
                  <c:v>0.00020736</c:v>
                </c:pt>
                <c:pt idx="33">
                  <c:v>0.00021904</c:v>
                </c:pt>
                <c:pt idx="34">
                  <c:v>0.00023104</c:v>
                </c:pt>
                <c:pt idx="35">
                  <c:v>0.00024336</c:v>
                </c:pt>
                <c:pt idx="36">
                  <c:v>0.000256</c:v>
                </c:pt>
                <c:pt idx="37">
                  <c:v>0.00026896</c:v>
                </c:pt>
                <c:pt idx="38">
                  <c:v>0.00028224</c:v>
                </c:pt>
                <c:pt idx="39">
                  <c:v>0.00029584</c:v>
                </c:pt>
                <c:pt idx="40">
                  <c:v>0.00030976</c:v>
                </c:pt>
                <c:pt idx="41">
                  <c:v>0.000324</c:v>
                </c:pt>
                <c:pt idx="42">
                  <c:v>0.00033856</c:v>
                </c:pt>
                <c:pt idx="43">
                  <c:v>0.00035344</c:v>
                </c:pt>
                <c:pt idx="44">
                  <c:v>0.00036864</c:v>
                </c:pt>
                <c:pt idx="45">
                  <c:v>0.00038416</c:v>
                </c:pt>
                <c:pt idx="46">
                  <c:v>0.0004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547088"/>
        <c:axId val="-115544336"/>
      </c:scatterChart>
      <c:valAx>
        <c:axId val="-11554708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-115544336"/>
        <c:crosses val="autoZero"/>
        <c:crossBetween val="midCat"/>
      </c:valAx>
      <c:valAx>
        <c:axId val="-115544336"/>
        <c:scaling>
          <c:orientation val="minMax"/>
        </c:scaling>
        <c:delete val="0"/>
        <c:axPos val="l"/>
        <c:majorGridlines/>
        <c:numFmt formatCode="0.000000000" sourceLinked="1"/>
        <c:majorTickMark val="out"/>
        <c:minorTickMark val="none"/>
        <c:tickLblPos val="nextTo"/>
        <c:crossAx val="-115547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Calculation Error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Error</c:v>
          </c:tx>
          <c:xVal>
            <c:numRef>
              <c:f>Sheet1!$A$5:$A$51</c:f>
              <c:numCache>
                <c:formatCode>0.0</c:formatCode>
                <c:ptCount val="47"/>
                <c:pt idx="0">
                  <c:v>-4.0</c:v>
                </c:pt>
                <c:pt idx="1">
                  <c:v>-5.0</c:v>
                </c:pt>
                <c:pt idx="2">
                  <c:v>-6.0</c:v>
                </c:pt>
                <c:pt idx="3">
                  <c:v>-7.0</c:v>
                </c:pt>
                <c:pt idx="4">
                  <c:v>-8.0</c:v>
                </c:pt>
                <c:pt idx="5">
                  <c:v>-9.0</c:v>
                </c:pt>
                <c:pt idx="6">
                  <c:v>-10.0</c:v>
                </c:pt>
                <c:pt idx="7">
                  <c:v>-11.0</c:v>
                </c:pt>
                <c:pt idx="8">
                  <c:v>-12.0</c:v>
                </c:pt>
                <c:pt idx="9">
                  <c:v>-13.0</c:v>
                </c:pt>
                <c:pt idx="10">
                  <c:v>-14.0</c:v>
                </c:pt>
                <c:pt idx="11">
                  <c:v>-15.0</c:v>
                </c:pt>
                <c:pt idx="12">
                  <c:v>-16.0</c:v>
                </c:pt>
                <c:pt idx="13">
                  <c:v>-17.0</c:v>
                </c:pt>
                <c:pt idx="14">
                  <c:v>-18.0</c:v>
                </c:pt>
                <c:pt idx="15">
                  <c:v>-19.0</c:v>
                </c:pt>
                <c:pt idx="16">
                  <c:v>-20.0</c:v>
                </c:pt>
                <c:pt idx="17">
                  <c:v>-21.0</c:v>
                </c:pt>
                <c:pt idx="18">
                  <c:v>-22.0</c:v>
                </c:pt>
                <c:pt idx="19">
                  <c:v>-23.0</c:v>
                </c:pt>
                <c:pt idx="20">
                  <c:v>-24.0</c:v>
                </c:pt>
                <c:pt idx="21">
                  <c:v>-25.0</c:v>
                </c:pt>
                <c:pt idx="22">
                  <c:v>-26.0</c:v>
                </c:pt>
                <c:pt idx="23">
                  <c:v>-27.0</c:v>
                </c:pt>
                <c:pt idx="24">
                  <c:v>-28.0</c:v>
                </c:pt>
                <c:pt idx="25">
                  <c:v>-29.0</c:v>
                </c:pt>
                <c:pt idx="26">
                  <c:v>-30.0</c:v>
                </c:pt>
                <c:pt idx="27">
                  <c:v>-31.0</c:v>
                </c:pt>
                <c:pt idx="28">
                  <c:v>-32.0</c:v>
                </c:pt>
                <c:pt idx="29">
                  <c:v>-33.0</c:v>
                </c:pt>
                <c:pt idx="30">
                  <c:v>-34.0</c:v>
                </c:pt>
                <c:pt idx="31">
                  <c:v>-35.0</c:v>
                </c:pt>
                <c:pt idx="32">
                  <c:v>-36.0</c:v>
                </c:pt>
                <c:pt idx="33">
                  <c:v>-37.0</c:v>
                </c:pt>
                <c:pt idx="34">
                  <c:v>-38.0</c:v>
                </c:pt>
                <c:pt idx="35">
                  <c:v>-39.0</c:v>
                </c:pt>
                <c:pt idx="36">
                  <c:v>-40.0</c:v>
                </c:pt>
                <c:pt idx="37">
                  <c:v>-41.0</c:v>
                </c:pt>
                <c:pt idx="38">
                  <c:v>-42.0</c:v>
                </c:pt>
                <c:pt idx="39">
                  <c:v>-43.0</c:v>
                </c:pt>
                <c:pt idx="40">
                  <c:v>-44.0</c:v>
                </c:pt>
                <c:pt idx="41">
                  <c:v>-45.0</c:v>
                </c:pt>
                <c:pt idx="42">
                  <c:v>-46.0</c:v>
                </c:pt>
                <c:pt idx="43">
                  <c:v>-47.0</c:v>
                </c:pt>
                <c:pt idx="44">
                  <c:v>-48.0</c:v>
                </c:pt>
                <c:pt idx="45">
                  <c:v>-49.0</c:v>
                </c:pt>
                <c:pt idx="46">
                  <c:v>-50.0</c:v>
                </c:pt>
              </c:numCache>
            </c:numRef>
          </c:xVal>
          <c:yVal>
            <c:numRef>
              <c:f>Sheet1!$F$5:$F$51</c:f>
              <c:numCache>
                <c:formatCode>0.000000000</c:formatCode>
                <c:ptCount val="47"/>
                <c:pt idx="0">
                  <c:v>9.20000013948652E-8</c:v>
                </c:pt>
                <c:pt idx="1">
                  <c:v>-1.60999947684814E-6</c:v>
                </c:pt>
                <c:pt idx="2">
                  <c:v>1.51800037873073E-6</c:v>
                </c:pt>
                <c:pt idx="3">
                  <c:v>-5.47399570383078E-6</c:v>
                </c:pt>
                <c:pt idx="4">
                  <c:v>1.12240157132959E-5</c:v>
                </c:pt>
                <c:pt idx="5">
                  <c:v>5.38200320221449E-6</c:v>
                </c:pt>
                <c:pt idx="6">
                  <c:v>2.53000063210607E-6</c:v>
                </c:pt>
                <c:pt idx="7">
                  <c:v>1.16380122765491E-5</c:v>
                </c:pt>
                <c:pt idx="8">
                  <c:v>1.13160106369747E-5</c:v>
                </c:pt>
                <c:pt idx="9">
                  <c:v>2.57140507837761E-5</c:v>
                </c:pt>
                <c:pt idx="10">
                  <c:v>2.28620372642041E-5</c:v>
                </c:pt>
                <c:pt idx="11">
                  <c:v>2.96700585966647E-5</c:v>
                </c:pt>
                <c:pt idx="12">
                  <c:v>3.71680862301105E-5</c:v>
                </c:pt>
                <c:pt idx="13">
                  <c:v>-1.56399985229427E-6</c:v>
                </c:pt>
                <c:pt idx="14">
                  <c:v>2.93940479103583E-5</c:v>
                </c:pt>
                <c:pt idx="15">
                  <c:v>3.75820742242183E-5</c:v>
                </c:pt>
                <c:pt idx="16">
                  <c:v>-1.79399838522443E-5</c:v>
                </c:pt>
                <c:pt idx="17">
                  <c:v>-1.64219871088278E-5</c:v>
                </c:pt>
                <c:pt idx="18">
                  <c:v>-4.55399904453202E-6</c:v>
                </c:pt>
                <c:pt idx="19">
                  <c:v>5.07841119770092E-5</c:v>
                </c:pt>
                <c:pt idx="20">
                  <c:v>-1.04879953859438E-5</c:v>
                </c:pt>
                <c:pt idx="21">
                  <c:v>7.82002443742158E-5</c:v>
                </c:pt>
                <c:pt idx="22">
                  <c:v>9.02983133350688E-5</c:v>
                </c:pt>
                <c:pt idx="23">
                  <c:v>1.61460096066435E-5</c:v>
                </c:pt>
                <c:pt idx="24">
                  <c:v>6.44000014204948E-7</c:v>
                </c:pt>
                <c:pt idx="25">
                  <c:v>0.000104052373028907</c:v>
                </c:pt>
                <c:pt idx="26">
                  <c:v>7.59000189987091E-6</c:v>
                </c:pt>
                <c:pt idx="27">
                  <c:v>-9.98199675805722E-6</c:v>
                </c:pt>
                <c:pt idx="28">
                  <c:v>1.54560074179244E-5</c:v>
                </c:pt>
                <c:pt idx="29">
                  <c:v>-4.85759283535003E-5</c:v>
                </c:pt>
                <c:pt idx="30">
                  <c:v>0.000196283132552821</c:v>
                </c:pt>
                <c:pt idx="31">
                  <c:v>2.89800239059446E-5</c:v>
                </c:pt>
                <c:pt idx="32">
                  <c:v>0.000133308493239781</c:v>
                </c:pt>
                <c:pt idx="33">
                  <c:v>9.8716263075005E-5</c:v>
                </c:pt>
                <c:pt idx="34">
                  <c:v>-7.86599834867729E-6</c:v>
                </c:pt>
                <c:pt idx="35">
                  <c:v>7.71421523566573E-5</c:v>
                </c:pt>
                <c:pt idx="36">
                  <c:v>5.61200785682558E-5</c:v>
                </c:pt>
                <c:pt idx="37">
                  <c:v>1.50880055045377E-5</c:v>
                </c:pt>
                <c:pt idx="38">
                  <c:v>6.85861117943887E-5</c:v>
                </c:pt>
                <c:pt idx="39">
                  <c:v>0.000312526270498381</c:v>
                </c:pt>
                <c:pt idx="40">
                  <c:v>0.000324854397426577</c:v>
                </c:pt>
                <c:pt idx="41">
                  <c:v>-6.62399022957061E-5</c:v>
                </c:pt>
                <c:pt idx="42">
                  <c:v>0.000223239082707494</c:v>
                </c:pt>
                <c:pt idx="43">
                  <c:v>0.000222687054417747</c:v>
                </c:pt>
                <c:pt idx="44">
                  <c:v>0.000111504258690331</c:v>
                </c:pt>
                <c:pt idx="45">
                  <c:v>0.000356134587313761</c:v>
                </c:pt>
                <c:pt idx="46">
                  <c:v>1.26500031569776E-5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524320"/>
        <c:axId val="-115521568"/>
      </c:scatterChart>
      <c:valAx>
        <c:axId val="-115524320"/>
        <c:scaling>
          <c:orientation val="minMax"/>
          <c:max val="0.0"/>
          <c:min val="-52.0"/>
        </c:scaling>
        <c:delete val="0"/>
        <c:axPos val="b"/>
        <c:numFmt formatCode="0.0" sourceLinked="1"/>
        <c:majorTickMark val="out"/>
        <c:minorTickMark val="none"/>
        <c:tickLblPos val="nextTo"/>
        <c:crossAx val="-115521568"/>
        <c:crosses val="autoZero"/>
        <c:crossBetween val="midCat"/>
      </c:valAx>
      <c:valAx>
        <c:axId val="-115521568"/>
        <c:scaling>
          <c:orientation val="minMax"/>
        </c:scaling>
        <c:delete val="0"/>
        <c:axPos val="l"/>
        <c:majorGridlines/>
        <c:numFmt formatCode="0.000000" sourceLinked="0"/>
        <c:majorTickMark val="out"/>
        <c:minorTickMark val="none"/>
        <c:tickLblPos val="nextTo"/>
        <c:crossAx val="-11552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850900</xdr:colOff>
      <xdr:row>8</xdr:row>
      <xdr:rowOff>12700</xdr:rowOff>
    </xdr:from>
    <xdr:to>
      <xdr:col>14</xdr:col>
      <xdr:colOff>762000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26</xdr:row>
      <xdr:rowOff>50800</xdr:rowOff>
    </xdr:from>
    <xdr:to>
      <xdr:col>12</xdr:col>
      <xdr:colOff>889000</xdr:colOff>
      <xdr:row>42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49</xdr:row>
      <xdr:rowOff>0</xdr:rowOff>
    </xdr:from>
    <xdr:to>
      <xdr:col>15</xdr:col>
      <xdr:colOff>838200</xdr:colOff>
      <xdr:row>65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O28" sqref="O28:P31"/>
    </sheetView>
  </sheetViews>
  <sheetFormatPr baseColWidth="10" defaultRowHeight="13" x14ac:dyDescent="0.15"/>
  <cols>
    <col min="2" max="2" width="17.1640625" style="6" customWidth="1"/>
    <col min="3" max="3" width="16.33203125" customWidth="1"/>
    <col min="4" max="4" width="21.6640625" customWidth="1"/>
    <col min="5" max="5" width="18.83203125" customWidth="1"/>
    <col min="6" max="6" width="21" customWidth="1"/>
    <col min="7" max="7" width="11.6640625" bestFit="1" customWidth="1"/>
    <col min="8" max="8" width="13.6640625" customWidth="1"/>
  </cols>
  <sheetData>
    <row r="1" spans="1:8" x14ac:dyDescent="0.15">
      <c r="A1" t="s">
        <v>0</v>
      </c>
      <c r="B1" s="6">
        <v>4</v>
      </c>
      <c r="C1" t="s">
        <v>5</v>
      </c>
      <c r="D1">
        <f>ROUND(2*near*far/(near-far),7)</f>
        <v>-8.6956521999999996</v>
      </c>
    </row>
    <row r="2" spans="1:8" x14ac:dyDescent="0.15">
      <c r="A2" t="s">
        <v>1</v>
      </c>
      <c r="B2" s="6">
        <v>50</v>
      </c>
      <c r="C2" t="s">
        <v>4</v>
      </c>
      <c r="D2">
        <f>ROUND((far+near)/(far-near),7)</f>
        <v>1.173913</v>
      </c>
      <c r="H2">
        <f>-ROUND(constant1/ROUND(ROUND(ROUND(ROUND($D2/(2^32-1),6)-0.5,6)/0.5,6)-constant2,6),6)</f>
        <v>-4</v>
      </c>
    </row>
    <row r="3" spans="1:8" x14ac:dyDescent="0.15">
      <c r="H3" s="9">
        <f>-(ROUND(0.5*constant1,6)/ROUND(ROUND($C3-0.5,6)-ROUND(0.5*constant2,6),6))</f>
        <v>-3.9999981600008101</v>
      </c>
    </row>
    <row r="4" spans="1:8" x14ac:dyDescent="0.15">
      <c r="A4" t="s">
        <v>2</v>
      </c>
      <c r="B4" s="6" t="s">
        <v>3</v>
      </c>
      <c r="C4" t="s">
        <v>6</v>
      </c>
      <c r="D4" t="s">
        <v>8</v>
      </c>
      <c r="E4" t="s">
        <v>7</v>
      </c>
      <c r="F4" t="s">
        <v>9</v>
      </c>
      <c r="G4">
        <f>0.0004 / far^2</f>
        <v>1.6E-7</v>
      </c>
    </row>
    <row r="5" spans="1:8" x14ac:dyDescent="0.15">
      <c r="A5" s="1">
        <v>-4</v>
      </c>
      <c r="B5" s="6">
        <f>ROUND(ROUND(constant1 - A5*constant2, 6) /-A5,6)</f>
        <v>-1</v>
      </c>
      <c r="C5" s="7">
        <f>ROUND(ROUND(B5*0.5,6) + 0.5,6)</f>
        <v>0</v>
      </c>
      <c r="D5">
        <f>ROUND(C5*((2^32)-1),0)</f>
        <v>0</v>
      </c>
      <c r="E5" s="9">
        <f>-(constant1/ROUND(ROUND(ROUND($C5/0.5,6)- 1, 6) - constant2,6))</f>
        <v>-4.0000000920000014</v>
      </c>
      <c r="F5" s="8">
        <f>A5-E5</f>
        <v>9.2000001394865194E-8</v>
      </c>
      <c r="G5">
        <f>$G$4*A5^2</f>
        <v>2.5600000000000001E-6</v>
      </c>
    </row>
    <row r="6" spans="1:8" x14ac:dyDescent="0.15">
      <c r="A6" s="1">
        <v>-5</v>
      </c>
      <c r="B6" s="6">
        <f t="shared" ref="B6:B51" si="0">ROUND(ROUND(constant1 - A6*constant2, 6) /-A6,6)</f>
        <v>-0.56521699999999997</v>
      </c>
      <c r="C6" s="7">
        <f t="shared" ref="C6:C51" si="1">ROUND(ROUND(B6*0.5,6) + 0.5,6)</f>
        <v>0.217391</v>
      </c>
      <c r="D6">
        <f t="shared" ref="D6:D51" si="2">ROUND(C6*((2^32)-1),0)</f>
        <v>933687235</v>
      </c>
      <c r="E6" s="9">
        <f t="shared" ref="E6:E51" si="3">-(constant1/ROUND(ROUND(ROUND($C6/0.5,6)- 1, 6) - constant2,6))</f>
        <v>-4.9999983900005232</v>
      </c>
      <c r="F6" s="8">
        <f t="shared" ref="F6:F51" si="4">A6-E6</f>
        <v>-1.6099994768481452E-6</v>
      </c>
      <c r="G6">
        <f t="shared" ref="G6:G51" si="5">$G$4*A6^2</f>
        <v>3.9999999999999998E-6</v>
      </c>
    </row>
    <row r="7" spans="1:8" x14ac:dyDescent="0.15">
      <c r="A7" s="1">
        <v>-6</v>
      </c>
      <c r="B7" s="6">
        <f t="shared" si="0"/>
        <v>-0.275362</v>
      </c>
      <c r="C7" s="7">
        <f t="shared" si="1"/>
        <v>0.362319</v>
      </c>
      <c r="D7">
        <f t="shared" si="2"/>
        <v>1556148255</v>
      </c>
      <c r="E7" s="9">
        <f t="shared" si="3"/>
        <v>-6.0000015180003787</v>
      </c>
      <c r="F7" s="8">
        <f t="shared" si="4"/>
        <v>1.5180003787307328E-6</v>
      </c>
      <c r="G7">
        <f t="shared" si="5"/>
        <v>5.7599999999999999E-6</v>
      </c>
    </row>
    <row r="8" spans="1:8" x14ac:dyDescent="0.15">
      <c r="A8" s="1">
        <v>-7</v>
      </c>
      <c r="B8" s="6">
        <f t="shared" si="0"/>
        <v>-6.8322999999999995E-2</v>
      </c>
      <c r="C8" s="7">
        <f t="shared" si="1"/>
        <v>0.46583799999999997</v>
      </c>
      <c r="D8">
        <f t="shared" si="2"/>
        <v>2000758975</v>
      </c>
      <c r="E8" s="9">
        <f t="shared" si="3"/>
        <v>-6.9999945260042962</v>
      </c>
      <c r="F8" s="8">
        <f t="shared" si="4"/>
        <v>-5.4739957038307807E-6</v>
      </c>
      <c r="G8">
        <f t="shared" si="5"/>
        <v>7.8399999999999995E-6</v>
      </c>
    </row>
    <row r="9" spans="1:8" x14ac:dyDescent="0.15">
      <c r="A9" s="1">
        <v>-8</v>
      </c>
      <c r="B9" s="6">
        <f t="shared" si="0"/>
        <v>8.6957000000000007E-2</v>
      </c>
      <c r="C9" s="7">
        <f t="shared" si="1"/>
        <v>0.54347900000000005</v>
      </c>
      <c r="D9">
        <f t="shared" si="2"/>
        <v>2334224531</v>
      </c>
      <c r="E9" s="9">
        <f t="shared" si="3"/>
        <v>-8.0000112240157133</v>
      </c>
      <c r="F9" s="8">
        <f t="shared" si="4"/>
        <v>1.1224015713295898E-5</v>
      </c>
      <c r="G9">
        <f t="shared" si="5"/>
        <v>1.024E-5</v>
      </c>
    </row>
    <row r="10" spans="1:8" x14ac:dyDescent="0.15">
      <c r="A10" s="1">
        <v>-9</v>
      </c>
      <c r="B10" s="6">
        <f t="shared" si="0"/>
        <v>0.207729</v>
      </c>
      <c r="C10" s="7">
        <f t="shared" si="1"/>
        <v>0.60386499999999999</v>
      </c>
      <c r="D10">
        <f t="shared" si="2"/>
        <v>2593580426</v>
      </c>
      <c r="E10" s="9">
        <f t="shared" si="3"/>
        <v>-9.0000053820032022</v>
      </c>
      <c r="F10" s="8">
        <f t="shared" si="4"/>
        <v>5.3820032022144915E-6</v>
      </c>
      <c r="G10">
        <f t="shared" si="5"/>
        <v>1.296E-5</v>
      </c>
    </row>
    <row r="11" spans="1:8" x14ac:dyDescent="0.15">
      <c r="A11" s="1">
        <v>-10</v>
      </c>
      <c r="B11" s="6">
        <f t="shared" si="0"/>
        <v>0.30434800000000001</v>
      </c>
      <c r="C11" s="7">
        <f t="shared" si="1"/>
        <v>0.65217400000000003</v>
      </c>
      <c r="D11">
        <f t="shared" si="2"/>
        <v>2801066001</v>
      </c>
      <c r="E11" s="9">
        <f t="shared" si="3"/>
        <v>-10.000002530000632</v>
      </c>
      <c r="F11" s="8">
        <f t="shared" si="4"/>
        <v>2.5300006321060664E-6</v>
      </c>
      <c r="G11">
        <f t="shared" si="5"/>
        <v>1.5999999999999999E-5</v>
      </c>
    </row>
    <row r="12" spans="1:8" x14ac:dyDescent="0.15">
      <c r="A12" s="1">
        <v>-11</v>
      </c>
      <c r="B12" s="6">
        <f t="shared" si="0"/>
        <v>0.38339899999999999</v>
      </c>
      <c r="C12" s="7">
        <f t="shared" si="1"/>
        <v>0.69169999999999998</v>
      </c>
      <c r="D12">
        <f t="shared" si="2"/>
        <v>2970828878</v>
      </c>
      <c r="E12" s="9">
        <f t="shared" si="3"/>
        <v>-11.000011638012277</v>
      </c>
      <c r="F12" s="8">
        <f t="shared" si="4"/>
        <v>1.1638012276549148E-5</v>
      </c>
      <c r="G12">
        <f t="shared" si="5"/>
        <v>1.9360000000000001E-5</v>
      </c>
    </row>
    <row r="13" spans="1:8" x14ac:dyDescent="0.15">
      <c r="A13" s="1">
        <v>-12</v>
      </c>
      <c r="B13" s="6">
        <f t="shared" si="0"/>
        <v>0.44927499999999998</v>
      </c>
      <c r="C13" s="7">
        <f t="shared" si="1"/>
        <v>0.724638</v>
      </c>
      <c r="D13">
        <f t="shared" si="2"/>
        <v>3112296511</v>
      </c>
      <c r="E13" s="9">
        <f t="shared" si="3"/>
        <v>-12.000011316010637</v>
      </c>
      <c r="F13" s="8">
        <f t="shared" si="4"/>
        <v>1.1316010636974738E-5</v>
      </c>
      <c r="G13">
        <f t="shared" si="5"/>
        <v>2.304E-5</v>
      </c>
    </row>
    <row r="14" spans="1:8" x14ac:dyDescent="0.15">
      <c r="A14" s="1">
        <v>-13</v>
      </c>
      <c r="B14" s="6">
        <f t="shared" si="0"/>
        <v>0.50501700000000005</v>
      </c>
      <c r="C14" s="7">
        <f t="shared" si="1"/>
        <v>0.75250899999999998</v>
      </c>
      <c r="D14">
        <f t="shared" si="2"/>
        <v>3232001544</v>
      </c>
      <c r="E14" s="9">
        <f t="shared" si="3"/>
        <v>-13.000025714050784</v>
      </c>
      <c r="F14" s="8">
        <f t="shared" si="4"/>
        <v>2.5714050783776088E-5</v>
      </c>
      <c r="G14">
        <f t="shared" si="5"/>
        <v>2.7040000000000002E-5</v>
      </c>
    </row>
    <row r="15" spans="1:8" x14ac:dyDescent="0.15">
      <c r="A15" s="1">
        <v>-14</v>
      </c>
      <c r="B15" s="6">
        <f t="shared" si="0"/>
        <v>0.55279500000000004</v>
      </c>
      <c r="C15" s="7">
        <f t="shared" si="1"/>
        <v>0.77639800000000003</v>
      </c>
      <c r="D15">
        <f t="shared" si="2"/>
        <v>3334604018</v>
      </c>
      <c r="E15" s="9">
        <f t="shared" si="3"/>
        <v>-14.000022862037264</v>
      </c>
      <c r="F15" s="8">
        <f t="shared" si="4"/>
        <v>2.2862037264204105E-5</v>
      </c>
      <c r="G15">
        <f t="shared" si="5"/>
        <v>3.1359999999999998E-5</v>
      </c>
    </row>
    <row r="16" spans="1:8" x14ac:dyDescent="0.15">
      <c r="A16" s="1">
        <v>-15</v>
      </c>
      <c r="B16" s="6">
        <f t="shared" si="0"/>
        <v>0.59420300000000004</v>
      </c>
      <c r="C16" s="7">
        <f t="shared" si="1"/>
        <v>0.79710199999999998</v>
      </c>
      <c r="D16">
        <f t="shared" si="2"/>
        <v>3423527021</v>
      </c>
      <c r="E16" s="9">
        <f t="shared" si="3"/>
        <v>-15.000029670058597</v>
      </c>
      <c r="F16" s="8">
        <f t="shared" si="4"/>
        <v>2.9670058596664717E-5</v>
      </c>
      <c r="G16">
        <f t="shared" si="5"/>
        <v>3.6000000000000001E-5</v>
      </c>
    </row>
    <row r="17" spans="1:7" x14ac:dyDescent="0.15">
      <c r="A17" s="1">
        <v>-16</v>
      </c>
      <c r="B17" s="6">
        <f t="shared" si="0"/>
        <v>0.63043499999999997</v>
      </c>
      <c r="C17" s="7">
        <f t="shared" si="1"/>
        <v>0.815218</v>
      </c>
      <c r="D17">
        <f t="shared" si="2"/>
        <v>3501334648</v>
      </c>
      <c r="E17" s="9">
        <f t="shared" si="3"/>
        <v>-16.00003716808623</v>
      </c>
      <c r="F17" s="8">
        <f t="shared" si="4"/>
        <v>3.7168086230110475E-5</v>
      </c>
      <c r="G17">
        <f t="shared" si="5"/>
        <v>4.0960000000000001E-5</v>
      </c>
    </row>
    <row r="18" spans="1:7" x14ac:dyDescent="0.15">
      <c r="A18" s="1">
        <v>-17</v>
      </c>
      <c r="B18" s="6">
        <f t="shared" si="0"/>
        <v>0.66240399999999999</v>
      </c>
      <c r="C18" s="7">
        <f t="shared" si="1"/>
        <v>0.831202</v>
      </c>
      <c r="D18">
        <f t="shared" si="2"/>
        <v>3569985406</v>
      </c>
      <c r="E18" s="9">
        <f t="shared" si="3"/>
        <v>-16.999998436000148</v>
      </c>
      <c r="F18" s="8">
        <f t="shared" si="4"/>
        <v>-1.5639998522942733E-6</v>
      </c>
      <c r="G18">
        <f t="shared" si="5"/>
        <v>4.6239999999999998E-5</v>
      </c>
    </row>
    <row r="19" spans="1:7" x14ac:dyDescent="0.15">
      <c r="A19" s="1">
        <v>-18</v>
      </c>
      <c r="B19" s="6">
        <f t="shared" si="0"/>
        <v>0.69082100000000002</v>
      </c>
      <c r="C19" s="7">
        <f t="shared" si="1"/>
        <v>0.84541100000000002</v>
      </c>
      <c r="D19">
        <f t="shared" si="2"/>
        <v>3631012596</v>
      </c>
      <c r="E19" s="9">
        <f t="shared" si="3"/>
        <v>-18.00002939404791</v>
      </c>
      <c r="F19" s="8">
        <f t="shared" si="4"/>
        <v>2.9394047910358267E-5</v>
      </c>
      <c r="G19">
        <f t="shared" si="5"/>
        <v>5.1839999999999998E-5</v>
      </c>
    </row>
    <row r="20" spans="1:7" x14ac:dyDescent="0.15">
      <c r="A20" s="1">
        <v>-19</v>
      </c>
      <c r="B20" s="6">
        <f t="shared" si="0"/>
        <v>0.71624699999999997</v>
      </c>
      <c r="C20" s="7">
        <f t="shared" si="1"/>
        <v>0.858124</v>
      </c>
      <c r="D20">
        <f t="shared" si="2"/>
        <v>3685614515</v>
      </c>
      <c r="E20" s="9">
        <f t="shared" si="3"/>
        <v>-19.000037582074224</v>
      </c>
      <c r="F20" s="8">
        <f t="shared" si="4"/>
        <v>3.7582074224218331E-5</v>
      </c>
      <c r="G20">
        <f t="shared" si="5"/>
        <v>5.7760000000000003E-5</v>
      </c>
    </row>
    <row r="21" spans="1:7" x14ac:dyDescent="0.15">
      <c r="A21" s="1">
        <v>-20</v>
      </c>
      <c r="B21" s="6">
        <f t="shared" si="0"/>
        <v>0.73912999999999995</v>
      </c>
      <c r="C21" s="7">
        <f t="shared" si="1"/>
        <v>0.86956500000000003</v>
      </c>
      <c r="D21">
        <f t="shared" si="2"/>
        <v>3734753236</v>
      </c>
      <c r="E21" s="9">
        <f t="shared" si="3"/>
        <v>-19.999982060016148</v>
      </c>
      <c r="F21" s="8">
        <f t="shared" si="4"/>
        <v>-1.7939983852244268E-5</v>
      </c>
      <c r="G21">
        <f t="shared" si="5"/>
        <v>6.3999999999999997E-5</v>
      </c>
    </row>
    <row r="22" spans="1:7" x14ac:dyDescent="0.15">
      <c r="A22" s="1">
        <v>-21</v>
      </c>
      <c r="B22" s="6">
        <f t="shared" si="0"/>
        <v>0.75983400000000001</v>
      </c>
      <c r="C22" s="7">
        <f t="shared" si="1"/>
        <v>0.87991699999999995</v>
      </c>
      <c r="D22">
        <f t="shared" si="2"/>
        <v>3779214737</v>
      </c>
      <c r="E22" s="9">
        <f t="shared" si="3"/>
        <v>-20.999983578012891</v>
      </c>
      <c r="F22" s="8">
        <f t="shared" si="4"/>
        <v>-1.6421987108827807E-5</v>
      </c>
      <c r="G22">
        <f t="shared" si="5"/>
        <v>7.0560000000000002E-5</v>
      </c>
    </row>
    <row r="23" spans="1:7" x14ac:dyDescent="0.15">
      <c r="A23" s="1">
        <v>-22</v>
      </c>
      <c r="B23" s="6">
        <f t="shared" si="0"/>
        <v>0.77865600000000001</v>
      </c>
      <c r="C23" s="7">
        <f t="shared" si="1"/>
        <v>0.88932800000000001</v>
      </c>
      <c r="D23">
        <f t="shared" si="2"/>
        <v>3819634675</v>
      </c>
      <c r="E23" s="9">
        <f t="shared" si="3"/>
        <v>-21.999995446000955</v>
      </c>
      <c r="F23" s="8">
        <f t="shared" si="4"/>
        <v>-4.55399904453202E-6</v>
      </c>
      <c r="G23">
        <f t="shared" si="5"/>
        <v>7.7440000000000004E-5</v>
      </c>
    </row>
    <row r="24" spans="1:7" x14ac:dyDescent="0.15">
      <c r="A24" s="1">
        <v>-23</v>
      </c>
      <c r="B24" s="6">
        <f t="shared" si="0"/>
        <v>0.79584100000000002</v>
      </c>
      <c r="C24" s="7">
        <f t="shared" si="1"/>
        <v>0.89792099999999997</v>
      </c>
      <c r="D24">
        <f t="shared" si="2"/>
        <v>3856541328</v>
      </c>
      <c r="E24" s="9">
        <f t="shared" si="3"/>
        <v>-23.000050784111977</v>
      </c>
      <c r="F24" s="8">
        <f t="shared" si="4"/>
        <v>5.0784111977009161E-5</v>
      </c>
      <c r="G24">
        <f t="shared" si="5"/>
        <v>8.4640000000000003E-5</v>
      </c>
    </row>
    <row r="25" spans="1:7" x14ac:dyDescent="0.15">
      <c r="A25" s="1">
        <v>-24</v>
      </c>
      <c r="B25" s="6">
        <f t="shared" si="0"/>
        <v>0.81159400000000004</v>
      </c>
      <c r="C25" s="7">
        <f t="shared" si="1"/>
        <v>0.90579699999999996</v>
      </c>
      <c r="D25">
        <f t="shared" si="2"/>
        <v>3890368491</v>
      </c>
      <c r="E25" s="9">
        <f t="shared" si="3"/>
        <v>-23.999989512004614</v>
      </c>
      <c r="F25" s="8">
        <f t="shared" si="4"/>
        <v>-1.0487995385943805E-5</v>
      </c>
      <c r="G25">
        <f t="shared" si="5"/>
        <v>9.2159999999999999E-5</v>
      </c>
    </row>
    <row r="26" spans="1:7" x14ac:dyDescent="0.15">
      <c r="A26" s="1">
        <v>-25</v>
      </c>
      <c r="B26" s="6">
        <f t="shared" si="0"/>
        <v>0.82608700000000002</v>
      </c>
      <c r="C26" s="7">
        <f t="shared" si="1"/>
        <v>0.91304399999999997</v>
      </c>
      <c r="D26">
        <f t="shared" si="2"/>
        <v>3921494119</v>
      </c>
      <c r="E26" s="9">
        <f t="shared" si="3"/>
        <v>-25.000078200244374</v>
      </c>
      <c r="F26" s="8">
        <f t="shared" si="4"/>
        <v>7.8200244374215799E-5</v>
      </c>
      <c r="G26">
        <f t="shared" si="5"/>
        <v>1E-4</v>
      </c>
    </row>
    <row r="27" spans="1:7" x14ac:dyDescent="0.15">
      <c r="A27" s="1">
        <v>-26</v>
      </c>
      <c r="B27" s="6">
        <f t="shared" si="0"/>
        <v>0.83946500000000002</v>
      </c>
      <c r="C27" s="7">
        <f t="shared" si="1"/>
        <v>0.91973300000000002</v>
      </c>
      <c r="D27">
        <f t="shared" si="2"/>
        <v>3950223155</v>
      </c>
      <c r="E27" s="9">
        <f t="shared" si="3"/>
        <v>-26.000090298313335</v>
      </c>
      <c r="F27" s="8">
        <f t="shared" si="4"/>
        <v>9.0298313335068769E-5</v>
      </c>
      <c r="G27">
        <f t="shared" si="5"/>
        <v>1.0816000000000001E-4</v>
      </c>
    </row>
    <row r="28" spans="1:7" x14ac:dyDescent="0.15">
      <c r="A28" s="1">
        <v>-27</v>
      </c>
      <c r="B28" s="6">
        <f t="shared" si="0"/>
        <v>0.85185200000000005</v>
      </c>
      <c r="C28" s="7">
        <f t="shared" si="1"/>
        <v>0.92592600000000003</v>
      </c>
      <c r="D28">
        <f t="shared" si="2"/>
        <v>3976821888</v>
      </c>
      <c r="E28" s="9">
        <f t="shared" si="3"/>
        <v>-27.000016146009607</v>
      </c>
      <c r="F28" s="8">
        <f t="shared" si="4"/>
        <v>1.6146009606643474E-5</v>
      </c>
      <c r="G28">
        <f t="shared" si="5"/>
        <v>1.1664000000000001E-4</v>
      </c>
    </row>
    <row r="29" spans="1:7" x14ac:dyDescent="0.15">
      <c r="A29" s="1">
        <v>-28</v>
      </c>
      <c r="B29" s="6">
        <f t="shared" si="0"/>
        <v>0.86335399999999995</v>
      </c>
      <c r="C29" s="7">
        <f t="shared" si="1"/>
        <v>0.93167699999999998</v>
      </c>
      <c r="D29">
        <f t="shared" si="2"/>
        <v>4001522245</v>
      </c>
      <c r="E29" s="9">
        <f t="shared" si="3"/>
        <v>-28.000000644000014</v>
      </c>
      <c r="F29" s="8">
        <f t="shared" si="4"/>
        <v>6.4400001420494846E-7</v>
      </c>
      <c r="G29">
        <f t="shared" si="5"/>
        <v>1.2543999999999999E-4</v>
      </c>
    </row>
    <row r="30" spans="1:7" x14ac:dyDescent="0.15">
      <c r="A30" s="1">
        <v>-29</v>
      </c>
      <c r="B30" s="6">
        <f t="shared" si="0"/>
        <v>0.87406300000000003</v>
      </c>
      <c r="C30" s="7">
        <f t="shared" si="1"/>
        <v>0.93703199999999998</v>
      </c>
      <c r="D30">
        <f t="shared" si="2"/>
        <v>4024521794</v>
      </c>
      <c r="E30" s="9">
        <f t="shared" si="3"/>
        <v>-29.000104052373029</v>
      </c>
      <c r="F30" s="8">
        <f t="shared" si="4"/>
        <v>1.0405237302890669E-4</v>
      </c>
      <c r="G30">
        <f t="shared" si="5"/>
        <v>1.3456000000000001E-4</v>
      </c>
    </row>
    <row r="31" spans="1:7" x14ac:dyDescent="0.15">
      <c r="A31" s="1">
        <v>-30</v>
      </c>
      <c r="B31" s="6">
        <f t="shared" si="0"/>
        <v>0.88405800000000001</v>
      </c>
      <c r="C31" s="7">
        <f t="shared" si="1"/>
        <v>0.94202900000000001</v>
      </c>
      <c r="D31">
        <f t="shared" si="2"/>
        <v>4045983746</v>
      </c>
      <c r="E31" s="9">
        <f t="shared" si="3"/>
        <v>-30.0000075900019</v>
      </c>
      <c r="F31" s="8">
        <f t="shared" si="4"/>
        <v>7.5900018998709129E-6</v>
      </c>
      <c r="G31">
        <f t="shared" si="5"/>
        <v>1.44E-4</v>
      </c>
    </row>
    <row r="32" spans="1:7" x14ac:dyDescent="0.15">
      <c r="A32" s="1">
        <v>-31</v>
      </c>
      <c r="B32" s="6">
        <f t="shared" si="0"/>
        <v>0.89340799999999998</v>
      </c>
      <c r="C32" s="7">
        <f t="shared" si="1"/>
        <v>0.94670399999999999</v>
      </c>
      <c r="D32">
        <f t="shared" si="2"/>
        <v>4066062718</v>
      </c>
      <c r="E32" s="9">
        <f t="shared" si="3"/>
        <v>-30.999990018003242</v>
      </c>
      <c r="F32" s="8">
        <f t="shared" si="4"/>
        <v>-9.9819967580572211E-6</v>
      </c>
      <c r="G32">
        <f t="shared" si="5"/>
        <v>1.5375999999999999E-4</v>
      </c>
    </row>
    <row r="33" spans="1:7" x14ac:dyDescent="0.15">
      <c r="A33" s="1">
        <v>-32</v>
      </c>
      <c r="B33" s="6">
        <f t="shared" si="0"/>
        <v>0.90217400000000003</v>
      </c>
      <c r="C33" s="7">
        <f t="shared" si="1"/>
        <v>0.95108700000000002</v>
      </c>
      <c r="D33">
        <f t="shared" si="2"/>
        <v>4084887560</v>
      </c>
      <c r="E33" s="9">
        <f t="shared" si="3"/>
        <v>-32.000015456007418</v>
      </c>
      <c r="F33" s="8">
        <f t="shared" si="4"/>
        <v>1.5456007417924411E-5</v>
      </c>
      <c r="G33">
        <f t="shared" si="5"/>
        <v>1.6384E-4</v>
      </c>
    </row>
    <row r="34" spans="1:7" x14ac:dyDescent="0.15">
      <c r="A34" s="1">
        <v>-33</v>
      </c>
      <c r="B34" s="6">
        <f t="shared" si="0"/>
        <v>0.910408</v>
      </c>
      <c r="C34" s="7">
        <f t="shared" si="1"/>
        <v>0.95520400000000005</v>
      </c>
      <c r="D34">
        <f t="shared" si="2"/>
        <v>4102569940</v>
      </c>
      <c r="E34" s="9">
        <f t="shared" si="3"/>
        <v>-32.999951424071646</v>
      </c>
      <c r="F34" s="8">
        <f t="shared" si="4"/>
        <v>-4.8575928353500331E-5</v>
      </c>
      <c r="G34">
        <f t="shared" si="5"/>
        <v>1.7424000000000001E-4</v>
      </c>
    </row>
    <row r="35" spans="1:7" x14ac:dyDescent="0.15">
      <c r="A35" s="1">
        <v>-34</v>
      </c>
      <c r="B35" s="6">
        <f t="shared" si="0"/>
        <v>0.91815899999999995</v>
      </c>
      <c r="C35" s="7">
        <f t="shared" si="1"/>
        <v>0.95908000000000004</v>
      </c>
      <c r="D35">
        <f t="shared" si="2"/>
        <v>4119217233</v>
      </c>
      <c r="E35" s="9">
        <f t="shared" si="3"/>
        <v>-34.000196283132553</v>
      </c>
      <c r="F35" s="8">
        <f t="shared" si="4"/>
        <v>1.9628313255282137E-4</v>
      </c>
      <c r="G35">
        <f t="shared" si="5"/>
        <v>1.8495999999999999E-4</v>
      </c>
    </row>
    <row r="36" spans="1:7" x14ac:dyDescent="0.15">
      <c r="A36" s="1">
        <v>-35</v>
      </c>
      <c r="B36" s="6">
        <f t="shared" si="0"/>
        <v>0.92546600000000001</v>
      </c>
      <c r="C36" s="7">
        <f t="shared" si="1"/>
        <v>0.96273299999999995</v>
      </c>
      <c r="D36">
        <f t="shared" si="2"/>
        <v>4134906749</v>
      </c>
      <c r="E36" s="9">
        <f t="shared" si="3"/>
        <v>-35.000028980023906</v>
      </c>
      <c r="F36" s="8">
        <f t="shared" si="4"/>
        <v>2.8980023905944563E-5</v>
      </c>
      <c r="G36">
        <f t="shared" si="5"/>
        <v>1.9599999999999999E-4</v>
      </c>
    </row>
    <row r="37" spans="1:7" x14ac:dyDescent="0.15">
      <c r="A37" s="1">
        <v>-36</v>
      </c>
      <c r="B37" s="6">
        <f t="shared" si="0"/>
        <v>0.93236699999999995</v>
      </c>
      <c r="C37" s="7">
        <f t="shared" si="1"/>
        <v>0.96618400000000004</v>
      </c>
      <c r="D37">
        <f t="shared" si="2"/>
        <v>4149728681</v>
      </c>
      <c r="E37" s="9">
        <f t="shared" si="3"/>
        <v>-36.00013330849324</v>
      </c>
      <c r="F37" s="8">
        <f t="shared" si="4"/>
        <v>1.33308493239781E-4</v>
      </c>
      <c r="G37">
        <f t="shared" si="5"/>
        <v>2.0735999999999999E-4</v>
      </c>
    </row>
    <row r="38" spans="1:7" x14ac:dyDescent="0.15">
      <c r="A38" s="1">
        <v>-37</v>
      </c>
      <c r="B38" s="6">
        <f t="shared" si="0"/>
        <v>0.93889500000000004</v>
      </c>
      <c r="C38" s="7">
        <f t="shared" si="1"/>
        <v>0.96944799999999998</v>
      </c>
      <c r="D38">
        <f t="shared" si="2"/>
        <v>4163747454</v>
      </c>
      <c r="E38" s="9">
        <f t="shared" si="3"/>
        <v>-37.000098716263075</v>
      </c>
      <c r="F38" s="8">
        <f t="shared" si="4"/>
        <v>9.8716263075004917E-5</v>
      </c>
      <c r="G38">
        <f t="shared" si="5"/>
        <v>2.1904000000000002E-4</v>
      </c>
    </row>
    <row r="39" spans="1:7" x14ac:dyDescent="0.15">
      <c r="A39" s="1">
        <v>-38</v>
      </c>
      <c r="B39" s="6">
        <f t="shared" si="0"/>
        <v>0.94508000000000003</v>
      </c>
      <c r="C39" s="7">
        <f t="shared" si="1"/>
        <v>0.97253999999999996</v>
      </c>
      <c r="D39">
        <f t="shared" si="2"/>
        <v>4177027493</v>
      </c>
      <c r="E39" s="9">
        <f t="shared" si="3"/>
        <v>-37.999992134001651</v>
      </c>
      <c r="F39" s="8">
        <f t="shared" si="4"/>
        <v>-7.8659983486772944E-6</v>
      </c>
      <c r="G39">
        <f t="shared" si="5"/>
        <v>2.3104000000000001E-4</v>
      </c>
    </row>
    <row r="40" spans="1:7" x14ac:dyDescent="0.15">
      <c r="A40" s="1">
        <v>-39</v>
      </c>
      <c r="B40" s="6">
        <f t="shared" si="0"/>
        <v>0.95094800000000002</v>
      </c>
      <c r="C40" s="7">
        <f t="shared" si="1"/>
        <v>0.97547399999999995</v>
      </c>
      <c r="D40">
        <f t="shared" si="2"/>
        <v>4189628927</v>
      </c>
      <c r="E40" s="9">
        <f t="shared" si="3"/>
        <v>-39.000077142152357</v>
      </c>
      <c r="F40" s="8">
        <f t="shared" si="4"/>
        <v>7.7142152356657334E-5</v>
      </c>
      <c r="G40">
        <f t="shared" si="5"/>
        <v>2.4336E-4</v>
      </c>
    </row>
    <row r="41" spans="1:7" x14ac:dyDescent="0.15">
      <c r="A41" s="1">
        <v>-40</v>
      </c>
      <c r="B41" s="6">
        <f t="shared" si="0"/>
        <v>0.95652199999999998</v>
      </c>
      <c r="C41" s="7">
        <f t="shared" si="1"/>
        <v>0.97826100000000005</v>
      </c>
      <c r="D41">
        <f t="shared" si="2"/>
        <v>4201599001</v>
      </c>
      <c r="E41" s="9">
        <f t="shared" si="3"/>
        <v>-40.000056120078568</v>
      </c>
      <c r="F41" s="8">
        <f t="shared" si="4"/>
        <v>5.6120078568255849E-5</v>
      </c>
      <c r="G41">
        <f t="shared" si="5"/>
        <v>2.5599999999999999E-4</v>
      </c>
    </row>
    <row r="42" spans="1:7" x14ac:dyDescent="0.15">
      <c r="A42" s="1">
        <v>-41</v>
      </c>
      <c r="B42" s="6">
        <f t="shared" si="0"/>
        <v>0.96182400000000001</v>
      </c>
      <c r="C42" s="7">
        <f t="shared" si="1"/>
        <v>0.98091200000000001</v>
      </c>
      <c r="D42">
        <f t="shared" si="2"/>
        <v>4212984959</v>
      </c>
      <c r="E42" s="9">
        <f t="shared" si="3"/>
        <v>-41.000015088005505</v>
      </c>
      <c r="F42" s="8">
        <f t="shared" si="4"/>
        <v>1.5088005504537705E-5</v>
      </c>
      <c r="G42">
        <f t="shared" si="5"/>
        <v>2.6896E-4</v>
      </c>
    </row>
    <row r="43" spans="1:7" x14ac:dyDescent="0.15">
      <c r="A43" s="1">
        <v>-42</v>
      </c>
      <c r="B43" s="6">
        <f t="shared" si="0"/>
        <v>0.96687400000000001</v>
      </c>
      <c r="C43" s="7">
        <f t="shared" si="1"/>
        <v>0.98343700000000001</v>
      </c>
      <c r="D43">
        <f t="shared" si="2"/>
        <v>4223829752</v>
      </c>
      <c r="E43" s="9">
        <f t="shared" si="3"/>
        <v>-42.000068586111794</v>
      </c>
      <c r="F43" s="8">
        <f t="shared" si="4"/>
        <v>6.8586111794388671E-5</v>
      </c>
      <c r="G43">
        <f t="shared" si="5"/>
        <v>2.8224000000000001E-4</v>
      </c>
    </row>
    <row r="44" spans="1:7" x14ac:dyDescent="0.15">
      <c r="A44" s="1">
        <v>-43</v>
      </c>
      <c r="B44" s="6">
        <f t="shared" si="0"/>
        <v>0.97168900000000002</v>
      </c>
      <c r="C44" s="7">
        <f t="shared" si="1"/>
        <v>0.98584499999999997</v>
      </c>
      <c r="D44">
        <f t="shared" si="2"/>
        <v>4234172033</v>
      </c>
      <c r="E44" s="9">
        <f t="shared" si="3"/>
        <v>-43.000312526270498</v>
      </c>
      <c r="F44" s="8">
        <f t="shared" si="4"/>
        <v>3.1252627049838111E-4</v>
      </c>
      <c r="G44">
        <f t="shared" si="5"/>
        <v>2.9584000000000001E-4</v>
      </c>
    </row>
    <row r="45" spans="1:7" x14ac:dyDescent="0.15">
      <c r="A45" s="1">
        <v>-44</v>
      </c>
      <c r="B45" s="6">
        <f t="shared" si="0"/>
        <v>0.97628499999999996</v>
      </c>
      <c r="C45" s="7">
        <f t="shared" si="1"/>
        <v>0.98814299999999999</v>
      </c>
      <c r="D45">
        <f t="shared" si="2"/>
        <v>4244041868</v>
      </c>
      <c r="E45" s="9">
        <f t="shared" si="3"/>
        <v>-44.000324854397427</v>
      </c>
      <c r="F45" s="8">
        <f t="shared" si="4"/>
        <v>3.2485439742657718E-4</v>
      </c>
      <c r="G45">
        <f t="shared" si="5"/>
        <v>3.0976000000000002E-4</v>
      </c>
    </row>
    <row r="46" spans="1:7" x14ac:dyDescent="0.15">
      <c r="A46" s="1">
        <v>-45</v>
      </c>
      <c r="B46" s="6">
        <f t="shared" si="0"/>
        <v>0.98067599999999999</v>
      </c>
      <c r="C46" s="7">
        <f t="shared" si="1"/>
        <v>0.99033800000000005</v>
      </c>
      <c r="D46">
        <f t="shared" si="2"/>
        <v>4253469321</v>
      </c>
      <c r="E46" s="9">
        <f t="shared" si="3"/>
        <v>-44.999933760097704</v>
      </c>
      <c r="F46" s="8">
        <f t="shared" si="4"/>
        <v>-6.6239902295706088E-5</v>
      </c>
      <c r="G46">
        <f t="shared" si="5"/>
        <v>3.2400000000000001E-4</v>
      </c>
    </row>
    <row r="47" spans="1:7" x14ac:dyDescent="0.15">
      <c r="A47" s="1">
        <v>-46</v>
      </c>
      <c r="B47" s="6">
        <f t="shared" si="0"/>
        <v>0.984877</v>
      </c>
      <c r="C47" s="7">
        <f t="shared" si="1"/>
        <v>0.99243899999999996</v>
      </c>
      <c r="D47">
        <f t="shared" si="2"/>
        <v>4262493047</v>
      </c>
      <c r="E47" s="9">
        <f t="shared" si="3"/>
        <v>-46.000223239082707</v>
      </c>
      <c r="F47" s="8">
        <f t="shared" si="4"/>
        <v>2.2323908270749371E-4</v>
      </c>
      <c r="G47">
        <f t="shared" si="5"/>
        <v>3.3856000000000001E-4</v>
      </c>
    </row>
    <row r="48" spans="1:7" x14ac:dyDescent="0.15">
      <c r="A48" s="1">
        <v>-47</v>
      </c>
      <c r="B48" s="6">
        <f t="shared" si="0"/>
        <v>0.98889899999999997</v>
      </c>
      <c r="C48" s="7">
        <f t="shared" si="1"/>
        <v>0.99444999999999995</v>
      </c>
      <c r="D48">
        <f t="shared" si="2"/>
        <v>4271130227</v>
      </c>
      <c r="E48" s="9">
        <f t="shared" si="3"/>
        <v>-47.000222687054418</v>
      </c>
      <c r="F48" s="8">
        <f t="shared" si="4"/>
        <v>2.2268705441774728E-4</v>
      </c>
      <c r="G48">
        <f t="shared" si="5"/>
        <v>3.5344E-4</v>
      </c>
    </row>
    <row r="49" spans="1:9" x14ac:dyDescent="0.15">
      <c r="A49" s="1">
        <v>-48</v>
      </c>
      <c r="B49" s="6">
        <f t="shared" si="0"/>
        <v>0.99275400000000003</v>
      </c>
      <c r="C49" s="7">
        <f t="shared" si="1"/>
        <v>0.99637699999999996</v>
      </c>
      <c r="D49">
        <f t="shared" si="2"/>
        <v>4279406628</v>
      </c>
      <c r="E49" s="9">
        <f t="shared" si="3"/>
        <v>-48.00011150425869</v>
      </c>
      <c r="F49" s="8">
        <f t="shared" si="4"/>
        <v>1.1150425869033143E-4</v>
      </c>
      <c r="G49">
        <f t="shared" si="5"/>
        <v>3.6863999999999999E-4</v>
      </c>
    </row>
    <row r="50" spans="1:9" x14ac:dyDescent="0.15">
      <c r="A50" s="1">
        <v>-49</v>
      </c>
      <c r="B50" s="6">
        <f t="shared" si="0"/>
        <v>0.99645099999999998</v>
      </c>
      <c r="C50" s="7">
        <f t="shared" si="1"/>
        <v>0.99822599999999995</v>
      </c>
      <c r="D50">
        <f t="shared" si="2"/>
        <v>4287348023</v>
      </c>
      <c r="E50" s="9">
        <f t="shared" si="3"/>
        <v>-49.000356134587314</v>
      </c>
      <c r="F50" s="8">
        <f t="shared" si="4"/>
        <v>3.5613458731376113E-4</v>
      </c>
      <c r="G50">
        <f t="shared" si="5"/>
        <v>3.8415999999999998E-4</v>
      </c>
    </row>
    <row r="51" spans="1:9" x14ac:dyDescent="0.15">
      <c r="A51" s="1">
        <v>-50</v>
      </c>
      <c r="B51" s="6">
        <f t="shared" si="0"/>
        <v>1</v>
      </c>
      <c r="C51" s="7">
        <f t="shared" si="1"/>
        <v>1</v>
      </c>
      <c r="D51">
        <f t="shared" si="2"/>
        <v>4294967295</v>
      </c>
      <c r="E51" s="9">
        <f t="shared" si="3"/>
        <v>-50.000012650003157</v>
      </c>
      <c r="F51" s="8">
        <f t="shared" si="4"/>
        <v>1.2650003156977618E-5</v>
      </c>
      <c r="G51">
        <f t="shared" si="5"/>
        <v>4.0000000000000002E-4</v>
      </c>
    </row>
    <row r="55" spans="1:9" x14ac:dyDescent="0.15">
      <c r="I55">
        <f ca="1">RANDBETWEEN(2,13)</f>
        <v>10</v>
      </c>
    </row>
    <row r="56" spans="1:9" x14ac:dyDescent="0.15">
      <c r="I56">
        <f ca="1">RANDBETWEEN(20,50)</f>
        <v>27</v>
      </c>
    </row>
    <row r="59" spans="1:9" x14ac:dyDescent="0.15">
      <c r="I59" s="2">
        <f ca="1">-(2*I55*I56)/(I55-I56)</f>
        <v>31.764705882352942</v>
      </c>
    </row>
    <row r="60" spans="1:9" x14ac:dyDescent="0.15">
      <c r="I60" s="3">
        <f ca="1">(2*I55*I56)/(I56-I55)</f>
        <v>31.764705882352942</v>
      </c>
    </row>
    <row r="61" spans="1:9" x14ac:dyDescent="0.15">
      <c r="I61" s="4">
        <v>2</v>
      </c>
    </row>
    <row r="62" spans="1:9" x14ac:dyDescent="0.15">
      <c r="I62" s="5">
        <v>3</v>
      </c>
    </row>
    <row r="63" spans="1:9" x14ac:dyDescent="0.15">
      <c r="I63">
        <v>4</v>
      </c>
    </row>
  </sheetData>
  <phoneticPr fontId="1" type="noConversion"/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Brown</dc:creator>
  <cp:lastModifiedBy>Wayne Brown</cp:lastModifiedBy>
  <dcterms:created xsi:type="dcterms:W3CDTF">2016-02-12T15:57:35Z</dcterms:created>
  <dcterms:modified xsi:type="dcterms:W3CDTF">2017-12-23T21:11:05Z</dcterms:modified>
</cp:coreProperties>
</file>