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8945" windowHeight="11475"/>
  </bookViews>
  <sheets>
    <sheet name="midi" sheetId="1" r:id="rId1"/>
  </sheets>
  <calcPr calcId="152511"/>
</workbook>
</file>

<file path=xl/calcChain.xml><?xml version="1.0" encoding="utf-8"?>
<calcChain xmlns="http://schemas.openxmlformats.org/spreadsheetml/2006/main">
  <c r="L52" i="1" l="1"/>
  <c r="P48" i="1" s="1"/>
  <c r="L50" i="1"/>
  <c r="O47" i="1" s="1"/>
  <c r="L48" i="1"/>
  <c r="N46" i="1" s="1"/>
  <c r="L46" i="1"/>
  <c r="M45" i="1" s="1"/>
  <c r="L44" i="1"/>
  <c r="P40" i="1" s="1"/>
  <c r="L42" i="1"/>
  <c r="O39" i="1" s="1"/>
  <c r="L40" i="1"/>
  <c r="N38" i="1" s="1"/>
  <c r="L38" i="1"/>
  <c r="M37" i="1" s="1"/>
  <c r="L36" i="1"/>
  <c r="P32" i="1" s="1"/>
  <c r="L34" i="1"/>
  <c r="O31" i="1" s="1"/>
  <c r="L32" i="1"/>
  <c r="N30" i="1" s="1"/>
  <c r="L30" i="1"/>
  <c r="M29" i="1" s="1"/>
  <c r="L28" i="1"/>
  <c r="P24" i="1" s="1"/>
  <c r="L26" i="1"/>
  <c r="O23" i="1" s="1"/>
  <c r="L24" i="1"/>
  <c r="N22" i="1" s="1"/>
  <c r="L22" i="1"/>
  <c r="M21" i="1" s="1"/>
  <c r="L20" i="1"/>
  <c r="P16" i="1" s="1"/>
  <c r="L18" i="1"/>
  <c r="O15" i="1" s="1"/>
  <c r="L16" i="1"/>
  <c r="N14" i="1" s="1"/>
  <c r="L14" i="1"/>
  <c r="P10" i="1" s="1"/>
  <c r="K53" i="1"/>
  <c r="K51" i="1"/>
  <c r="K49" i="1"/>
  <c r="K47" i="1"/>
  <c r="K45" i="1"/>
  <c r="K43" i="1"/>
  <c r="K37" i="1"/>
  <c r="K35" i="1"/>
  <c r="K33" i="1"/>
  <c r="K31" i="1"/>
  <c r="K29" i="1"/>
  <c r="K27" i="1"/>
  <c r="K25" i="1"/>
  <c r="K23" i="1"/>
  <c r="K21" i="1"/>
  <c r="K19" i="1"/>
  <c r="K17" i="1"/>
  <c r="K15" i="1"/>
  <c r="K41" i="1"/>
  <c r="K39" i="1"/>
  <c r="H44" i="1"/>
  <c r="I43" i="1"/>
  <c r="G43" i="1"/>
  <c r="H42" i="1"/>
  <c r="I41" i="1"/>
  <c r="G41" i="1"/>
  <c r="H40" i="1"/>
  <c r="I39" i="1"/>
  <c r="G39" i="1"/>
  <c r="H38" i="1"/>
  <c r="I37" i="1"/>
  <c r="G37" i="1"/>
  <c r="H36" i="1"/>
  <c r="I35" i="1"/>
  <c r="G35" i="1"/>
  <c r="H34" i="1"/>
  <c r="I33" i="1"/>
  <c r="G33" i="1"/>
  <c r="H32" i="1"/>
  <c r="I31" i="1"/>
  <c r="G31" i="1"/>
  <c r="H30" i="1"/>
  <c r="I29" i="1"/>
  <c r="G29" i="1"/>
  <c r="H28" i="1"/>
  <c r="I27" i="1"/>
  <c r="G27" i="1"/>
  <c r="H26" i="1"/>
  <c r="I25" i="1"/>
  <c r="G25" i="1"/>
  <c r="H24" i="1"/>
  <c r="I23" i="1"/>
  <c r="G23" i="1"/>
  <c r="H22" i="1"/>
  <c r="I21" i="1"/>
  <c r="G21" i="1"/>
  <c r="H20" i="1"/>
  <c r="I19" i="1"/>
  <c r="G19" i="1"/>
  <c r="H18" i="1"/>
  <c r="I17" i="1"/>
  <c r="G17" i="1"/>
  <c r="H16" i="1"/>
  <c r="I15" i="1"/>
  <c r="G15" i="1"/>
  <c r="H14" i="1"/>
  <c r="I13" i="1"/>
  <c r="G13" i="1"/>
  <c r="H12" i="1"/>
  <c r="I11" i="1"/>
  <c r="G11" i="1"/>
  <c r="H10" i="1"/>
  <c r="M47" i="1" l="1"/>
  <c r="M39" i="1"/>
  <c r="N32" i="1"/>
  <c r="M15" i="1"/>
  <c r="N40" i="1"/>
  <c r="O33" i="1"/>
  <c r="M23" i="1"/>
  <c r="N16" i="1"/>
  <c r="N48" i="1"/>
  <c r="O41" i="1"/>
  <c r="O25" i="1"/>
  <c r="M31" i="1"/>
  <c r="N24" i="1"/>
  <c r="O17" i="1"/>
  <c r="O49" i="1"/>
  <c r="P26" i="1"/>
  <c r="P42" i="1"/>
  <c r="N12" i="1"/>
  <c r="M17" i="1"/>
  <c r="M25" i="1"/>
  <c r="M33" i="1"/>
  <c r="M41" i="1"/>
  <c r="M49" i="1"/>
  <c r="N18" i="1"/>
  <c r="N26" i="1"/>
  <c r="N34" i="1"/>
  <c r="N42" i="1"/>
  <c r="N50" i="1"/>
  <c r="O19" i="1"/>
  <c r="O27" i="1"/>
  <c r="O35" i="1"/>
  <c r="O43" i="1"/>
  <c r="P12" i="1"/>
  <c r="P20" i="1"/>
  <c r="P28" i="1"/>
  <c r="P36" i="1"/>
  <c r="P44" i="1"/>
  <c r="P18" i="1"/>
  <c r="O11" i="1"/>
  <c r="M19" i="1"/>
  <c r="M27" i="1"/>
  <c r="M35" i="1"/>
  <c r="M43" i="1"/>
  <c r="M51" i="1"/>
  <c r="N20" i="1"/>
  <c r="N28" i="1"/>
  <c r="N36" i="1"/>
  <c r="N44" i="1"/>
  <c r="O13" i="1"/>
  <c r="O21" i="1"/>
  <c r="O29" i="1"/>
  <c r="O37" i="1"/>
  <c r="O45" i="1"/>
  <c r="P14" i="1"/>
  <c r="P22" i="1"/>
  <c r="P30" i="1"/>
  <c r="P38" i="1"/>
  <c r="P46" i="1"/>
  <c r="M13" i="1"/>
  <c r="P34" i="1"/>
  <c r="A141" i="1"/>
  <c r="A142" i="1" s="1"/>
  <c r="A143" i="1" l="1"/>
  <c r="B142" i="1"/>
  <c r="B141" i="1"/>
  <c r="A144" i="1" l="1"/>
  <c r="B143" i="1"/>
  <c r="A145" i="1" l="1"/>
  <c r="B144" i="1"/>
  <c r="B3" i="1"/>
  <c r="A4" i="1"/>
  <c r="B4" i="1" s="1"/>
  <c r="A146" i="1" l="1"/>
  <c r="B146" i="1" s="1"/>
  <c r="B145" i="1"/>
  <c r="A5" i="1"/>
  <c r="B5" i="1" s="1"/>
  <c r="A6" i="1" l="1"/>
  <c r="B6" i="1" s="1"/>
  <c r="A7" i="1" l="1"/>
  <c r="B7" i="1" s="1"/>
  <c r="A8" i="1" l="1"/>
  <c r="B8" i="1" s="1"/>
  <c r="A9" i="1" l="1"/>
  <c r="B9" i="1" s="1"/>
  <c r="A10" i="1" l="1"/>
  <c r="B10" i="1" s="1"/>
  <c r="A11" i="1" l="1"/>
  <c r="A12" i="1" l="1"/>
  <c r="B11" i="1"/>
  <c r="B12" i="1" l="1"/>
  <c r="A13" i="1"/>
  <c r="B13" i="1" l="1"/>
  <c r="A14" i="1"/>
  <c r="B14" i="1" l="1"/>
  <c r="A15" i="1"/>
  <c r="B15" i="1" l="1"/>
  <c r="A16" i="1"/>
  <c r="B16" i="1" l="1"/>
  <c r="A17" i="1"/>
  <c r="B17" i="1" l="1"/>
  <c r="A18" i="1"/>
  <c r="B18" i="1" l="1"/>
  <c r="A19" i="1"/>
  <c r="B19" i="1" l="1"/>
  <c r="A20" i="1"/>
  <c r="B20" i="1" l="1"/>
  <c r="A21" i="1"/>
  <c r="B21" i="1" l="1"/>
  <c r="A22" i="1"/>
  <c r="B22" i="1" l="1"/>
  <c r="A23" i="1"/>
  <c r="B23" i="1" l="1"/>
  <c r="A24" i="1"/>
  <c r="B24" i="1" l="1"/>
  <c r="A25" i="1"/>
  <c r="B25" i="1" l="1"/>
  <c r="A26" i="1"/>
  <c r="B26" i="1" l="1"/>
  <c r="A27" i="1"/>
  <c r="B27" i="1" l="1"/>
  <c r="A28" i="1"/>
  <c r="B28" i="1" l="1"/>
  <c r="A29" i="1"/>
  <c r="B29" i="1" l="1"/>
  <c r="A30" i="1"/>
  <c r="B30" i="1" l="1"/>
  <c r="A31" i="1"/>
  <c r="B31" i="1" l="1"/>
  <c r="A32" i="1"/>
  <c r="B32" i="1" l="1"/>
  <c r="A33" i="1"/>
  <c r="B33" i="1" l="1"/>
  <c r="A34" i="1"/>
  <c r="B34" i="1" l="1"/>
  <c r="A35" i="1"/>
  <c r="B35" i="1" l="1"/>
  <c r="A36" i="1"/>
  <c r="B36" i="1" l="1"/>
  <c r="A37" i="1"/>
  <c r="B37" i="1" l="1"/>
  <c r="A38" i="1"/>
  <c r="B38" i="1" l="1"/>
  <c r="A39" i="1"/>
  <c r="B39" i="1" l="1"/>
  <c r="A40" i="1"/>
  <c r="B40" i="1" l="1"/>
  <c r="A41" i="1"/>
  <c r="A42" i="1" l="1"/>
  <c r="B41" i="1"/>
  <c r="B42" i="1" l="1"/>
  <c r="A43" i="1"/>
  <c r="B43" i="1" l="1"/>
  <c r="A44" i="1"/>
  <c r="B44" i="1" l="1"/>
  <c r="A45" i="1"/>
  <c r="B45" i="1" l="1"/>
  <c r="A46" i="1"/>
  <c r="B46" i="1" l="1"/>
  <c r="A47" i="1"/>
  <c r="B47" i="1" l="1"/>
  <c r="A48" i="1"/>
  <c r="B48" i="1" l="1"/>
  <c r="A49" i="1"/>
  <c r="B49" i="1" l="1"/>
  <c r="A50" i="1"/>
  <c r="B50" i="1" l="1"/>
  <c r="A51" i="1"/>
  <c r="A52" i="1" l="1"/>
  <c r="B51" i="1"/>
  <c r="B52" i="1" l="1"/>
  <c r="A53" i="1"/>
  <c r="B53" i="1" l="1"/>
  <c r="A54" i="1"/>
  <c r="B54" i="1" l="1"/>
  <c r="A55" i="1"/>
  <c r="B55" i="1" l="1"/>
  <c r="A56" i="1"/>
  <c r="B56" i="1" l="1"/>
  <c r="A57" i="1"/>
  <c r="B57" i="1" l="1"/>
  <c r="A58" i="1"/>
  <c r="B58" i="1" l="1"/>
  <c r="A59" i="1"/>
  <c r="B59" i="1" l="1"/>
  <c r="A60" i="1"/>
  <c r="B60" i="1" l="1"/>
  <c r="A61" i="1"/>
  <c r="A62" i="1" l="1"/>
  <c r="B61" i="1"/>
  <c r="B62" i="1" l="1"/>
  <c r="A63" i="1"/>
  <c r="B63" i="1" l="1"/>
  <c r="A64" i="1"/>
  <c r="B64" i="1" l="1"/>
  <c r="A65" i="1"/>
  <c r="B65" i="1" l="1"/>
  <c r="A66" i="1"/>
  <c r="B66" i="1" l="1"/>
  <c r="A67" i="1"/>
  <c r="B67" i="1" l="1"/>
  <c r="A68" i="1"/>
  <c r="B68" i="1" l="1"/>
  <c r="A69" i="1"/>
  <c r="B69" i="1" l="1"/>
  <c r="A70" i="1"/>
  <c r="B70" i="1" l="1"/>
  <c r="A71" i="1"/>
  <c r="B71" i="1" l="1"/>
  <c r="A72" i="1"/>
  <c r="B72" i="1" l="1"/>
  <c r="A73" i="1"/>
  <c r="B73" i="1" l="1"/>
  <c r="A74" i="1"/>
  <c r="B74" i="1" l="1"/>
  <c r="A75" i="1"/>
  <c r="B75" i="1" l="1"/>
  <c r="A76" i="1"/>
  <c r="B76" i="1" l="1"/>
  <c r="A77" i="1"/>
  <c r="B77" i="1" l="1"/>
  <c r="A78" i="1"/>
  <c r="B78" i="1" l="1"/>
  <c r="A79" i="1"/>
  <c r="B79" i="1" l="1"/>
  <c r="A80" i="1"/>
  <c r="B80" i="1" l="1"/>
  <c r="A81" i="1"/>
  <c r="A82" i="1" l="1"/>
  <c r="B81" i="1"/>
  <c r="B82" i="1" l="1"/>
  <c r="A83" i="1"/>
  <c r="B83" i="1" l="1"/>
  <c r="A84" i="1"/>
  <c r="B84" i="1" l="1"/>
  <c r="A85" i="1"/>
  <c r="B85" i="1" l="1"/>
  <c r="A86" i="1"/>
  <c r="B86" i="1" l="1"/>
  <c r="A87" i="1"/>
  <c r="B87" i="1" l="1"/>
  <c r="A88" i="1"/>
  <c r="B88" i="1" l="1"/>
  <c r="A89" i="1"/>
  <c r="B89" i="1" l="1"/>
  <c r="A90" i="1"/>
  <c r="B90" i="1" l="1"/>
  <c r="A91" i="1"/>
  <c r="A92" i="1" l="1"/>
  <c r="B91" i="1"/>
  <c r="B92" i="1" l="1"/>
  <c r="A93" i="1"/>
  <c r="B93" i="1" l="1"/>
  <c r="A94" i="1"/>
  <c r="B94" i="1" l="1"/>
  <c r="A95" i="1"/>
  <c r="B95" i="1" l="1"/>
  <c r="A96" i="1"/>
  <c r="B96" i="1" l="1"/>
  <c r="A97" i="1"/>
  <c r="B97" i="1" l="1"/>
  <c r="A98" i="1"/>
  <c r="B98" i="1" l="1"/>
  <c r="A99" i="1"/>
  <c r="B99" i="1" l="1"/>
  <c r="A100" i="1"/>
  <c r="B100" i="1" l="1"/>
  <c r="A101" i="1"/>
  <c r="B101" i="1" l="1"/>
  <c r="A102" i="1"/>
  <c r="A103" i="1" l="1"/>
  <c r="B102" i="1"/>
  <c r="B103" i="1" l="1"/>
  <c r="A104" i="1"/>
  <c r="A105" i="1" l="1"/>
  <c r="B104" i="1"/>
  <c r="B105" i="1" l="1"/>
  <c r="A106" i="1"/>
  <c r="A107" i="1" l="1"/>
  <c r="B106" i="1"/>
  <c r="B107" i="1" l="1"/>
  <c r="A108" i="1"/>
  <c r="A109" i="1" l="1"/>
  <c r="B108" i="1"/>
  <c r="B109" i="1" l="1"/>
  <c r="A110" i="1"/>
  <c r="A111" i="1" l="1"/>
  <c r="B110" i="1"/>
  <c r="B111" i="1" l="1"/>
  <c r="A112" i="1"/>
  <c r="B112" i="1" l="1"/>
  <c r="A113" i="1"/>
  <c r="B113" i="1" l="1"/>
  <c r="A114" i="1"/>
  <c r="B114" i="1" l="1"/>
  <c r="A115" i="1"/>
  <c r="B115" i="1" l="1"/>
  <c r="A116" i="1"/>
  <c r="B116" i="1" l="1"/>
  <c r="A117" i="1"/>
  <c r="B117" i="1" l="1"/>
  <c r="A118" i="1"/>
  <c r="B118" i="1" l="1"/>
  <c r="A119" i="1"/>
  <c r="B119" i="1" l="1"/>
  <c r="A120" i="1"/>
  <c r="B120" i="1" l="1"/>
  <c r="A121" i="1"/>
  <c r="A122" i="1" l="1"/>
  <c r="B121" i="1"/>
  <c r="B122" i="1" l="1"/>
  <c r="A123" i="1"/>
  <c r="B123" i="1" l="1"/>
  <c r="A124" i="1"/>
  <c r="B124" i="1" l="1"/>
  <c r="A125" i="1"/>
  <c r="B125" i="1" l="1"/>
  <c r="A126" i="1"/>
  <c r="B126" i="1" l="1"/>
  <c r="A127" i="1"/>
  <c r="B127" i="1" l="1"/>
  <c r="A128" i="1"/>
  <c r="B128" i="1" l="1"/>
  <c r="A129" i="1"/>
  <c r="B129" i="1" l="1"/>
  <c r="A130" i="1"/>
  <c r="B130" i="1" l="1"/>
  <c r="A131" i="1"/>
  <c r="A132" i="1" l="1"/>
  <c r="B131" i="1"/>
  <c r="B132" i="1" l="1"/>
  <c r="A133" i="1"/>
  <c r="B133" i="1" l="1"/>
  <c r="A134" i="1"/>
  <c r="B134" i="1" l="1"/>
  <c r="A135" i="1"/>
  <c r="B135" i="1" l="1"/>
  <c r="A136" i="1"/>
  <c r="B136" i="1" l="1"/>
  <c r="A137" i="1"/>
  <c r="B137" i="1" l="1"/>
  <c r="A138" i="1"/>
  <c r="B138" i="1" l="1"/>
  <c r="A139" i="1"/>
  <c r="B139" i="1" l="1"/>
  <c r="A140" i="1"/>
  <c r="B140" i="1" s="1"/>
</calcChain>
</file>

<file path=xl/sharedStrings.xml><?xml version="1.0" encoding="utf-8"?>
<sst xmlns="http://schemas.openxmlformats.org/spreadsheetml/2006/main" count="324" uniqueCount="192">
  <si>
    <t>Midi-номер в частоту</t>
  </si>
  <si>
    <t>До</t>
  </si>
  <si>
    <t>До#</t>
  </si>
  <si>
    <t>Ре</t>
  </si>
  <si>
    <t>Ре#</t>
  </si>
  <si>
    <t>Ми</t>
  </si>
  <si>
    <t>Фа</t>
  </si>
  <si>
    <t>Фа#</t>
  </si>
  <si>
    <t>Соль</t>
  </si>
  <si>
    <t>Соль#</t>
  </si>
  <si>
    <t>Ля</t>
  </si>
  <si>
    <t>Ля#</t>
  </si>
  <si>
    <t>Си</t>
  </si>
  <si>
    <t>Суб-контр-октава</t>
  </si>
  <si>
    <t>Контр-октава</t>
  </si>
  <si>
    <t>Большая октава</t>
  </si>
  <si>
    <t>Малая октава</t>
  </si>
  <si>
    <t>Первая октава</t>
  </si>
  <si>
    <t>Вторая октава</t>
  </si>
  <si>
    <t>Третья октава</t>
  </si>
  <si>
    <t>Четвертая октава</t>
  </si>
  <si>
    <t>Пятая октава</t>
  </si>
  <si>
    <t>c0s</t>
  </si>
  <si>
    <t>c0</t>
  </si>
  <si>
    <t>d0</t>
  </si>
  <si>
    <t>d0s</t>
  </si>
  <si>
    <t>e0</t>
  </si>
  <si>
    <t>f0</t>
  </si>
  <si>
    <t>f0s</t>
  </si>
  <si>
    <t>g0</t>
  </si>
  <si>
    <t>g0s</t>
  </si>
  <si>
    <t>a0</t>
  </si>
  <si>
    <t>a0s</t>
  </si>
  <si>
    <t>b0</t>
  </si>
  <si>
    <t>c1</t>
  </si>
  <si>
    <t>c1s</t>
  </si>
  <si>
    <t>d1</t>
  </si>
  <si>
    <t>d1s</t>
  </si>
  <si>
    <t>e1</t>
  </si>
  <si>
    <t>f1</t>
  </si>
  <si>
    <t>f1s</t>
  </si>
  <si>
    <t>g1</t>
  </si>
  <si>
    <t>g1s</t>
  </si>
  <si>
    <t>a1</t>
  </si>
  <si>
    <t>a1s</t>
  </si>
  <si>
    <t>b1</t>
  </si>
  <si>
    <t>c2</t>
  </si>
  <si>
    <t>c2s</t>
  </si>
  <si>
    <t>d2</t>
  </si>
  <si>
    <t>d2s</t>
  </si>
  <si>
    <t>e2</t>
  </si>
  <si>
    <t>f2</t>
  </si>
  <si>
    <t>f2s</t>
  </si>
  <si>
    <t>g2</t>
  </si>
  <si>
    <t>g2s</t>
  </si>
  <si>
    <t>a2</t>
  </si>
  <si>
    <t>a2s</t>
  </si>
  <si>
    <t>b2</t>
  </si>
  <si>
    <t>c3</t>
  </si>
  <si>
    <t>c3s</t>
  </si>
  <si>
    <t>d3</t>
  </si>
  <si>
    <t>d3s</t>
  </si>
  <si>
    <t>e3</t>
  </si>
  <si>
    <t>f3</t>
  </si>
  <si>
    <t>f3s</t>
  </si>
  <si>
    <t>g3</t>
  </si>
  <si>
    <t>g3s</t>
  </si>
  <si>
    <t>a3</t>
  </si>
  <si>
    <t>a3s</t>
  </si>
  <si>
    <t>b3</t>
  </si>
  <si>
    <t>c4</t>
  </si>
  <si>
    <t>c4s</t>
  </si>
  <si>
    <t>d4</t>
  </si>
  <si>
    <t>d4s</t>
  </si>
  <si>
    <t>e4</t>
  </si>
  <si>
    <t>f4</t>
  </si>
  <si>
    <t>f4s</t>
  </si>
  <si>
    <t>g4</t>
  </si>
  <si>
    <t>g4s</t>
  </si>
  <si>
    <t>a4</t>
  </si>
  <si>
    <t>a4s</t>
  </si>
  <si>
    <t>b4</t>
  </si>
  <si>
    <t>c5</t>
  </si>
  <si>
    <t>c5s</t>
  </si>
  <si>
    <t>d5</t>
  </si>
  <si>
    <t>d5s</t>
  </si>
  <si>
    <t>e5</t>
  </si>
  <si>
    <t>f5</t>
  </si>
  <si>
    <t>f5s</t>
  </si>
  <si>
    <t>g5</t>
  </si>
  <si>
    <t>g5s</t>
  </si>
  <si>
    <t>a5</t>
  </si>
  <si>
    <t>a5s</t>
  </si>
  <si>
    <t>b5</t>
  </si>
  <si>
    <t>c6</t>
  </si>
  <si>
    <t>c6s</t>
  </si>
  <si>
    <t>d6</t>
  </si>
  <si>
    <t>d6s</t>
  </si>
  <si>
    <t>e6</t>
  </si>
  <si>
    <t>f6</t>
  </si>
  <si>
    <t>f6s</t>
  </si>
  <si>
    <t>g6</t>
  </si>
  <si>
    <t>g6s</t>
  </si>
  <si>
    <t>a6</t>
  </si>
  <si>
    <t>a6s</t>
  </si>
  <si>
    <t>b6</t>
  </si>
  <si>
    <t>c7</t>
  </si>
  <si>
    <t>c7s</t>
  </si>
  <si>
    <t>d7</t>
  </si>
  <si>
    <t>d7s</t>
  </si>
  <si>
    <t>e7</t>
  </si>
  <si>
    <t>f7</t>
  </si>
  <si>
    <t>f7s</t>
  </si>
  <si>
    <t>g7</t>
  </si>
  <si>
    <t>g7s</t>
  </si>
  <si>
    <t>a7</t>
  </si>
  <si>
    <t>a7s</t>
  </si>
  <si>
    <t>b7</t>
  </si>
  <si>
    <t>c8</t>
  </si>
  <si>
    <t>c8s</t>
  </si>
  <si>
    <t>d8</t>
  </si>
  <si>
    <t>d8s</t>
  </si>
  <si>
    <t>e8</t>
  </si>
  <si>
    <t>f8</t>
  </si>
  <si>
    <t>f8s</t>
  </si>
  <si>
    <t>g8</t>
  </si>
  <si>
    <t>g8s</t>
  </si>
  <si>
    <t>a8</t>
  </si>
  <si>
    <t>a8s</t>
  </si>
  <si>
    <t>b8</t>
  </si>
  <si>
    <t>c9</t>
  </si>
  <si>
    <t>c9s</t>
  </si>
  <si>
    <t>d9</t>
  </si>
  <si>
    <t>d9s</t>
  </si>
  <si>
    <t>e9</t>
  </si>
  <si>
    <t>f9</t>
  </si>
  <si>
    <t>f9s</t>
  </si>
  <si>
    <t>g9</t>
  </si>
  <si>
    <t>g9s</t>
  </si>
  <si>
    <t>a9</t>
  </si>
  <si>
    <t>a9s</t>
  </si>
  <si>
    <t>b9</t>
  </si>
  <si>
    <t>frequency</t>
  </si>
  <si>
    <t>#mid</t>
  </si>
  <si>
    <t>Супер-контр-октава</t>
  </si>
  <si>
    <t>c-1</t>
  </si>
  <si>
    <t>c-1s</t>
  </si>
  <si>
    <t>d-1</t>
  </si>
  <si>
    <t>d-1s</t>
  </si>
  <si>
    <t>e-1</t>
  </si>
  <si>
    <t>f-1</t>
  </si>
  <si>
    <t>f-1s</t>
  </si>
  <si>
    <t>g-1</t>
  </si>
  <si>
    <t>g-1s</t>
  </si>
  <si>
    <t>a-1</t>
  </si>
  <si>
    <t>a-1s</t>
  </si>
  <si>
    <t>b-1</t>
  </si>
  <si>
    <t>Шестая октава</t>
  </si>
  <si>
    <t>Седьмая октава</t>
  </si>
  <si>
    <t>c10</t>
  </si>
  <si>
    <t>c10s</t>
  </si>
  <si>
    <t>d10</t>
  </si>
  <si>
    <t>d10s</t>
  </si>
  <si>
    <t>e10</t>
  </si>
  <si>
    <t>f10</t>
  </si>
  <si>
    <t>f10s</t>
  </si>
  <si>
    <t>g10</t>
  </si>
  <si>
    <t>g10s</t>
  </si>
  <si>
    <t>a10</t>
  </si>
  <si>
    <t>a10s</t>
  </si>
  <si>
    <t>b10</t>
  </si>
  <si>
    <t>Фортепианная раскладка</t>
  </si>
  <si>
    <t>Верх грифа</t>
  </si>
  <si>
    <t>Правая рука</t>
  </si>
  <si>
    <t>Левая рука</t>
  </si>
  <si>
    <t>Б</t>
  </si>
  <si>
    <t>М</t>
  </si>
  <si>
    <t>У</t>
  </si>
  <si>
    <t>m</t>
  </si>
  <si>
    <t>m7</t>
  </si>
  <si>
    <t>Cs</t>
  </si>
  <si>
    <t>C</t>
  </si>
  <si>
    <t>D</t>
  </si>
  <si>
    <t>Ds</t>
  </si>
  <si>
    <t>E</t>
  </si>
  <si>
    <t>F</t>
  </si>
  <si>
    <t>Fs</t>
  </si>
  <si>
    <t>G</t>
  </si>
  <si>
    <t>Gs</t>
  </si>
  <si>
    <t>A</t>
  </si>
  <si>
    <t>As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</si>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</sst>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Segoe UI"/>
      <family val="2"/>
      <charset val="204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textRotation="90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Fill="1" applyBorder="1"/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/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checked="Checked" fmlaLink="$G$3" lockText="1" noThreeD="1"/>
</file>

<file path=xl/ctrlProps/ctrlProp2.xml><?xml version="1.0" encoding="utf-8"?>
<formControlPr xmlns="http://schemas.microsoft.com/office/spreadsheetml/2009/9/main" objectType="CheckBox" fmlaLink="$G$4" lockText="1" noThreeD="1"/>
</file>

<file path=xl/ctrlProps/ctrlProp3.xml><?xml version="1.0" encoding="utf-8"?>
<formControlPr xmlns="http://schemas.microsoft.com/office/spreadsheetml/2009/9/main" objectType="CheckBox" fmlaLink="$G$5" lockText="1" noThreeD="1"/>
</file>

<file path=xl/ctrlProps/ctrlProp4.xml><?xml version="1.0" encoding="utf-8"?>
<formControlPr xmlns="http://schemas.microsoft.com/office/spreadsheetml/2009/9/main" objectType="CheckBox" checked="Checked" fmlaLink="$K$3" lockText="1" noThreeD="1"/>
</file>

<file path=xl/ctrlProps/ctrlProp5.xml><?xml version="1.0" encoding="utf-8"?>
<formControlPr xmlns="http://schemas.microsoft.com/office/spreadsheetml/2009/9/main" objectType="CheckBox" fmlaLink="$K$4" lockText="1" noThreeD="1"/>
</file>

<file path=xl/ctrlProps/ctrlProp6.xml><?xml version="1.0" encoding="utf-8"?>
<formControlPr xmlns="http://schemas.microsoft.com/office/spreadsheetml/2009/9/main" objectType="CheckBox" fmlaLink="$K$5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2</xdr:row>
      <xdr:rowOff>9525</xdr:rowOff>
    </xdr:from>
    <xdr:to>
      <xdr:col>13</xdr:col>
      <xdr:colOff>0</xdr:colOff>
      <xdr:row>5</xdr:row>
      <xdr:rowOff>180975</xdr:rowOff>
    </xdr:to>
    <xdr:sp macro="" textlink="">
      <xdr:nvSpPr>
        <xdr:cNvPr id="9" name="TextBox 8"/>
        <xdr:cNvSpPr txBox="1"/>
      </xdr:nvSpPr>
      <xdr:spPr>
        <a:xfrm>
          <a:off x="5181600" y="390525"/>
          <a:ext cx="1333500" cy="7429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ru-RU" sz="1100"/>
        </a:p>
      </xdr:txBody>
    </xdr:sp>
    <xdr:clientData/>
  </xdr:twoCellAnchor>
  <xdr:twoCellAnchor>
    <xdr:from>
      <xdr:col>6</xdr:col>
      <xdr:colOff>9525</xdr:colOff>
      <xdr:row>2</xdr:row>
      <xdr:rowOff>9525</xdr:rowOff>
    </xdr:from>
    <xdr:to>
      <xdr:col>9</xdr:col>
      <xdr:colOff>0</xdr:colOff>
      <xdr:row>6</xdr:row>
      <xdr:rowOff>180975</xdr:rowOff>
    </xdr:to>
    <xdr:sp macro="" textlink="">
      <xdr:nvSpPr>
        <xdr:cNvPr id="2" name="TextBox 1"/>
        <xdr:cNvSpPr txBox="1"/>
      </xdr:nvSpPr>
      <xdr:spPr>
        <a:xfrm>
          <a:off x="3257550" y="390525"/>
          <a:ext cx="1333500" cy="9334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ru-RU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147270</xdr:colOff>
          <xdr:row>2</xdr:row>
          <xdr:rowOff>90121</xdr:rowOff>
        </xdr:from>
        <xdr:to>
          <xdr:col>8</xdr:col>
          <xdr:colOff>165589</xdr:colOff>
          <xdr:row>3</xdr:row>
          <xdr:rowOff>99646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Миди номер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147271</xdr:colOff>
          <xdr:row>3</xdr:row>
          <xdr:rowOff>90121</xdr:rowOff>
        </xdr:from>
        <xdr:to>
          <xdr:col>8</xdr:col>
          <xdr:colOff>165589</xdr:colOff>
          <xdr:row>4</xdr:row>
          <xdr:rowOff>99646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Ноты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147271</xdr:colOff>
          <xdr:row>4</xdr:row>
          <xdr:rowOff>90121</xdr:rowOff>
        </xdr:from>
        <xdr:to>
          <xdr:col>8</xdr:col>
          <xdr:colOff>165589</xdr:colOff>
          <xdr:row>5</xdr:row>
          <xdr:rowOff>99646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Обозначение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123825</xdr:colOff>
          <xdr:row>2</xdr:row>
          <xdr:rowOff>85725</xdr:rowOff>
        </xdr:from>
        <xdr:to>
          <xdr:col>12</xdr:col>
          <xdr:colOff>142875</xdr:colOff>
          <xdr:row>3</xdr:row>
          <xdr:rowOff>95250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Миди номер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123825</xdr:colOff>
          <xdr:row>3</xdr:row>
          <xdr:rowOff>85725</xdr:rowOff>
        </xdr:from>
        <xdr:to>
          <xdr:col>12</xdr:col>
          <xdr:colOff>142875</xdr:colOff>
          <xdr:row>4</xdr:row>
          <xdr:rowOff>95250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Ноты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123825</xdr:colOff>
          <xdr:row>4</xdr:row>
          <xdr:rowOff>85725</xdr:rowOff>
        </xdr:from>
        <xdr:to>
          <xdr:col>12</xdr:col>
          <xdr:colOff>142875</xdr:colOff>
          <xdr:row>5</xdr:row>
          <xdr:rowOff>95250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Обозначение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146"/>
  <sheetViews>
    <sheetView tabSelected="1" zoomScaleNormal="100" workbookViewId="0">
      <selection activeCell="T24" sqref="T24"/>
    </sheetView>
  </sheetViews>
  <sheetFormatPr defaultRowHeight="15" x14ac:dyDescent="0.25"/>
  <cols>
    <col min="1" max="1" width="8.42578125" style="1" customWidth="1"/>
    <col min="2" max="2" width="14.28515625" style="5" customWidth="1"/>
    <col min="3" max="3" width="4.140625" style="1" customWidth="1"/>
    <col min="4" max="5" width="6.5703125" style="1" customWidth="1"/>
    <col min="6" max="6" width="8.7109375" style="1" customWidth="1"/>
    <col min="7" max="9" width="6.7109375" customWidth="1"/>
    <col min="10" max="10" width="8.7109375" style="1" customWidth="1"/>
    <col min="11" max="16" width="6.7109375" style="1" customWidth="1"/>
    <col min="17" max="27" width="5.28515625" style="1" customWidth="1"/>
  </cols>
  <sheetData>
    <row r="1" spans="1:29" ht="15" customHeight="1" x14ac:dyDescent="0.25">
      <c r="A1" s="9" t="s">
        <v>0</v>
      </c>
      <c r="B1" s="9"/>
      <c r="C1" s="14" t="s">
        <v>171</v>
      </c>
      <c r="D1" s="14"/>
      <c r="E1" s="14"/>
      <c r="F1" s="15"/>
      <c r="G1" s="17" t="s">
        <v>173</v>
      </c>
      <c r="H1" s="14"/>
      <c r="I1" s="14"/>
      <c r="J1" s="12"/>
      <c r="K1" s="17" t="s">
        <v>174</v>
      </c>
      <c r="L1" s="14"/>
      <c r="M1" s="14"/>
      <c r="N1" s="14"/>
      <c r="O1" s="14"/>
      <c r="P1" s="14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1"/>
      <c r="AC1" s="11"/>
    </row>
    <row r="2" spans="1:29" ht="15" customHeight="1" x14ac:dyDescent="0.25">
      <c r="A2" s="2" t="s">
        <v>143</v>
      </c>
      <c r="B2" s="2" t="s">
        <v>142</v>
      </c>
      <c r="C2" s="14"/>
      <c r="D2" s="14"/>
      <c r="E2" s="14"/>
      <c r="F2" s="15"/>
      <c r="G2" s="14"/>
      <c r="H2" s="14"/>
      <c r="I2" s="14"/>
      <c r="J2" s="12"/>
      <c r="K2" s="14"/>
      <c r="L2" s="14"/>
      <c r="M2" s="14"/>
      <c r="N2" s="14"/>
      <c r="O2" s="14"/>
      <c r="P2" s="14"/>
      <c r="Q2" s="12"/>
      <c r="V2" s="12"/>
      <c r="W2" s="12"/>
      <c r="X2" s="12"/>
      <c r="Y2" s="12"/>
      <c r="Z2" s="12"/>
      <c r="AA2" s="12"/>
      <c r="AB2" s="11"/>
      <c r="AC2" s="11"/>
    </row>
    <row r="3" spans="1:29" ht="15" customHeight="1" x14ac:dyDescent="0.25">
      <c r="A3" s="2">
        <v>0</v>
      </c>
      <c r="B3" s="4">
        <f>2^((A3-69)/12)*440</f>
        <v>8.175798915643707</v>
      </c>
      <c r="C3" s="8" t="s">
        <v>144</v>
      </c>
      <c r="D3" s="6" t="s">
        <v>1</v>
      </c>
      <c r="E3" s="6" t="s">
        <v>145</v>
      </c>
      <c r="G3" s="20" t="b">
        <v>1</v>
      </c>
      <c r="H3" s="20"/>
      <c r="I3" s="20"/>
      <c r="J3" s="12"/>
      <c r="K3" s="27" t="b">
        <v>1</v>
      </c>
      <c r="L3" s="12"/>
      <c r="M3" s="12"/>
      <c r="N3" s="12"/>
      <c r="O3" s="12"/>
      <c r="P3" s="12"/>
      <c r="Q3" s="12"/>
      <c r="R3" s="10" t="s">
        <v>175</v>
      </c>
      <c r="S3" s="10">
        <v>1</v>
      </c>
      <c r="T3" s="10">
        <v>5</v>
      </c>
      <c r="U3" s="10">
        <v>8</v>
      </c>
      <c r="V3" s="10"/>
      <c r="W3" s="12"/>
      <c r="X3" s="12"/>
      <c r="Y3" s="12"/>
      <c r="Z3" s="12"/>
      <c r="AA3" s="12"/>
      <c r="AB3" s="11"/>
      <c r="AC3" s="11"/>
    </row>
    <row r="4" spans="1:29" ht="15" customHeight="1" x14ac:dyDescent="0.25">
      <c r="A4" s="2">
        <f>A3+1</f>
        <v>1</v>
      </c>
      <c r="B4" s="4">
        <f>2^((A4-69)/12)*440</f>
        <v>8.6619572180272524</v>
      </c>
      <c r="C4" s="8"/>
      <c r="D4" s="6" t="s">
        <v>2</v>
      </c>
      <c r="E4" s="6" t="s">
        <v>146</v>
      </c>
      <c r="G4" s="20" t="b">
        <v>0</v>
      </c>
      <c r="H4" s="20"/>
      <c r="I4" s="20"/>
      <c r="J4" s="12"/>
      <c r="K4" s="27" t="b">
        <v>0</v>
      </c>
      <c r="L4" s="12"/>
      <c r="M4" s="12"/>
      <c r="R4" s="10" t="s">
        <v>176</v>
      </c>
      <c r="S4" s="10">
        <v>1</v>
      </c>
      <c r="T4" s="10">
        <v>4</v>
      </c>
      <c r="U4" s="10">
        <v>8</v>
      </c>
      <c r="V4" s="10" t="s">
        <v>178</v>
      </c>
      <c r="W4" s="12"/>
      <c r="X4" s="12"/>
      <c r="Y4" s="12"/>
      <c r="Z4" s="12"/>
      <c r="AA4" s="12"/>
      <c r="AB4" s="11"/>
      <c r="AC4" s="11"/>
    </row>
    <row r="5" spans="1:29" ht="15" customHeight="1" x14ac:dyDescent="0.25">
      <c r="A5" s="2">
        <f t="shared" ref="A5:A68" si="0">A4+1</f>
        <v>2</v>
      </c>
      <c r="B5" s="4">
        <f t="shared" ref="B5:B68" si="1">2^((A5-69)/12)*440</f>
        <v>9.1770239974189884</v>
      </c>
      <c r="C5" s="8"/>
      <c r="D5" s="6" t="s">
        <v>3</v>
      </c>
      <c r="E5" s="6" t="s">
        <v>147</v>
      </c>
      <c r="G5" s="20" t="b">
        <v>0</v>
      </c>
      <c r="H5" s="20"/>
      <c r="I5" s="20"/>
      <c r="J5" s="12"/>
      <c r="K5" s="27" t="b">
        <v>0</v>
      </c>
      <c r="L5" s="12"/>
      <c r="M5" s="12"/>
      <c r="R5" s="10">
        <v>7</v>
      </c>
      <c r="S5" s="10">
        <v>1</v>
      </c>
      <c r="T5" s="10">
        <v>5</v>
      </c>
      <c r="U5" s="10">
        <v>12</v>
      </c>
      <c r="V5" s="10">
        <v>7</v>
      </c>
      <c r="W5" s="12"/>
      <c r="X5" s="12"/>
      <c r="Y5" s="12"/>
      <c r="Z5" s="12"/>
      <c r="AA5" s="12"/>
      <c r="AB5" s="11"/>
      <c r="AC5" s="11"/>
    </row>
    <row r="6" spans="1:29" ht="15" customHeight="1" x14ac:dyDescent="0.25">
      <c r="A6" s="2">
        <f t="shared" si="0"/>
        <v>3</v>
      </c>
      <c r="B6" s="4">
        <f t="shared" si="1"/>
        <v>9.722718241315027</v>
      </c>
      <c r="C6" s="8"/>
      <c r="D6" s="6" t="s">
        <v>4</v>
      </c>
      <c r="E6" s="6" t="s">
        <v>148</v>
      </c>
      <c r="G6" s="20"/>
      <c r="H6" s="20"/>
      <c r="I6" s="20"/>
      <c r="J6" s="12"/>
      <c r="R6" s="10" t="s">
        <v>177</v>
      </c>
      <c r="S6" s="10">
        <v>1</v>
      </c>
      <c r="T6" s="10">
        <v>4</v>
      </c>
      <c r="U6" s="10">
        <v>11</v>
      </c>
      <c r="V6" s="10" t="s">
        <v>179</v>
      </c>
      <c r="W6" s="12"/>
      <c r="X6" s="12"/>
      <c r="Y6" s="12"/>
      <c r="Z6" s="12"/>
      <c r="AA6" s="12"/>
      <c r="AB6" s="11"/>
      <c r="AC6" s="11"/>
    </row>
    <row r="7" spans="1:29" ht="15" customHeight="1" x14ac:dyDescent="0.25">
      <c r="A7" s="2">
        <f t="shared" si="0"/>
        <v>4</v>
      </c>
      <c r="B7" s="4">
        <f t="shared" si="1"/>
        <v>10.300861153527187</v>
      </c>
      <c r="C7" s="8"/>
      <c r="D7" s="6" t="s">
        <v>5</v>
      </c>
      <c r="E7" s="6" t="s">
        <v>149</v>
      </c>
      <c r="G7" s="20"/>
      <c r="H7" s="20"/>
      <c r="I7" s="20"/>
      <c r="J7" s="13"/>
      <c r="R7" s="7" t="s">
        <v>181</v>
      </c>
      <c r="S7" s="12"/>
      <c r="T7" s="12"/>
      <c r="U7" s="12"/>
      <c r="V7" s="12"/>
      <c r="W7" s="12"/>
      <c r="X7" s="12"/>
      <c r="Y7" s="12"/>
      <c r="Z7" s="12"/>
      <c r="AA7" s="12"/>
      <c r="AB7" s="11"/>
      <c r="AC7" s="11"/>
    </row>
    <row r="8" spans="1:29" ht="15" customHeight="1" x14ac:dyDescent="0.25">
      <c r="A8" s="2">
        <f t="shared" si="0"/>
        <v>5</v>
      </c>
      <c r="B8" s="4">
        <f t="shared" si="1"/>
        <v>10.913382232281375</v>
      </c>
      <c r="C8" s="8"/>
      <c r="D8" s="6" t="s">
        <v>6</v>
      </c>
      <c r="E8" s="6" t="s">
        <v>150</v>
      </c>
      <c r="G8" s="16" t="s">
        <v>172</v>
      </c>
      <c r="H8" s="9"/>
      <c r="I8" s="9"/>
      <c r="J8" s="12"/>
      <c r="O8" s="12"/>
      <c r="P8" s="12"/>
      <c r="Q8" s="12"/>
      <c r="R8" s="7" t="s">
        <v>180</v>
      </c>
      <c r="V8" s="12"/>
      <c r="W8" s="12"/>
      <c r="X8" s="12"/>
      <c r="Y8" s="12"/>
      <c r="Z8" s="12"/>
      <c r="AA8" s="12"/>
      <c r="AB8" s="11"/>
      <c r="AC8" s="11"/>
    </row>
    <row r="9" spans="1:29" ht="15" customHeight="1" x14ac:dyDescent="0.25">
      <c r="A9" s="2">
        <f t="shared" si="0"/>
        <v>6</v>
      </c>
      <c r="B9" s="4">
        <f t="shared" si="1"/>
        <v>11.562325709738577</v>
      </c>
      <c r="C9" s="8"/>
      <c r="D9" s="6" t="s">
        <v>7</v>
      </c>
      <c r="E9" s="6" t="s">
        <v>151</v>
      </c>
      <c r="G9" s="11"/>
      <c r="H9" s="11"/>
      <c r="I9" s="11"/>
      <c r="J9" s="12"/>
      <c r="R9" s="7" t="s">
        <v>182</v>
      </c>
      <c r="V9" s="12"/>
      <c r="W9" s="12"/>
      <c r="X9" s="12"/>
      <c r="Y9" s="12"/>
      <c r="Z9" s="12"/>
      <c r="AA9" s="12"/>
      <c r="AB9" s="11"/>
      <c r="AC9" s="11"/>
    </row>
    <row r="10" spans="1:29" ht="15" customHeight="1" x14ac:dyDescent="0.25">
      <c r="A10" s="2">
        <f t="shared" si="0"/>
        <v>7</v>
      </c>
      <c r="B10" s="4">
        <f t="shared" si="1"/>
        <v>12.249857374429663</v>
      </c>
      <c r="C10" s="8"/>
      <c r="D10" s="6" t="s">
        <v>8</v>
      </c>
      <c r="E10" s="6" t="s">
        <v>152</v>
      </c>
      <c r="G10" s="11"/>
      <c r="H10" s="21">
        <f>IF($G$3,$A49,IF($G$4,$D49,IF($G$5,$E49,"ХЗ")))</f>
        <v>46</v>
      </c>
      <c r="I10" s="11"/>
      <c r="J10" s="12"/>
      <c r="P10" s="23" t="str">
        <f>IF($K$3,($L14+36+$S$6-1)&amp;", "&amp;($L14+36+$T$6-1)&amp;", "&amp;($L14+36+$U$6-1),IF($K$4,$R$6,IF($K$5,$R$12&amp;$V$6,"ХЗ")))</f>
        <v>65, 68, 75</v>
      </c>
      <c r="R10" s="7" t="s">
        <v>183</v>
      </c>
      <c r="V10" s="12"/>
      <c r="W10" s="12"/>
      <c r="X10" s="12"/>
      <c r="Y10" s="12"/>
      <c r="Z10" s="12"/>
      <c r="AA10" s="12"/>
      <c r="AB10" s="11"/>
      <c r="AC10" s="11"/>
    </row>
    <row r="11" spans="1:29" ht="15" customHeight="1" x14ac:dyDescent="0.25">
      <c r="A11" s="2">
        <f t="shared" si="0"/>
        <v>8</v>
      </c>
      <c r="B11" s="4">
        <f t="shared" si="1"/>
        <v>12.978271799373291</v>
      </c>
      <c r="C11" s="8"/>
      <c r="D11" s="6" t="s">
        <v>9</v>
      </c>
      <c r="E11" s="6" t="s">
        <v>153</v>
      </c>
      <c r="G11" s="23">
        <f>IF($G$3,$A50,IF($G$4,$D50,IF($G$5,$E50,"ХЗ")))</f>
        <v>47</v>
      </c>
      <c r="H11" s="22"/>
      <c r="I11" s="23">
        <f>IF($G$3,$A51,IF($G$4,$D51,IF($G$5,$E51,"ХЗ")))</f>
        <v>48</v>
      </c>
      <c r="J11" s="12"/>
      <c r="O11" s="23" t="str">
        <f>IF($K$3,($L14+36+$S$5-1)&amp;", "&amp;($L14+36+$T$5-1)&amp;", "&amp;($L14+36+$U$5-1),IF($K$4,$R$5,IF($K$5,$R$12&amp;$V$5,"ХЗ")))</f>
        <v>65, 69, 76</v>
      </c>
      <c r="P11" s="24"/>
      <c r="R11" s="7" t="s">
        <v>184</v>
      </c>
      <c r="V11" s="12"/>
      <c r="W11" s="12"/>
      <c r="X11" s="12"/>
      <c r="Y11" s="12"/>
      <c r="Z11" s="12"/>
      <c r="AA11" s="12"/>
      <c r="AB11" s="11"/>
      <c r="AC11" s="11"/>
    </row>
    <row r="12" spans="1:29" ht="15" customHeight="1" x14ac:dyDescent="0.25">
      <c r="A12" s="2">
        <f t="shared" si="0"/>
        <v>9</v>
      </c>
      <c r="B12" s="4">
        <f t="shared" si="1"/>
        <v>13.75</v>
      </c>
      <c r="C12" s="8"/>
      <c r="D12" s="6" t="s">
        <v>10</v>
      </c>
      <c r="E12" s="6" t="s">
        <v>154</v>
      </c>
      <c r="G12" s="24"/>
      <c r="H12" s="21">
        <f>IF($G$3,$A52,IF($G$4,$D52,IF($G$5,$E52,"ХЗ")))</f>
        <v>49</v>
      </c>
      <c r="I12" s="24"/>
      <c r="J12" s="12"/>
      <c r="K12" s="12"/>
      <c r="L12" s="12"/>
      <c r="M12" s="12"/>
      <c r="N12" s="23" t="str">
        <f>IF($K$3,($L14+36+$S$4-1)&amp;", "&amp;($L14+36+$T$4-1)&amp;", "&amp;($L14+36+$U$4-1),IF($K$4,$R$4,IF($K$5,$R$12&amp;$V$4,"ХЗ")))</f>
        <v>65, 68, 72</v>
      </c>
      <c r="O12" s="24"/>
      <c r="P12" s="21" t="str">
        <f t="shared" ref="P12" si="2">IF($K$3,($L16+36+$S$6-1)&amp;", "&amp;($L16+36+$T$6-1)&amp;", "&amp;($L16+36+$U$6-1),IF($K$4,$R$6,IF($K$5,$R$12&amp;$V$6,"ХЗ")))</f>
        <v>70, 73, 80</v>
      </c>
      <c r="R12" s="7" t="s">
        <v>185</v>
      </c>
      <c r="S12" s="12"/>
      <c r="T12" s="12"/>
      <c r="U12" s="12"/>
      <c r="V12" s="12"/>
      <c r="W12" s="12"/>
      <c r="X12" s="12"/>
      <c r="Y12" s="12"/>
      <c r="Z12" s="12"/>
      <c r="AA12" s="12"/>
      <c r="AB12" s="11"/>
      <c r="AC12" s="11"/>
    </row>
    <row r="13" spans="1:29" ht="15" customHeight="1" x14ac:dyDescent="0.25">
      <c r="A13" s="2">
        <f t="shared" si="0"/>
        <v>10</v>
      </c>
      <c r="B13" s="4">
        <f t="shared" si="1"/>
        <v>14.567617547440307</v>
      </c>
      <c r="C13" s="8"/>
      <c r="D13" s="6" t="s">
        <v>11</v>
      </c>
      <c r="E13" s="6" t="s">
        <v>155</v>
      </c>
      <c r="G13" s="23">
        <f>IF($G$3,$A53,IF($G$4,$D53,IF($G$5,$E53,"ХЗ")))</f>
        <v>50</v>
      </c>
      <c r="H13" s="22"/>
      <c r="I13" s="21">
        <f>IF($G$3,$A54,IF($G$4,$D54,IF($G$5,$E54,"ХЗ")))</f>
        <v>51</v>
      </c>
      <c r="J13" s="12"/>
      <c r="K13" s="12"/>
      <c r="L13" s="12"/>
      <c r="M13" s="23" t="str">
        <f>IF($K$3,($L14+36+$S$3-1)&amp;", "&amp;($L14+36+$T$3-1)&amp;", "&amp;($L14+36+$U$3-1),IF($K$4,$R$3,IF($K$5,$R$12&amp;$V$3,"ХЗ")))</f>
        <v>65, 69, 72</v>
      </c>
      <c r="N13" s="24"/>
      <c r="O13" s="21" t="str">
        <f t="shared" ref="O13" si="3">IF($K$3,($L16+36+$S$5-1)&amp;", "&amp;($L16+36+$T$5-1)&amp;", "&amp;($L16+36+$U$5-1),IF($K$4,$R$5,IF($K$5,$R$12&amp;$V$5,"ХЗ")))</f>
        <v>70, 74, 81</v>
      </c>
      <c r="P13" s="22"/>
      <c r="R13" s="7" t="s">
        <v>186</v>
      </c>
      <c r="S13" s="12"/>
      <c r="T13" s="12"/>
      <c r="U13" s="12"/>
      <c r="V13" s="12"/>
      <c r="W13" s="12"/>
      <c r="X13" s="12"/>
      <c r="Y13" s="12"/>
      <c r="Z13" s="12"/>
      <c r="AA13" s="12"/>
      <c r="AB13" s="11"/>
      <c r="AC13" s="11"/>
    </row>
    <row r="14" spans="1:29" ht="15" customHeight="1" x14ac:dyDescent="0.25">
      <c r="A14" s="2">
        <f t="shared" si="0"/>
        <v>11</v>
      </c>
      <c r="B14" s="4">
        <f t="shared" si="1"/>
        <v>15.433853164253883</v>
      </c>
      <c r="C14" s="8"/>
      <c r="D14" s="6" t="s">
        <v>12</v>
      </c>
      <c r="E14" s="6" t="s">
        <v>156</v>
      </c>
      <c r="G14" s="24"/>
      <c r="H14" s="23">
        <f>IF($G$3,$A55,IF($G$4,$D55,IF($G$5,$E55,"ХЗ")))</f>
        <v>52</v>
      </c>
      <c r="I14" s="22"/>
      <c r="J14" s="12"/>
      <c r="K14" s="12"/>
      <c r="L14" s="23">
        <f>IF($K$3,$A$32,IF($K$4,$D$32,IF($K$5,$E$32,"ХЗ")))</f>
        <v>29</v>
      </c>
      <c r="M14" s="24"/>
      <c r="N14" s="21" t="str">
        <f t="shared" ref="N14" si="4">IF($K$3,($L16+36+$S$4-1)&amp;", "&amp;($L16+36+$T$4-1)&amp;", "&amp;($L16+36+$U$4-1),IF($K$4,$R$4,IF($K$5,$R$12&amp;$V$4,"ХЗ")))</f>
        <v>70, 73, 77</v>
      </c>
      <c r="O14" s="22"/>
      <c r="P14" s="21" t="str">
        <f t="shared" ref="P14" si="5">IF($K$3,($L18+36+$S$6-1)&amp;", "&amp;($L18+36+$T$6-1)&amp;", "&amp;($L18+36+$U$6-1),IF($K$4,$R$6,IF($K$5,$R$12&amp;$V$6,"ХЗ")))</f>
        <v>75, 78, 85</v>
      </c>
      <c r="R14" s="7" t="s">
        <v>187</v>
      </c>
      <c r="S14" s="12"/>
      <c r="T14" s="12"/>
      <c r="U14" s="12"/>
      <c r="V14" s="12"/>
      <c r="W14" s="12"/>
      <c r="X14" s="12"/>
      <c r="Y14" s="12"/>
      <c r="Z14" s="12"/>
      <c r="AA14" s="12"/>
      <c r="AB14" s="11"/>
      <c r="AC14" s="11"/>
    </row>
    <row r="15" spans="1:29" ht="15" customHeight="1" x14ac:dyDescent="0.25">
      <c r="A15" s="2">
        <f t="shared" si="0"/>
        <v>12</v>
      </c>
      <c r="B15" s="4">
        <f t="shared" si="1"/>
        <v>16.351597831287414</v>
      </c>
      <c r="C15" s="8" t="s">
        <v>13</v>
      </c>
      <c r="D15" s="2" t="s">
        <v>1</v>
      </c>
      <c r="E15" s="2" t="s">
        <v>23</v>
      </c>
      <c r="F15" s="3"/>
      <c r="G15" s="23">
        <f>IF($G$3,$A56,IF($G$4,$D56,IF($G$5,$E56,"ХЗ")))</f>
        <v>53</v>
      </c>
      <c r="H15" s="24"/>
      <c r="I15" s="21">
        <f>IF($G$3,$A57,IF($G$4,$D57,IF($G$5,$E57,"ХЗ")))</f>
        <v>54</v>
      </c>
      <c r="J15" s="12"/>
      <c r="K15" s="23">
        <f>IF($K$3,$A$36,IF($K$4,$D$36,IF($K$5,$E$36,"ХЗ")))</f>
        <v>33</v>
      </c>
      <c r="L15" s="24"/>
      <c r="M15" s="21" t="str">
        <f t="shared" ref="M15:M52" si="6">IF($K$3,($L16+36+$S$3-1)&amp;", "&amp;($L16+36+$T$3-1)&amp;", "&amp;($L16+36+$U$3-1),IF($K$4,$R$3,IF($K$5,$R$12&amp;$V$3,"ХЗ")))</f>
        <v>70, 74, 77</v>
      </c>
      <c r="N15" s="22"/>
      <c r="O15" s="21" t="str">
        <f t="shared" ref="O15" si="7">IF($K$3,($L18+36+$S$5-1)&amp;", "&amp;($L18+36+$T$5-1)&amp;", "&amp;($L18+36+$U$5-1),IF($K$4,$R$5,IF($K$5,$R$12&amp;$V$5,"ХЗ")))</f>
        <v>75, 79, 86</v>
      </c>
      <c r="P15" s="22"/>
      <c r="R15" s="7" t="s">
        <v>188</v>
      </c>
      <c r="S15" s="12"/>
      <c r="T15" s="12"/>
      <c r="U15" s="12"/>
      <c r="V15" s="12"/>
      <c r="W15" s="12"/>
      <c r="X15" s="12"/>
      <c r="Y15" s="12"/>
      <c r="Z15" s="12"/>
      <c r="AA15" s="12"/>
      <c r="AB15" s="11"/>
      <c r="AC15" s="11"/>
    </row>
    <row r="16" spans="1:29" ht="15" customHeight="1" x14ac:dyDescent="0.25">
      <c r="A16" s="2">
        <f t="shared" si="0"/>
        <v>13</v>
      </c>
      <c r="B16" s="4">
        <f t="shared" si="1"/>
        <v>17.323914436054505</v>
      </c>
      <c r="C16" s="8"/>
      <c r="D16" s="2" t="s">
        <v>2</v>
      </c>
      <c r="E16" s="2" t="s">
        <v>22</v>
      </c>
      <c r="F16" s="3"/>
      <c r="G16" s="24"/>
      <c r="H16" s="23">
        <f>IF($G$3,$A58,IF($G$4,$D58,IF($G$5,$E58,"ХЗ")))</f>
        <v>55</v>
      </c>
      <c r="I16" s="22"/>
      <c r="J16" s="12"/>
      <c r="K16" s="24"/>
      <c r="L16" s="21">
        <f>IF($K$3,$A$37,IF($K$4,$D$37,IF($K$5,$E$37,"ХЗ")))</f>
        <v>34</v>
      </c>
      <c r="M16" s="22"/>
      <c r="N16" s="21" t="str">
        <f t="shared" ref="N16" si="8">IF($K$3,($L18+36+$S$4-1)&amp;", "&amp;($L18+36+$T$4-1)&amp;", "&amp;($L18+36+$U$4-1),IF($K$4,$R$4,IF($K$5,$R$12&amp;$V$4,"ХЗ")))</f>
        <v>75, 78, 82</v>
      </c>
      <c r="O16" s="22"/>
      <c r="P16" s="21" t="str">
        <f t="shared" ref="P16" si="9">IF($K$3,($L20+36+$S$6-1)&amp;", "&amp;($L20+36+$T$6-1)&amp;", "&amp;($L20+36+$U$6-1),IF($K$4,$R$6,IF($K$5,$R$12&amp;$V$6,"ХЗ")))</f>
        <v>68, 71, 78</v>
      </c>
      <c r="R16" s="7" t="s">
        <v>189</v>
      </c>
      <c r="S16" s="12"/>
      <c r="T16" s="12"/>
      <c r="U16" s="12"/>
      <c r="V16" s="12"/>
      <c r="W16" s="12"/>
      <c r="X16" s="12"/>
      <c r="Y16" s="12"/>
      <c r="Z16" s="12"/>
      <c r="AA16" s="12"/>
      <c r="AB16" s="11"/>
      <c r="AC16" s="11"/>
    </row>
    <row r="17" spans="1:29" ht="15" customHeight="1" x14ac:dyDescent="0.25">
      <c r="A17" s="2">
        <f t="shared" si="0"/>
        <v>14</v>
      </c>
      <c r="B17" s="4">
        <f t="shared" si="1"/>
        <v>18.354047994837977</v>
      </c>
      <c r="C17" s="8"/>
      <c r="D17" s="2" t="s">
        <v>3</v>
      </c>
      <c r="E17" s="2" t="s">
        <v>24</v>
      </c>
      <c r="F17" s="3"/>
      <c r="G17" s="21">
        <f>IF($G$3,$A59,IF($G$4,$D59,IF($G$5,$E59,"ХЗ")))</f>
        <v>56</v>
      </c>
      <c r="H17" s="24"/>
      <c r="I17" s="23">
        <f>IF($G$3,$A60,IF($G$4,$D60,IF($G$5,$E60,"ХЗ")))</f>
        <v>57</v>
      </c>
      <c r="J17" s="12"/>
      <c r="K17" s="23">
        <f>IF($K$3,$A$41,IF($K$4,$D$41,IF($K$5,$E$41,"ХЗ")))</f>
        <v>38</v>
      </c>
      <c r="L17" s="22"/>
      <c r="M17" s="21" t="str">
        <f t="shared" ref="M17:M52" si="10">IF($K$3,($L18+36+$S$3-1)&amp;", "&amp;($L18+36+$T$3-1)&amp;", "&amp;($L18+36+$U$3-1),IF($K$4,$R$3,IF($K$5,$R$12&amp;$V$3,"ХЗ")))</f>
        <v>75, 79, 82</v>
      </c>
      <c r="N17" s="22"/>
      <c r="O17" s="21" t="str">
        <f t="shared" ref="O17" si="11">IF($K$3,($L20+36+$S$5-1)&amp;", "&amp;($L20+36+$T$5-1)&amp;", "&amp;($L20+36+$U$5-1),IF($K$4,$R$5,IF($K$5,$R$12&amp;$V$5,"ХЗ")))</f>
        <v>68, 72, 79</v>
      </c>
      <c r="P17" s="22"/>
      <c r="R17" s="7" t="s">
        <v>190</v>
      </c>
      <c r="S17" s="12"/>
      <c r="T17" s="12"/>
      <c r="U17" s="12"/>
      <c r="V17" s="12"/>
      <c r="W17" s="12"/>
      <c r="X17" s="12"/>
      <c r="Y17" s="12"/>
      <c r="Z17" s="12"/>
      <c r="AA17" s="12"/>
      <c r="AB17" s="11"/>
      <c r="AC17" s="11"/>
    </row>
    <row r="18" spans="1:29" ht="15" customHeight="1" x14ac:dyDescent="0.25">
      <c r="A18" s="2">
        <f t="shared" si="0"/>
        <v>15</v>
      </c>
      <c r="B18" s="4">
        <f t="shared" si="1"/>
        <v>19.445436482630058</v>
      </c>
      <c r="C18" s="8"/>
      <c r="D18" s="2" t="s">
        <v>4</v>
      </c>
      <c r="E18" s="2" t="s">
        <v>25</v>
      </c>
      <c r="F18" s="3"/>
      <c r="G18" s="22"/>
      <c r="H18" s="21">
        <f>IF($G$3,$A61,IF($G$4,$D61,IF($G$5,$E61,"ХЗ")))</f>
        <v>58</v>
      </c>
      <c r="I18" s="24"/>
      <c r="J18" s="12"/>
      <c r="K18" s="24"/>
      <c r="L18" s="21">
        <f>IF($K$3,$A$42,IF($K$4,$D$42,IF($K$5,$E$42,"ХЗ")))</f>
        <v>39</v>
      </c>
      <c r="M18" s="22"/>
      <c r="N18" s="21" t="str">
        <f t="shared" ref="N18" si="12">IF($K$3,($L20+36+$S$4-1)&amp;", "&amp;($L20+36+$T$4-1)&amp;", "&amp;($L20+36+$U$4-1),IF($K$4,$R$4,IF($K$5,$R$12&amp;$V$4,"ХЗ")))</f>
        <v>68, 71, 75</v>
      </c>
      <c r="O18" s="22"/>
      <c r="P18" s="21" t="str">
        <f t="shared" ref="P18" si="13">IF($K$3,($L22+36+$S$6-1)&amp;", "&amp;($L22+36+$T$6-1)&amp;", "&amp;($L22+36+$U$6-1),IF($K$4,$R$6,IF($K$5,$R$12&amp;$V$6,"ХЗ")))</f>
        <v>73, 76, 83</v>
      </c>
      <c r="R18" s="7" t="s">
        <v>191</v>
      </c>
      <c r="S18" s="12"/>
      <c r="T18" s="12"/>
      <c r="U18" s="12"/>
      <c r="V18" s="12"/>
      <c r="W18" s="12"/>
      <c r="X18" s="12"/>
      <c r="Y18" s="12"/>
      <c r="Z18" s="12"/>
      <c r="AA18" s="12"/>
      <c r="AB18" s="11"/>
      <c r="AC18" s="11"/>
    </row>
    <row r="19" spans="1:29" ht="15" customHeight="1" x14ac:dyDescent="0.25">
      <c r="A19" s="2">
        <f t="shared" si="0"/>
        <v>16</v>
      </c>
      <c r="B19" s="4">
        <f t="shared" si="1"/>
        <v>20.601722307054366</v>
      </c>
      <c r="C19" s="8"/>
      <c r="D19" s="2" t="s">
        <v>5</v>
      </c>
      <c r="E19" s="2" t="s">
        <v>26</v>
      </c>
      <c r="F19" s="3"/>
      <c r="G19" s="23">
        <f>IF($G$3,$A62,IF($G$4,$D62,IF($G$5,$E62,"ХЗ")))</f>
        <v>59</v>
      </c>
      <c r="H19" s="22"/>
      <c r="I19" s="23">
        <f>IF($G$3,$A63,IF($G$4,$D63,IF($G$5,$E63,"ХЗ")))</f>
        <v>60</v>
      </c>
      <c r="J19" s="12"/>
      <c r="K19" s="23">
        <f>IF($K$3,$A$34,IF($K$4,$D$34,IF($K$5,$E$34,"ХЗ")))</f>
        <v>31</v>
      </c>
      <c r="L19" s="22"/>
      <c r="M19" s="21" t="str">
        <f t="shared" ref="M19:M52" si="14">IF($K$3,($L20+36+$S$3-1)&amp;", "&amp;($L20+36+$T$3-1)&amp;", "&amp;($L20+36+$U$3-1),IF($K$4,$R$3,IF($K$5,$R$12&amp;$V$3,"ХЗ")))</f>
        <v>68, 72, 75</v>
      </c>
      <c r="N19" s="22"/>
      <c r="O19" s="21" t="str">
        <f t="shared" ref="O19" si="15">IF($K$3,($L22+36+$S$5-1)&amp;", "&amp;($L22+36+$T$5-1)&amp;", "&amp;($L22+36+$U$5-1),IF($K$4,$R$5,IF($K$5,$R$12&amp;$V$5,"ХЗ")))</f>
        <v>73, 77, 84</v>
      </c>
      <c r="P19" s="2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1"/>
      <c r="AC19" s="11"/>
    </row>
    <row r="20" spans="1:29" ht="15" customHeight="1" x14ac:dyDescent="0.25">
      <c r="A20" s="2">
        <f t="shared" si="0"/>
        <v>17</v>
      </c>
      <c r="B20" s="4">
        <f t="shared" si="1"/>
        <v>21.82676446456275</v>
      </c>
      <c r="C20" s="8"/>
      <c r="D20" s="2" t="s">
        <v>6</v>
      </c>
      <c r="E20" s="2" t="s">
        <v>27</v>
      </c>
      <c r="F20" s="3"/>
      <c r="G20" s="24"/>
      <c r="H20" s="21">
        <f>IF($G$3,$A64,IF($G$4,$D64,IF($G$5,$E64,"ХЗ")))</f>
        <v>61</v>
      </c>
      <c r="I20" s="24"/>
      <c r="J20" s="12"/>
      <c r="K20" s="24"/>
      <c r="L20" s="21">
        <f>IF($K$3,$A$35,IF($K$4,$D$35,IF($K$5,$E$35,"ХЗ")))</f>
        <v>32</v>
      </c>
      <c r="M20" s="22"/>
      <c r="N20" s="21" t="str">
        <f t="shared" ref="N20" si="16">IF($K$3,($L22+36+$S$4-1)&amp;", "&amp;($L22+36+$T$4-1)&amp;", "&amp;($L22+36+$U$4-1),IF($K$4,$R$4,IF($K$5,$R$12&amp;$V$4,"ХЗ")))</f>
        <v>73, 76, 80</v>
      </c>
      <c r="O20" s="22"/>
      <c r="P20" s="21" t="str">
        <f t="shared" ref="P20" si="17">IF($K$3,($L24+36+$S$6-1)&amp;", "&amp;($L24+36+$T$6-1)&amp;", "&amp;($L24+36+$U$6-1),IF($K$4,$R$6,IF($K$5,$R$12&amp;$V$6,"ХЗ")))</f>
        <v>66, 69, 76</v>
      </c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1"/>
      <c r="AC20" s="11"/>
    </row>
    <row r="21" spans="1:29" ht="15" customHeight="1" x14ac:dyDescent="0.25">
      <c r="A21" s="2">
        <f t="shared" si="0"/>
        <v>18</v>
      </c>
      <c r="B21" s="4">
        <f t="shared" si="1"/>
        <v>23.124651419477154</v>
      </c>
      <c r="C21" s="8"/>
      <c r="D21" s="2" t="s">
        <v>7</v>
      </c>
      <c r="E21" s="2" t="s">
        <v>28</v>
      </c>
      <c r="F21" s="3"/>
      <c r="G21" s="23">
        <f>IF($G$3,$A65,IF($G$4,$D65,IF($G$5,$E65,"ХЗ")))</f>
        <v>62</v>
      </c>
      <c r="H21" s="22"/>
      <c r="I21" s="21">
        <f>IF($G$3,$A66,IF($G$4,$D66,IF($G$5,$E66,"ХЗ")))</f>
        <v>63</v>
      </c>
      <c r="J21" s="12"/>
      <c r="K21" s="23">
        <f>IF($K$3,$A$39,IF($K$4,$D$39,IF($K$5,$E$39,"ХЗ")))</f>
        <v>36</v>
      </c>
      <c r="L21" s="22"/>
      <c r="M21" s="21" t="str">
        <f t="shared" ref="M21:M52" si="18">IF($K$3,($L22+36+$S$3-1)&amp;", "&amp;($L22+36+$T$3-1)&amp;", "&amp;($L22+36+$U$3-1),IF($K$4,$R$3,IF($K$5,$R$12&amp;$V$3,"ХЗ")))</f>
        <v>73, 77, 80</v>
      </c>
      <c r="N21" s="22"/>
      <c r="O21" s="21" t="str">
        <f t="shared" ref="O21" si="19">IF($K$3,($L24+36+$S$5-1)&amp;", "&amp;($L24+36+$T$5-1)&amp;", "&amp;($L24+36+$U$5-1),IF($K$4,$R$5,IF($K$5,$R$12&amp;$V$5,"ХЗ")))</f>
        <v>66, 70, 77</v>
      </c>
      <c r="P21" s="2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1"/>
      <c r="AC21" s="11"/>
    </row>
    <row r="22" spans="1:29" ht="15" customHeight="1" x14ac:dyDescent="0.25">
      <c r="A22" s="2">
        <f t="shared" si="0"/>
        <v>19</v>
      </c>
      <c r="B22" s="4">
        <f t="shared" si="1"/>
        <v>24.499714748859326</v>
      </c>
      <c r="C22" s="8"/>
      <c r="D22" s="2" t="s">
        <v>8</v>
      </c>
      <c r="E22" s="2" t="s">
        <v>29</v>
      </c>
      <c r="F22" s="3"/>
      <c r="G22" s="24"/>
      <c r="H22" s="23">
        <f>IF($G$3,$A67,IF($G$4,$D67,IF($G$5,$E67,"ХЗ")))</f>
        <v>64</v>
      </c>
      <c r="I22" s="22"/>
      <c r="J22" s="12"/>
      <c r="K22" s="24"/>
      <c r="L22" s="21">
        <f>IF($K$3,$A$40,IF($K$4,$D$40,IF($K$5,$E$40,"ХЗ")))</f>
        <v>37</v>
      </c>
      <c r="M22" s="22"/>
      <c r="N22" s="21" t="str">
        <f t="shared" ref="N22" si="20">IF($K$3,($L24+36+$S$4-1)&amp;", "&amp;($L24+36+$T$4-1)&amp;", "&amp;($L24+36+$U$4-1),IF($K$4,$R$4,IF($K$5,$R$12&amp;$V$4,"ХЗ")))</f>
        <v>66, 69, 73</v>
      </c>
      <c r="O22" s="22"/>
      <c r="P22" s="23" t="str">
        <f t="shared" ref="P22" si="21">IF($K$3,($L26+36+$S$6-1)&amp;", "&amp;($L26+36+$T$6-1)&amp;", "&amp;($L26+36+$U$6-1),IF($K$4,$R$6,IF($K$5,$R$12&amp;$V$6,"ХЗ")))</f>
        <v>71, 74, 81</v>
      </c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1"/>
      <c r="AC22" s="11"/>
    </row>
    <row r="23" spans="1:29" ht="15" customHeight="1" x14ac:dyDescent="0.25">
      <c r="A23" s="2">
        <f t="shared" si="0"/>
        <v>20</v>
      </c>
      <c r="B23" s="4">
        <f t="shared" si="1"/>
        <v>25.956543598746581</v>
      </c>
      <c r="C23" s="8"/>
      <c r="D23" s="2" t="s">
        <v>9</v>
      </c>
      <c r="E23" s="2" t="s">
        <v>30</v>
      </c>
      <c r="F23" s="3"/>
      <c r="G23" s="23">
        <f>IF($G$3,$A68,IF($G$4,$D68,IF($G$5,$E68,"ХЗ")))</f>
        <v>65</v>
      </c>
      <c r="H23" s="24"/>
      <c r="I23" s="21">
        <f>IF($G$3,$A69,IF($G$4,$D69,IF($G$5,$E69,"ХЗ")))</f>
        <v>66</v>
      </c>
      <c r="J23" s="12"/>
      <c r="K23" s="23">
        <f>IF($K$3,$A$32,IF($K$4,$D$32,IF($K$5,$E$32,"ХЗ")))</f>
        <v>29</v>
      </c>
      <c r="L23" s="22"/>
      <c r="M23" s="21" t="str">
        <f t="shared" ref="M23:M52" si="22">IF($K$3,($L24+36+$S$3-1)&amp;", "&amp;($L24+36+$T$3-1)&amp;", "&amp;($L24+36+$U$3-1),IF($K$4,$R$3,IF($K$5,$R$12&amp;$V$3,"ХЗ")))</f>
        <v>66, 70, 73</v>
      </c>
      <c r="N23" s="22"/>
      <c r="O23" s="23" t="str">
        <f t="shared" ref="O23" si="23">IF($K$3,($L26+36+$S$5-1)&amp;", "&amp;($L26+36+$T$5-1)&amp;", "&amp;($L26+36+$U$5-1),IF($K$4,$R$5,IF($K$5,$R$12&amp;$V$5,"ХЗ")))</f>
        <v>71, 75, 82</v>
      </c>
      <c r="P23" s="24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1"/>
      <c r="AC23" s="11"/>
    </row>
    <row r="24" spans="1:29" ht="15" customHeight="1" x14ac:dyDescent="0.25">
      <c r="A24" s="2">
        <f t="shared" si="0"/>
        <v>21</v>
      </c>
      <c r="B24" s="4">
        <f t="shared" si="1"/>
        <v>27.5</v>
      </c>
      <c r="C24" s="8"/>
      <c r="D24" s="2" t="s">
        <v>10</v>
      </c>
      <c r="E24" s="2" t="s">
        <v>31</v>
      </c>
      <c r="F24" s="3"/>
      <c r="G24" s="24"/>
      <c r="H24" s="23">
        <f>IF($G$3,$A70,IF($G$4,$D70,IF($G$5,$E70,"ХЗ")))</f>
        <v>67</v>
      </c>
      <c r="I24" s="22"/>
      <c r="J24" s="12"/>
      <c r="K24" s="24"/>
      <c r="L24" s="21">
        <f>IF($K$3,$A$33,IF($K$4,$D$33,IF($K$5,$E$33,"ХЗ")))</f>
        <v>30</v>
      </c>
      <c r="M24" s="22"/>
      <c r="N24" s="23" t="str">
        <f t="shared" ref="N24" si="24">IF($K$3,($L26+36+$S$4-1)&amp;", "&amp;($L26+36+$T$4-1)&amp;", "&amp;($L26+36+$U$4-1),IF($K$4,$R$4,IF($K$5,$R$12&amp;$V$4,"ХЗ")))</f>
        <v>71, 74, 78</v>
      </c>
      <c r="O24" s="24"/>
      <c r="P24" s="23" t="str">
        <f t="shared" ref="P24" si="25">IF($K$3,($L28+36+$S$6-1)&amp;", "&amp;($L28+36+$T$6-1)&amp;", "&amp;($L28+36+$U$6-1),IF($K$4,$R$6,IF($K$5,$R$12&amp;$V$6,"ХЗ")))</f>
        <v>76, 79, 86</v>
      </c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1"/>
      <c r="AC24" s="11"/>
    </row>
    <row r="25" spans="1:29" ht="15" customHeight="1" x14ac:dyDescent="0.25">
      <c r="A25" s="2">
        <f t="shared" si="0"/>
        <v>22</v>
      </c>
      <c r="B25" s="4">
        <f t="shared" si="1"/>
        <v>29.135235094880628</v>
      </c>
      <c r="C25" s="8"/>
      <c r="D25" s="2" t="s">
        <v>11</v>
      </c>
      <c r="E25" s="2" t="s">
        <v>32</v>
      </c>
      <c r="F25" s="3"/>
      <c r="G25" s="21">
        <f>IF($G$3,$A71,IF($G$4,$D71,IF($G$5,$E71,"ХЗ")))</f>
        <v>68</v>
      </c>
      <c r="H25" s="24"/>
      <c r="I25" s="23">
        <f>IF($G$3,$A72,IF($G$4,$D72,IF($G$5,$E72,"ХЗ")))</f>
        <v>69</v>
      </c>
      <c r="J25" s="12"/>
      <c r="K25" s="21">
        <f>IF($K$3,$A$37,IF($K$4,$D$37,IF($K$5,$E$37,"ХЗ")))</f>
        <v>34</v>
      </c>
      <c r="L25" s="22"/>
      <c r="M25" s="23" t="str">
        <f t="shared" ref="M25:M52" si="26">IF($K$3,($L26+36+$S$3-1)&amp;", "&amp;($L26+36+$T$3-1)&amp;", "&amp;($L26+36+$U$3-1),IF($K$4,$R$3,IF($K$5,$R$12&amp;$V$3,"ХЗ")))</f>
        <v>71, 75, 78</v>
      </c>
      <c r="N25" s="24"/>
      <c r="O25" s="23" t="str">
        <f t="shared" ref="O25" si="27">IF($K$3,($L28+36+$S$5-1)&amp;", "&amp;($L28+36+$T$5-1)&amp;", "&amp;($L28+36+$U$5-1),IF($K$4,$R$5,IF($K$5,$R$12&amp;$V$5,"ХЗ")))</f>
        <v>76, 80, 87</v>
      </c>
      <c r="P25" s="24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1"/>
      <c r="AC25" s="11"/>
    </row>
    <row r="26" spans="1:29" ht="15" customHeight="1" x14ac:dyDescent="0.25">
      <c r="A26" s="2">
        <f t="shared" si="0"/>
        <v>23</v>
      </c>
      <c r="B26" s="4">
        <f t="shared" si="1"/>
        <v>30.867706328507751</v>
      </c>
      <c r="C26" s="8"/>
      <c r="D26" s="2" t="s">
        <v>12</v>
      </c>
      <c r="E26" s="2" t="s">
        <v>33</v>
      </c>
      <c r="F26" s="3"/>
      <c r="G26" s="22"/>
      <c r="H26" s="21">
        <f>IF($G$3,$A73,IF($G$4,$D73,IF($G$5,$E73,"ХЗ")))</f>
        <v>70</v>
      </c>
      <c r="I26" s="24"/>
      <c r="J26" s="12"/>
      <c r="K26" s="22"/>
      <c r="L26" s="23">
        <f>IF($K$3,$A$38,IF($K$4,$D$38,IF($K$5,$E$38,"ХЗ")))</f>
        <v>35</v>
      </c>
      <c r="M26" s="24"/>
      <c r="N26" s="23" t="str">
        <f t="shared" ref="N26" si="28">IF($K$3,($L28+36+$S$4-1)&amp;", "&amp;($L28+36+$T$4-1)&amp;", "&amp;($L28+36+$U$4-1),IF($K$4,$R$4,IF($K$5,$R$12&amp;$V$4,"ХЗ")))</f>
        <v>76, 79, 83</v>
      </c>
      <c r="O26" s="24"/>
      <c r="P26" s="23" t="str">
        <f t="shared" ref="P26" si="29">IF($K$3,($L30+36+$S$6-1)&amp;", "&amp;($L30+36+$T$6-1)&amp;", "&amp;($L30+36+$U$6-1),IF($K$4,$R$6,IF($K$5,$R$12&amp;$V$6,"ХЗ")))</f>
        <v>60, 63, 70</v>
      </c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1"/>
      <c r="AC26" s="11"/>
    </row>
    <row r="27" spans="1:29" ht="15" customHeight="1" x14ac:dyDescent="0.25">
      <c r="A27" s="2">
        <f t="shared" si="0"/>
        <v>24</v>
      </c>
      <c r="B27" s="4">
        <f t="shared" si="1"/>
        <v>32.703195662574828</v>
      </c>
      <c r="C27" s="8" t="s">
        <v>14</v>
      </c>
      <c r="D27" s="2" t="s">
        <v>1</v>
      </c>
      <c r="E27" s="2" t="s">
        <v>34</v>
      </c>
      <c r="F27" s="3"/>
      <c r="G27" s="23">
        <f>IF($G$3,$A74,IF($G$4,$D74,IF($G$5,$E74,"ХЗ")))</f>
        <v>71</v>
      </c>
      <c r="H27" s="22"/>
      <c r="I27" s="23">
        <f>IF($G$3,$A75,IF($G$4,$D75,IF($G$5,$E75,"ХЗ")))</f>
        <v>72</v>
      </c>
      <c r="J27" s="12"/>
      <c r="K27" s="21">
        <f>IF($K$3,$A$42,IF($K$4,$D$42,IF($K$5,$E$42,"ХЗ")))</f>
        <v>39</v>
      </c>
      <c r="L27" s="24"/>
      <c r="M27" s="23" t="str">
        <f t="shared" ref="M27:M52" si="30">IF($K$3,($L28+36+$S$3-1)&amp;", "&amp;($L28+36+$T$3-1)&amp;", "&amp;($L28+36+$U$3-1),IF($K$4,$R$3,IF($K$5,$R$12&amp;$V$3,"ХЗ")))</f>
        <v>76, 80, 83</v>
      </c>
      <c r="N27" s="24"/>
      <c r="O27" s="23" t="str">
        <f t="shared" ref="O27" si="31">IF($K$3,($L30+36+$S$5-1)&amp;", "&amp;($L30+36+$T$5-1)&amp;", "&amp;($L30+36+$U$5-1),IF($K$4,$R$5,IF($K$5,$R$12&amp;$V$5,"ХЗ")))</f>
        <v>60, 64, 71</v>
      </c>
      <c r="P27" s="24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1"/>
      <c r="AC27" s="11"/>
    </row>
    <row r="28" spans="1:29" ht="15" customHeight="1" x14ac:dyDescent="0.25">
      <c r="A28" s="2">
        <f t="shared" si="0"/>
        <v>25</v>
      </c>
      <c r="B28" s="4">
        <f t="shared" si="1"/>
        <v>34.647828872109017</v>
      </c>
      <c r="C28" s="8"/>
      <c r="D28" s="2" t="s">
        <v>2</v>
      </c>
      <c r="E28" s="2" t="s">
        <v>35</v>
      </c>
      <c r="F28" s="3"/>
      <c r="G28" s="24"/>
      <c r="H28" s="21">
        <f>IF($G$3,$A76,IF($G$4,$D76,IF($G$5,$E76,"ХЗ")))</f>
        <v>73</v>
      </c>
      <c r="I28" s="24"/>
      <c r="J28" s="12"/>
      <c r="K28" s="22"/>
      <c r="L28" s="23">
        <f>IF($K$3,$A$43,IF($K$4,$D$43,IF($K$5,$E$43,"ХЗ")))</f>
        <v>40</v>
      </c>
      <c r="M28" s="24"/>
      <c r="N28" s="23" t="str">
        <f t="shared" ref="N28" si="32">IF($K$3,($L30+36+$S$4-1)&amp;", "&amp;($L30+36+$T$4-1)&amp;", "&amp;($L30+36+$U$4-1),IF($K$4,$R$4,IF($K$5,$R$12&amp;$V$4,"ХЗ")))</f>
        <v>60, 63, 67</v>
      </c>
      <c r="O28" s="24"/>
      <c r="P28" s="23" t="str">
        <f t="shared" ref="P28" si="33">IF($K$3,($L32+36+$S$6-1)&amp;", "&amp;($L32+36+$T$6-1)&amp;", "&amp;($L32+36+$U$6-1),IF($K$4,$R$6,IF($K$5,$R$12&amp;$V$6,"ХЗ")))</f>
        <v>65, 68, 75</v>
      </c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1"/>
      <c r="AC28" s="11"/>
    </row>
    <row r="29" spans="1:29" ht="15" customHeight="1" x14ac:dyDescent="0.25">
      <c r="A29" s="2">
        <f t="shared" si="0"/>
        <v>26</v>
      </c>
      <c r="B29" s="4">
        <f t="shared" si="1"/>
        <v>36.708095989675947</v>
      </c>
      <c r="C29" s="8"/>
      <c r="D29" s="2" t="s">
        <v>3</v>
      </c>
      <c r="E29" s="2" t="s">
        <v>36</v>
      </c>
      <c r="F29" s="3"/>
      <c r="G29" s="23">
        <f>IF($G$3,$A77,IF($G$4,$D77,IF($G$5,$E77,"ХЗ")))</f>
        <v>74</v>
      </c>
      <c r="H29" s="22"/>
      <c r="I29" s="21">
        <f>IF($G$3,$A78,IF($G$4,$D78,IF($G$5,$E78,"ХЗ")))</f>
        <v>75</v>
      </c>
      <c r="J29" s="12"/>
      <c r="K29" s="21">
        <f>IF($K$3,$A$35,IF($K$4,$D$35,IF($K$5,$E$35,"ХЗ")))</f>
        <v>32</v>
      </c>
      <c r="L29" s="24"/>
      <c r="M29" s="23" t="str">
        <f t="shared" ref="M29:M52" si="34">IF($K$3,($L30+36+$S$3-1)&amp;", "&amp;($L30+36+$T$3-1)&amp;", "&amp;($L30+36+$U$3-1),IF($K$4,$R$3,IF($K$5,$R$12&amp;$V$3,"ХЗ")))</f>
        <v>60, 64, 67</v>
      </c>
      <c r="N29" s="24"/>
      <c r="O29" s="23" t="str">
        <f t="shared" ref="O29" si="35">IF($K$3,($L32+36+$S$5-1)&amp;", "&amp;($L32+36+$T$5-1)&amp;", "&amp;($L32+36+$U$5-1),IF($K$4,$R$5,IF($K$5,$R$12&amp;$V$5,"ХЗ")))</f>
        <v>65, 69, 76</v>
      </c>
      <c r="P29" s="24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1"/>
      <c r="AC29" s="11"/>
    </row>
    <row r="30" spans="1:29" ht="15" customHeight="1" x14ac:dyDescent="0.25">
      <c r="A30" s="2">
        <f t="shared" si="0"/>
        <v>27</v>
      </c>
      <c r="B30" s="4">
        <f t="shared" si="1"/>
        <v>38.890872965260115</v>
      </c>
      <c r="C30" s="8"/>
      <c r="D30" s="2" t="s">
        <v>4</v>
      </c>
      <c r="E30" s="2" t="s">
        <v>37</v>
      </c>
      <c r="F30" s="3"/>
      <c r="G30" s="24"/>
      <c r="H30" s="23">
        <f>IF($G$3,$A79,IF($G$4,$D79,IF($G$5,$E79,"ХЗ")))</f>
        <v>76</v>
      </c>
      <c r="I30" s="22"/>
      <c r="J30" s="12"/>
      <c r="K30" s="22"/>
      <c r="L30" s="23">
        <f>IF($K$3,$A27,IF($K$4,$D27,IF($K$5,$E27,"ХЗ")))</f>
        <v>24</v>
      </c>
      <c r="M30" s="24"/>
      <c r="N30" s="23" t="str">
        <f t="shared" ref="N30" si="36">IF($K$3,($L32+36+$S$4-1)&amp;", "&amp;($L32+36+$T$4-1)&amp;", "&amp;($L32+36+$U$4-1),IF($K$4,$R$4,IF($K$5,$R$12&amp;$V$4,"ХЗ")))</f>
        <v>65, 68, 72</v>
      </c>
      <c r="O30" s="24"/>
      <c r="P30" s="23" t="str">
        <f t="shared" ref="P30" si="37">IF($K$3,($L34+36+$S$6-1)&amp;", "&amp;($L34+36+$T$6-1)&amp;", "&amp;($L34+36+$U$6-1),IF($K$4,$R$6,IF($K$5,$R$12&amp;$V$6,"ХЗ")))</f>
        <v>67, 70, 77</v>
      </c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1"/>
      <c r="AC30" s="11"/>
    </row>
    <row r="31" spans="1:29" ht="15" customHeight="1" x14ac:dyDescent="0.25">
      <c r="A31" s="2">
        <f t="shared" si="0"/>
        <v>28</v>
      </c>
      <c r="B31" s="4">
        <f t="shared" si="1"/>
        <v>41.203444614108754</v>
      </c>
      <c r="C31" s="8"/>
      <c r="D31" s="2" t="s">
        <v>5</v>
      </c>
      <c r="E31" s="2" t="s">
        <v>38</v>
      </c>
      <c r="F31" s="3"/>
      <c r="G31" s="23">
        <f>IF($G$3,$A80,IF($G$4,$D80,IF($G$5,$E80,"ХЗ")))</f>
        <v>77</v>
      </c>
      <c r="H31" s="24"/>
      <c r="I31" s="21">
        <f>IF($G$3,$A81,IF($G$4,$D81,IF($G$5,$E81,"ХЗ")))</f>
        <v>78</v>
      </c>
      <c r="J31" s="12"/>
      <c r="K31" s="21">
        <f>IF($K$3,$A$40,IF($K$4,$D$40,IF($K$5,$E$40,"ХЗ")))</f>
        <v>37</v>
      </c>
      <c r="L31" s="24"/>
      <c r="M31" s="23" t="str">
        <f t="shared" ref="M31:M52" si="38">IF($K$3,($L32+36+$S$3-1)&amp;", "&amp;($L32+36+$T$3-1)&amp;", "&amp;($L32+36+$U$3-1),IF($K$4,$R$3,IF($K$5,$R$12&amp;$V$3,"ХЗ")))</f>
        <v>65, 69, 72</v>
      </c>
      <c r="N31" s="24"/>
      <c r="O31" s="23" t="str">
        <f t="shared" ref="O31" si="39">IF($K$3,($L34+36+$S$5-1)&amp;", "&amp;($L34+36+$T$5-1)&amp;", "&amp;($L34+36+$U$5-1),IF($K$4,$R$5,IF($K$5,$R$12&amp;$V$5,"ХЗ")))</f>
        <v>67, 71, 78</v>
      </c>
      <c r="P31" s="24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1"/>
      <c r="AC31" s="11"/>
    </row>
    <row r="32" spans="1:29" ht="15" customHeight="1" x14ac:dyDescent="0.25">
      <c r="A32" s="2">
        <f t="shared" si="0"/>
        <v>29</v>
      </c>
      <c r="B32" s="4">
        <f t="shared" si="1"/>
        <v>43.653528929125486</v>
      </c>
      <c r="C32" s="8"/>
      <c r="D32" s="2" t="s">
        <v>6</v>
      </c>
      <c r="E32" s="2" t="s">
        <v>39</v>
      </c>
      <c r="F32" s="3"/>
      <c r="G32" s="24"/>
      <c r="H32" s="23">
        <f>IF($G$3,$A82,IF($G$4,$D82,IF($G$5,$E82,"ХЗ")))</f>
        <v>79</v>
      </c>
      <c r="I32" s="22"/>
      <c r="J32" s="12"/>
      <c r="K32" s="22"/>
      <c r="L32" s="23">
        <f>IF($K$3,$A32,IF($K$4,$D32,IF($K$5,$E32,"ХЗ")))</f>
        <v>29</v>
      </c>
      <c r="M32" s="24"/>
      <c r="N32" s="23" t="str">
        <f t="shared" ref="N32" si="40">IF($K$3,($L34+36+$S$4-1)&amp;", "&amp;($L34+36+$T$4-1)&amp;", "&amp;($L34+36+$U$4-1),IF($K$4,$R$4,IF($K$5,$R$12&amp;$V$4,"ХЗ")))</f>
        <v>67, 70, 74</v>
      </c>
      <c r="O32" s="24"/>
      <c r="P32" s="23" t="str">
        <f t="shared" ref="P32" si="41">IF($K$3,($L36+36+$S$6-1)&amp;", "&amp;($L36+36+$T$6-1)&amp;", "&amp;($L36+36+$U$6-1),IF($K$4,$R$6,IF($K$5,$R$12&amp;$V$6,"ХЗ")))</f>
        <v>72, 75, 82</v>
      </c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1"/>
      <c r="AC32" s="11"/>
    </row>
    <row r="33" spans="1:29" ht="15" customHeight="1" x14ac:dyDescent="0.25">
      <c r="A33" s="2">
        <f t="shared" si="0"/>
        <v>30</v>
      </c>
      <c r="B33" s="4">
        <f t="shared" si="1"/>
        <v>46.249302838954307</v>
      </c>
      <c r="C33" s="8"/>
      <c r="D33" s="2" t="s">
        <v>7</v>
      </c>
      <c r="E33" s="2" t="s">
        <v>40</v>
      </c>
      <c r="F33" s="3"/>
      <c r="G33" s="21">
        <f>IF($G$3,$A83,IF($G$4,$D83,IF($G$5,$E83,"ХЗ")))</f>
        <v>80</v>
      </c>
      <c r="H33" s="24"/>
      <c r="I33" s="23">
        <f>IF($G$3,$A84,IF($G$4,$D84,IF($G$5,$E84,"ХЗ")))</f>
        <v>81</v>
      </c>
      <c r="J33" s="12"/>
      <c r="K33" s="21">
        <f>IF($K$3,$A$33,IF($K$4,$D$33,IF($K$5,$E$33,"ХЗ")))</f>
        <v>30</v>
      </c>
      <c r="L33" s="24"/>
      <c r="M33" s="23" t="str">
        <f t="shared" ref="M33:M52" si="42">IF($K$3,($L34+36+$S$3-1)&amp;", "&amp;($L34+36+$T$3-1)&amp;", "&amp;($L34+36+$U$3-1),IF($K$4,$R$3,IF($K$5,$R$12&amp;$V$3,"ХЗ")))</f>
        <v>67, 71, 74</v>
      </c>
      <c r="N33" s="24"/>
      <c r="O33" s="23" t="str">
        <f t="shared" ref="O33" si="43">IF($K$3,($L36+36+$S$5-1)&amp;", "&amp;($L36+36+$T$5-1)&amp;", "&amp;($L36+36+$U$5-1),IF($K$4,$R$5,IF($K$5,$R$12&amp;$V$5,"ХЗ")))</f>
        <v>72, 76, 83</v>
      </c>
      <c r="P33" s="24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1"/>
      <c r="AC33" s="11"/>
    </row>
    <row r="34" spans="1:29" ht="15" customHeight="1" x14ac:dyDescent="0.25">
      <c r="A34" s="2">
        <f t="shared" si="0"/>
        <v>31</v>
      </c>
      <c r="B34" s="4">
        <f t="shared" si="1"/>
        <v>48.99942949771868</v>
      </c>
      <c r="C34" s="8"/>
      <c r="D34" s="2" t="s">
        <v>8</v>
      </c>
      <c r="E34" s="2" t="s">
        <v>41</v>
      </c>
      <c r="F34" s="3"/>
      <c r="G34" s="22"/>
      <c r="H34" s="21">
        <f>IF($G$3,$A85,IF($G$4,$D85,IF($G$5,$E85,"ХЗ")))</f>
        <v>82</v>
      </c>
      <c r="I34" s="24"/>
      <c r="J34" s="12"/>
      <c r="K34" s="22"/>
      <c r="L34" s="23">
        <f>IF($K$3,$A$34,IF($K$4,$D$34,IF($K$5,$E$34,"ХЗ")))</f>
        <v>31</v>
      </c>
      <c r="M34" s="24"/>
      <c r="N34" s="23" t="str">
        <f t="shared" ref="N34" si="44">IF($K$3,($L36+36+$S$4-1)&amp;", "&amp;($L36+36+$T$4-1)&amp;", "&amp;($L36+36+$U$4-1),IF($K$4,$R$4,IF($K$5,$R$12&amp;$V$4,"ХЗ")))</f>
        <v>72, 75, 79</v>
      </c>
      <c r="O34" s="24"/>
      <c r="P34" s="23" t="str">
        <f t="shared" ref="P34" si="45">IF($K$3,($L38+36+$S$6-1)&amp;", "&amp;($L38+36+$T$6-1)&amp;", "&amp;($L38+36+$U$6-1),IF($K$4,$R$6,IF($K$5,$R$12&amp;$V$6,"ХЗ")))</f>
        <v>65, 68, 75</v>
      </c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1"/>
      <c r="AC34" s="11"/>
    </row>
    <row r="35" spans="1:29" ht="15" customHeight="1" x14ac:dyDescent="0.25">
      <c r="A35" s="2">
        <f t="shared" si="0"/>
        <v>32</v>
      </c>
      <c r="B35" s="4">
        <f t="shared" si="1"/>
        <v>51.913087197493141</v>
      </c>
      <c r="C35" s="8"/>
      <c r="D35" s="2" t="s">
        <v>9</v>
      </c>
      <c r="E35" s="2" t="s">
        <v>42</v>
      </c>
      <c r="F35" s="3"/>
      <c r="G35" s="23">
        <f>IF($G$3,$A86,IF($G$4,$D86,IF($G$5,$E86,"ХЗ")))</f>
        <v>83</v>
      </c>
      <c r="H35" s="22"/>
      <c r="I35" s="23">
        <f>IF($G$3,$A87,IF($G$4,$D87,IF($G$5,$E87,"ХЗ")))</f>
        <v>84</v>
      </c>
      <c r="J35" s="12"/>
      <c r="K35" s="23">
        <f>IF($K$3,$A$38,IF($K$4,$D$38,IF($K$5,$E$38,"ХЗ")))</f>
        <v>35</v>
      </c>
      <c r="L35" s="24"/>
      <c r="M35" s="23" t="str">
        <f t="shared" ref="M35:M52" si="46">IF($K$3,($L36+36+$S$3-1)&amp;", "&amp;($L36+36+$T$3-1)&amp;", "&amp;($L36+36+$U$3-1),IF($K$4,$R$3,IF($K$5,$R$12&amp;$V$3,"ХЗ")))</f>
        <v>72, 76, 79</v>
      </c>
      <c r="N35" s="24"/>
      <c r="O35" s="23" t="str">
        <f t="shared" ref="O35" si="47">IF($K$3,($L38+36+$S$5-1)&amp;", "&amp;($L38+36+$T$5-1)&amp;", "&amp;($L38+36+$U$5-1),IF($K$4,$R$5,IF($K$5,$R$12&amp;$V$5,"ХЗ")))</f>
        <v>65, 69, 76</v>
      </c>
      <c r="P35" s="24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1"/>
      <c r="AC35" s="11"/>
    </row>
    <row r="36" spans="1:29" ht="15" customHeight="1" x14ac:dyDescent="0.25">
      <c r="A36" s="2">
        <f t="shared" si="0"/>
        <v>33</v>
      </c>
      <c r="B36" s="4">
        <f t="shared" si="1"/>
        <v>55</v>
      </c>
      <c r="C36" s="8"/>
      <c r="D36" s="2" t="s">
        <v>10</v>
      </c>
      <c r="E36" s="2" t="s">
        <v>43</v>
      </c>
      <c r="F36" s="3"/>
      <c r="G36" s="24"/>
      <c r="H36" s="21">
        <f>IF($G$3,$A88,IF($G$4,$D88,IF($G$5,$E88,"ХЗ")))</f>
        <v>85</v>
      </c>
      <c r="I36" s="24"/>
      <c r="J36" s="12"/>
      <c r="K36" s="24"/>
      <c r="L36" s="23">
        <f>IF($K$3,$A$39,IF($K$4,$D$39,IF($K$5,$E$39,"ХЗ")))</f>
        <v>36</v>
      </c>
      <c r="M36" s="24"/>
      <c r="N36" s="23" t="str">
        <f t="shared" ref="N36" si="48">IF($K$3,($L38+36+$S$4-1)&amp;", "&amp;($L38+36+$T$4-1)&amp;", "&amp;($L38+36+$U$4-1),IF($K$4,$R$4,IF($K$5,$R$12&amp;$V$4,"ХЗ")))</f>
        <v>65, 68, 72</v>
      </c>
      <c r="O36" s="24"/>
      <c r="P36" s="21" t="str">
        <f t="shared" ref="P36" si="49">IF($K$3,($L40+36+$S$6-1)&amp;", "&amp;($L40+36+$T$6-1)&amp;", "&amp;($L40+36+$U$6-1),IF($K$4,$R$6,IF($K$5,$R$12&amp;$V$6,"ХЗ")))</f>
        <v>70, 73, 80</v>
      </c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1"/>
      <c r="AC36" s="11"/>
    </row>
    <row r="37" spans="1:29" ht="15" customHeight="1" x14ac:dyDescent="0.25">
      <c r="A37" s="2">
        <f t="shared" si="0"/>
        <v>34</v>
      </c>
      <c r="B37" s="4">
        <f t="shared" si="1"/>
        <v>58.270470189761255</v>
      </c>
      <c r="C37" s="8"/>
      <c r="D37" s="2" t="s">
        <v>11</v>
      </c>
      <c r="E37" s="2" t="s">
        <v>44</v>
      </c>
      <c r="F37" s="3"/>
      <c r="G37" s="23">
        <f>IF($G$3,$A89,IF($G$4,$D89,IF($G$5,$E89,"ХЗ")))</f>
        <v>86</v>
      </c>
      <c r="H37" s="22"/>
      <c r="I37" s="21">
        <f>IF($G$3,$A90,IF($G$4,$D90,IF($G$5,$E90,"ХЗ")))</f>
        <v>87</v>
      </c>
      <c r="J37" s="12"/>
      <c r="K37" s="23">
        <f>IF($K$3,$A$43,IF($K$4,$D$43,IF($K$5,$E$43,"ХЗ")))</f>
        <v>40</v>
      </c>
      <c r="L37" s="24"/>
      <c r="M37" s="23" t="str">
        <f t="shared" ref="M37:M52" si="50">IF($K$3,($L38+36+$S$3-1)&amp;", "&amp;($L38+36+$T$3-1)&amp;", "&amp;($L38+36+$U$3-1),IF($K$4,$R$3,IF($K$5,$R$12&amp;$V$3,"ХЗ")))</f>
        <v>65, 69, 72</v>
      </c>
      <c r="N37" s="24"/>
      <c r="O37" s="21" t="str">
        <f t="shared" ref="O37" si="51">IF($K$3,($L40+36+$S$5-1)&amp;", "&amp;($L40+36+$T$5-1)&amp;", "&amp;($L40+36+$U$5-1),IF($K$4,$R$5,IF($K$5,$R$12&amp;$V$5,"ХЗ")))</f>
        <v>70, 74, 81</v>
      </c>
      <c r="P37" s="2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1"/>
      <c r="AC37" s="11"/>
    </row>
    <row r="38" spans="1:29" ht="15" customHeight="1" x14ac:dyDescent="0.25">
      <c r="A38" s="2">
        <f t="shared" si="0"/>
        <v>35</v>
      </c>
      <c r="B38" s="4">
        <f t="shared" si="1"/>
        <v>61.735412657015516</v>
      </c>
      <c r="C38" s="8"/>
      <c r="D38" s="2" t="s">
        <v>12</v>
      </c>
      <c r="E38" s="2" t="s">
        <v>45</v>
      </c>
      <c r="F38" s="3"/>
      <c r="G38" s="24"/>
      <c r="H38" s="23">
        <f>IF($G$3,$A91,IF($G$4,$D91,IF($G$5,$E91,"ХЗ")))</f>
        <v>88</v>
      </c>
      <c r="I38" s="22"/>
      <c r="J38" s="12"/>
      <c r="K38" s="24"/>
      <c r="L38" s="23">
        <f>IF($K$3,$A$32,IF($K$4,$D$32,IF($K$5,$E$32,"ХЗ")))</f>
        <v>29</v>
      </c>
      <c r="M38" s="24"/>
      <c r="N38" s="21" t="str">
        <f t="shared" ref="N38" si="52">IF($K$3,($L40+36+$S$4-1)&amp;", "&amp;($L40+36+$T$4-1)&amp;", "&amp;($L40+36+$U$4-1),IF($K$4,$R$4,IF($K$5,$R$12&amp;$V$4,"ХЗ")))</f>
        <v>70, 73, 77</v>
      </c>
      <c r="O38" s="22"/>
      <c r="P38" s="21" t="str">
        <f t="shared" ref="P38" si="53">IF($K$3,($L42+36+$S$6-1)&amp;", "&amp;($L42+36+$T$6-1)&amp;", "&amp;($L42+36+$U$6-1),IF($K$4,$R$6,IF($K$5,$R$12&amp;$V$6,"ХЗ")))</f>
        <v>75, 78, 85</v>
      </c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1"/>
      <c r="AC38" s="11"/>
    </row>
    <row r="39" spans="1:29" ht="15" customHeight="1" x14ac:dyDescent="0.25">
      <c r="A39" s="2">
        <f t="shared" si="0"/>
        <v>36</v>
      </c>
      <c r="B39" s="4">
        <f t="shared" si="1"/>
        <v>65.406391325149656</v>
      </c>
      <c r="C39" s="8" t="s">
        <v>15</v>
      </c>
      <c r="D39" s="2" t="s">
        <v>1</v>
      </c>
      <c r="E39" s="2" t="s">
        <v>46</v>
      </c>
      <c r="F39" s="3"/>
      <c r="G39" s="23">
        <f>IF($G$3,$A92,IF($G$4,$D92,IF($G$5,$E92,"ХЗ")))</f>
        <v>89</v>
      </c>
      <c r="H39" s="24"/>
      <c r="I39" s="21">
        <f>IF($G$3,$A93,IF($G$4,$D93,IF($G$5,$E93,"ХЗ")))</f>
        <v>90</v>
      </c>
      <c r="J39" s="12"/>
      <c r="K39" s="23">
        <f>IF($K$3,$A36,IF($K$4,$D36,IF($K$5,$E36,"ХЗ")))</f>
        <v>33</v>
      </c>
      <c r="L39" s="24"/>
      <c r="M39" s="21" t="str">
        <f t="shared" ref="M39:M52" si="54">IF($K$3,($L40+36+$S$3-1)&amp;", "&amp;($L40+36+$T$3-1)&amp;", "&amp;($L40+36+$U$3-1),IF($K$4,$R$3,IF($K$5,$R$12&amp;$V$3,"ХЗ")))</f>
        <v>70, 74, 77</v>
      </c>
      <c r="N39" s="22"/>
      <c r="O39" s="21" t="str">
        <f t="shared" ref="O39" si="55">IF($K$3,($L42+36+$S$5-1)&amp;", "&amp;($L42+36+$T$5-1)&amp;", "&amp;($L42+36+$U$5-1),IF($K$4,$R$5,IF($K$5,$R$12&amp;$V$5,"ХЗ")))</f>
        <v>75, 79, 86</v>
      </c>
      <c r="P39" s="2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1"/>
      <c r="AC39" s="11"/>
    </row>
    <row r="40" spans="1:29" ht="15" customHeight="1" x14ac:dyDescent="0.25">
      <c r="A40" s="2">
        <f t="shared" si="0"/>
        <v>37</v>
      </c>
      <c r="B40" s="4">
        <f t="shared" si="1"/>
        <v>69.295657744218019</v>
      </c>
      <c r="C40" s="8"/>
      <c r="D40" s="2" t="s">
        <v>2</v>
      </c>
      <c r="E40" s="2" t="s">
        <v>47</v>
      </c>
      <c r="F40" s="3"/>
      <c r="G40" s="24"/>
      <c r="H40" s="23">
        <f>IF($G$3,$A94,IF($G$4,$D94,IF($G$5,$E94,"ХЗ")))</f>
        <v>91</v>
      </c>
      <c r="I40" s="22"/>
      <c r="K40" s="24"/>
      <c r="L40" s="21">
        <f>IF($K$3,$A$37,IF($K$4,$D$37,IF($K$5,$E$37,"ХЗ")))</f>
        <v>34</v>
      </c>
      <c r="M40" s="22"/>
      <c r="N40" s="21" t="str">
        <f t="shared" ref="N40" si="56">IF($K$3,($L42+36+$S$4-1)&amp;", "&amp;($L42+36+$T$4-1)&amp;", "&amp;($L42+36+$U$4-1),IF($K$4,$R$4,IF($K$5,$R$12&amp;$V$4,"ХЗ")))</f>
        <v>75, 78, 82</v>
      </c>
      <c r="O40" s="22"/>
      <c r="P40" s="21" t="str">
        <f t="shared" ref="P40" si="57">IF($K$3,($L44+36+$S$6-1)&amp;", "&amp;($L44+36+$T$6-1)&amp;", "&amp;($L44+36+$U$6-1),IF($K$4,$R$6,IF($K$5,$R$12&amp;$V$6,"ХЗ")))</f>
        <v>68, 71, 78</v>
      </c>
    </row>
    <row r="41" spans="1:29" ht="15" customHeight="1" x14ac:dyDescent="0.25">
      <c r="A41" s="2">
        <f t="shared" si="0"/>
        <v>38</v>
      </c>
      <c r="B41" s="4">
        <f t="shared" si="1"/>
        <v>73.416191979351879</v>
      </c>
      <c r="C41" s="8"/>
      <c r="D41" s="2" t="s">
        <v>3</v>
      </c>
      <c r="E41" s="2" t="s">
        <v>48</v>
      </c>
      <c r="F41" s="3"/>
      <c r="G41" s="21">
        <f>IF($G$3,$A95,IF($G$4,$D95,IF($G$5,$E95,"ХЗ")))</f>
        <v>92</v>
      </c>
      <c r="H41" s="24"/>
      <c r="I41" s="23">
        <f>IF($G$3,$A96,IF($G$4,$D96,IF($G$5,$E96,"ХЗ")))</f>
        <v>93</v>
      </c>
      <c r="K41" s="23">
        <f>IF($K$3,$A41,IF($K$4,$D41,IF($K$5,$E41,"ХЗ")))</f>
        <v>38</v>
      </c>
      <c r="L41" s="22"/>
      <c r="M41" s="21" t="str">
        <f t="shared" ref="M41:M52" si="58">IF($K$3,($L42+36+$S$3-1)&amp;", "&amp;($L42+36+$T$3-1)&amp;", "&amp;($L42+36+$U$3-1),IF($K$4,$R$3,IF($K$5,$R$12&amp;$V$3,"ХЗ")))</f>
        <v>75, 79, 82</v>
      </c>
      <c r="N41" s="22"/>
      <c r="O41" s="21" t="str">
        <f t="shared" ref="O41" si="59">IF($K$3,($L44+36+$S$5-1)&amp;", "&amp;($L44+36+$T$5-1)&amp;", "&amp;($L44+36+$U$5-1),IF($K$4,$R$5,IF($K$5,$R$12&amp;$V$5,"ХЗ")))</f>
        <v>68, 72, 79</v>
      </c>
      <c r="P41" s="22"/>
    </row>
    <row r="42" spans="1:29" ht="15" customHeight="1" x14ac:dyDescent="0.25">
      <c r="A42" s="2">
        <f t="shared" si="0"/>
        <v>39</v>
      </c>
      <c r="B42" s="4">
        <f t="shared" si="1"/>
        <v>77.781745930520216</v>
      </c>
      <c r="C42" s="8"/>
      <c r="D42" s="2" t="s">
        <v>4</v>
      </c>
      <c r="E42" s="2" t="s">
        <v>49</v>
      </c>
      <c r="F42" s="3"/>
      <c r="G42" s="22"/>
      <c r="H42" s="21">
        <f>IF($G$3,$A97,IF($G$4,$D97,IF($G$5,$E97,"ХЗ")))</f>
        <v>94</v>
      </c>
      <c r="I42" s="24"/>
      <c r="K42" s="24"/>
      <c r="L42" s="21">
        <f>IF($K$3,$A$42,IF($K$4,$D$42,IF($K$5,$E$42,"ХЗ")))</f>
        <v>39</v>
      </c>
      <c r="M42" s="22"/>
      <c r="N42" s="21" t="str">
        <f t="shared" ref="N42" si="60">IF($K$3,($L44+36+$S$4-1)&amp;", "&amp;($L44+36+$T$4-1)&amp;", "&amp;($L44+36+$U$4-1),IF($K$4,$R$4,IF($K$5,$R$12&amp;$V$4,"ХЗ")))</f>
        <v>68, 71, 75</v>
      </c>
      <c r="O42" s="22"/>
      <c r="P42" s="21" t="str">
        <f t="shared" ref="P42" si="61">IF($K$3,($L46+36+$S$6-1)&amp;", "&amp;($L46+36+$T$6-1)&amp;", "&amp;($L46+36+$U$6-1),IF($K$4,$R$6,IF($K$5,$R$12&amp;$V$6,"ХЗ")))</f>
        <v>73, 76, 83</v>
      </c>
    </row>
    <row r="43" spans="1:29" ht="15" customHeight="1" x14ac:dyDescent="0.25">
      <c r="A43" s="2">
        <f t="shared" si="0"/>
        <v>40</v>
      </c>
      <c r="B43" s="4">
        <f t="shared" si="1"/>
        <v>82.406889228217494</v>
      </c>
      <c r="C43" s="8"/>
      <c r="D43" s="2" t="s">
        <v>5</v>
      </c>
      <c r="E43" s="2" t="s">
        <v>50</v>
      </c>
      <c r="F43" s="3"/>
      <c r="G43" s="18">
        <f>IF($G$3,$A98,IF($G$4,$D98,IF($G$5,$E98,"ХЗ")))</f>
        <v>95</v>
      </c>
      <c r="H43" s="25"/>
      <c r="I43" s="18">
        <f>IF($G$3,$A99,IF($G$4,$D99,IF($G$5,$E99,"ХЗ")))</f>
        <v>96</v>
      </c>
      <c r="K43" s="23">
        <f>IF($K$3,$A$34,IF($K$4,$D$34,IF($K$5,$E$34,"ХЗ")))</f>
        <v>31</v>
      </c>
      <c r="L43" s="22"/>
      <c r="M43" s="21" t="str">
        <f t="shared" ref="M43:M52" si="62">IF($K$3,($L44+36+$S$3-1)&amp;", "&amp;($L44+36+$T$3-1)&amp;", "&amp;($L44+36+$U$3-1),IF($K$4,$R$3,IF($K$5,$R$12&amp;$V$3,"ХЗ")))</f>
        <v>68, 72, 75</v>
      </c>
      <c r="N43" s="22"/>
      <c r="O43" s="21" t="str">
        <f t="shared" ref="O43" si="63">IF($K$3,($L46+36+$S$5-1)&amp;", "&amp;($L46+36+$T$5-1)&amp;", "&amp;($L46+36+$U$5-1),IF($K$4,$R$5,IF($K$5,$R$12&amp;$V$5,"ХЗ")))</f>
        <v>73, 77, 84</v>
      </c>
      <c r="P43" s="22"/>
    </row>
    <row r="44" spans="1:29" ht="15" customHeight="1" x14ac:dyDescent="0.25">
      <c r="A44" s="2">
        <f t="shared" si="0"/>
        <v>41</v>
      </c>
      <c r="B44" s="4">
        <f t="shared" si="1"/>
        <v>87.307057858250957</v>
      </c>
      <c r="C44" s="8"/>
      <c r="D44" s="2" t="s">
        <v>6</v>
      </c>
      <c r="E44" s="2" t="s">
        <v>51</v>
      </c>
      <c r="F44" s="3"/>
      <c r="G44" s="18"/>
      <c r="H44" s="26">
        <f>IF($G$3,$A100,IF($G$4,$D100,IF($G$5,$E100,"ХЗ")))</f>
        <v>97</v>
      </c>
      <c r="I44" s="18"/>
      <c r="K44" s="24"/>
      <c r="L44" s="21">
        <f>IF($K$3,$A$35,IF($K$4,$D$35,IF($K$5,$E$35,"ХЗ")))</f>
        <v>32</v>
      </c>
      <c r="M44" s="22"/>
      <c r="N44" s="21" t="str">
        <f t="shared" ref="N44" si="64">IF($K$3,($L46+36+$S$4-1)&amp;", "&amp;($L46+36+$T$4-1)&amp;", "&amp;($L46+36+$U$4-1),IF($K$4,$R$4,IF($K$5,$R$12&amp;$V$4,"ХЗ")))</f>
        <v>73, 76, 80</v>
      </c>
      <c r="O44" s="22"/>
      <c r="P44" s="21" t="str">
        <f t="shared" ref="P44" si="65">IF($K$3,($L48+36+$S$6-1)&amp;", "&amp;($L48+36+$T$6-1)&amp;", "&amp;($L48+36+$U$6-1),IF($K$4,$R$6,IF($K$5,$R$12&amp;$V$6,"ХЗ")))</f>
        <v>66, 69, 76</v>
      </c>
    </row>
    <row r="45" spans="1:29" ht="15" customHeight="1" x14ac:dyDescent="0.25">
      <c r="A45" s="2">
        <f t="shared" si="0"/>
        <v>42</v>
      </c>
      <c r="B45" s="4">
        <f t="shared" si="1"/>
        <v>92.498605677908614</v>
      </c>
      <c r="C45" s="8"/>
      <c r="D45" s="2" t="s">
        <v>7</v>
      </c>
      <c r="E45" s="2" t="s">
        <v>52</v>
      </c>
      <c r="F45" s="3"/>
      <c r="G45" s="19"/>
      <c r="H45" s="26"/>
      <c r="I45" s="19"/>
      <c r="K45" s="23">
        <f>IF($K$3,$A$39,IF($K$4,$D$39,IF($K$5,$E$39,"ХЗ")))</f>
        <v>36</v>
      </c>
      <c r="L45" s="22"/>
      <c r="M45" s="21" t="str">
        <f t="shared" ref="M45:M52" si="66">IF($K$3,($L46+36+$S$3-1)&amp;", "&amp;($L46+36+$T$3-1)&amp;", "&amp;($L46+36+$U$3-1),IF($K$4,$R$3,IF($K$5,$R$12&amp;$V$3,"ХЗ")))</f>
        <v>73, 77, 80</v>
      </c>
      <c r="N45" s="22"/>
      <c r="O45" s="21" t="str">
        <f t="shared" ref="O45" si="67">IF($K$3,($L48+36+$S$5-1)&amp;", "&amp;($L48+36+$T$5-1)&amp;", "&amp;($L48+36+$U$5-1),IF($K$4,$R$5,IF($K$5,$R$12&amp;$V$5,"ХЗ")))</f>
        <v>66, 70, 77</v>
      </c>
      <c r="P45" s="22"/>
    </row>
    <row r="46" spans="1:29" ht="15" customHeight="1" x14ac:dyDescent="0.25">
      <c r="A46" s="2">
        <f t="shared" si="0"/>
        <v>43</v>
      </c>
      <c r="B46" s="4">
        <f t="shared" si="1"/>
        <v>97.998858995437345</v>
      </c>
      <c r="C46" s="8"/>
      <c r="D46" s="2" t="s">
        <v>8</v>
      </c>
      <c r="E46" s="2" t="s">
        <v>53</v>
      </c>
      <c r="F46" s="3"/>
      <c r="G46" s="19"/>
      <c r="H46" s="19"/>
      <c r="I46" s="19"/>
      <c r="K46" s="24"/>
      <c r="L46" s="21">
        <f>IF($K$3,$A$40,IF($K$4,$D$40,IF($K$5,$E$40,"ХЗ")))</f>
        <v>37</v>
      </c>
      <c r="M46" s="22"/>
      <c r="N46" s="21" t="str">
        <f t="shared" ref="N46" si="68">IF($K$3,($L48+36+$S$4-1)&amp;", "&amp;($L48+36+$T$4-1)&amp;", "&amp;($L48+36+$U$4-1),IF($K$4,$R$4,IF($K$5,$R$12&amp;$V$4,"ХЗ")))</f>
        <v>66, 69, 73</v>
      </c>
      <c r="O46" s="22"/>
      <c r="P46" s="23" t="str">
        <f t="shared" ref="P46" si="69">IF($K$3,($L50+36+$S$6-1)&amp;", "&amp;($L50+36+$T$6-1)&amp;", "&amp;($L50+36+$U$6-1),IF($K$4,$R$6,IF($K$5,$R$12&amp;$V$6,"ХЗ")))</f>
        <v>71, 74, 81</v>
      </c>
    </row>
    <row r="47" spans="1:29" ht="15" customHeight="1" x14ac:dyDescent="0.25">
      <c r="A47" s="2">
        <f t="shared" si="0"/>
        <v>44</v>
      </c>
      <c r="B47" s="4">
        <f t="shared" si="1"/>
        <v>103.82617439498628</v>
      </c>
      <c r="C47" s="8"/>
      <c r="D47" s="2" t="s">
        <v>9</v>
      </c>
      <c r="E47" s="2" t="s">
        <v>54</v>
      </c>
      <c r="F47" s="3"/>
      <c r="G47" s="19"/>
      <c r="H47" s="19"/>
      <c r="I47" s="19"/>
      <c r="K47" s="23">
        <f>IF($K$3,$A$32,IF($K$4,$D$32,IF($K$5,$E$32,"ХЗ")))</f>
        <v>29</v>
      </c>
      <c r="L47" s="22"/>
      <c r="M47" s="21" t="str">
        <f t="shared" ref="M47:M52" si="70">IF($K$3,($L48+36+$S$3-1)&amp;", "&amp;($L48+36+$T$3-1)&amp;", "&amp;($L48+36+$U$3-1),IF($K$4,$R$3,IF($K$5,$R$12&amp;$V$3,"ХЗ")))</f>
        <v>66, 70, 73</v>
      </c>
      <c r="N47" s="22"/>
      <c r="O47" s="23" t="str">
        <f t="shared" ref="O47" si="71">IF($K$3,($L50+36+$S$5-1)&amp;", "&amp;($L50+36+$T$5-1)&amp;", "&amp;($L50+36+$U$5-1),IF($K$4,$R$5,IF($K$5,$R$12&amp;$V$5,"ХЗ")))</f>
        <v>71, 75, 82</v>
      </c>
      <c r="P47" s="24"/>
    </row>
    <row r="48" spans="1:29" ht="15" customHeight="1" x14ac:dyDescent="0.25">
      <c r="A48" s="2">
        <f t="shared" si="0"/>
        <v>45</v>
      </c>
      <c r="B48" s="4">
        <f t="shared" si="1"/>
        <v>110</v>
      </c>
      <c r="C48" s="8"/>
      <c r="D48" s="2" t="s">
        <v>10</v>
      </c>
      <c r="E48" s="2" t="s">
        <v>55</v>
      </c>
      <c r="F48" s="3"/>
      <c r="K48" s="24"/>
      <c r="L48" s="21">
        <f>IF($K$3,$A$33,IF($K$4,$D$33,IF($K$5,$E$33,"ХЗ")))</f>
        <v>30</v>
      </c>
      <c r="M48" s="22"/>
      <c r="N48" s="23" t="str">
        <f t="shared" ref="N48" si="72">IF($K$3,($L50+36+$S$4-1)&amp;", "&amp;($L50+36+$T$4-1)&amp;", "&amp;($L50+36+$U$4-1),IF($K$4,$R$4,IF($K$5,$R$12&amp;$V$4,"ХЗ")))</f>
        <v>71, 74, 78</v>
      </c>
      <c r="O48" s="24"/>
      <c r="P48" s="23" t="str">
        <f t="shared" ref="P48" si="73">IF($K$3,($L52+36+$S$6-1)&amp;", "&amp;($L52+36+$T$6-1)&amp;", "&amp;($L52+36+$U$6-1),IF($K$4,$R$6,IF($K$5,$R$12&amp;$V$6,"ХЗ")))</f>
        <v>76, 79, 86</v>
      </c>
    </row>
    <row r="49" spans="1:16" ht="15" customHeight="1" x14ac:dyDescent="0.25">
      <c r="A49" s="2">
        <f t="shared" si="0"/>
        <v>46</v>
      </c>
      <c r="B49" s="4">
        <f t="shared" si="1"/>
        <v>116.54094037952248</v>
      </c>
      <c r="C49" s="8"/>
      <c r="D49" s="2" t="s">
        <v>11</v>
      </c>
      <c r="E49" s="2" t="s">
        <v>56</v>
      </c>
      <c r="F49" s="12"/>
      <c r="K49" s="21">
        <f>IF($K$3,$A$37,IF($K$4,$D$37,IF($K$5,$E$37,"ХЗ")))</f>
        <v>34</v>
      </c>
      <c r="L49" s="22"/>
      <c r="M49" s="23" t="str">
        <f t="shared" ref="M49:M52" si="74">IF($K$3,($L50+36+$S$3-1)&amp;", "&amp;($L50+36+$T$3-1)&amp;", "&amp;($L50+36+$U$3-1),IF($K$4,$R$3,IF($K$5,$R$12&amp;$V$3,"ХЗ")))</f>
        <v>71, 75, 78</v>
      </c>
      <c r="N49" s="24"/>
      <c r="O49" s="23" t="str">
        <f t="shared" ref="O49" si="75">IF($K$3,($L52+36+$S$5-1)&amp;", "&amp;($L52+36+$T$5-1)&amp;", "&amp;($L52+36+$U$5-1),IF($K$4,$R$5,IF($K$5,$R$12&amp;$V$5,"ХЗ")))</f>
        <v>76, 80, 87</v>
      </c>
      <c r="P49" s="24"/>
    </row>
    <row r="50" spans="1:16" ht="15" customHeight="1" x14ac:dyDescent="0.25">
      <c r="A50" s="2">
        <f t="shared" si="0"/>
        <v>47</v>
      </c>
      <c r="B50" s="4">
        <f t="shared" si="1"/>
        <v>123.47082531403106</v>
      </c>
      <c r="C50" s="8"/>
      <c r="D50" s="2" t="s">
        <v>12</v>
      </c>
      <c r="E50" s="2" t="s">
        <v>57</v>
      </c>
      <c r="F50" s="12"/>
      <c r="K50" s="22"/>
      <c r="L50" s="23">
        <f>IF($K$3,$A$38,IF($K$4,$D$38,IF($K$5,$E$38,"ХЗ")))</f>
        <v>35</v>
      </c>
      <c r="M50" s="24"/>
      <c r="N50" s="23" t="str">
        <f t="shared" ref="N50" si="76">IF($K$3,($L52+36+$S$4-1)&amp;", "&amp;($L52+36+$T$4-1)&amp;", "&amp;($L52+36+$U$4-1),IF($K$4,$R$4,IF($K$5,$R$12&amp;$V$4,"ХЗ")))</f>
        <v>76, 79, 83</v>
      </c>
      <c r="O50" s="24"/>
    </row>
    <row r="51" spans="1:16" ht="15" customHeight="1" x14ac:dyDescent="0.25">
      <c r="A51" s="2">
        <f t="shared" si="0"/>
        <v>48</v>
      </c>
      <c r="B51" s="4">
        <f t="shared" si="1"/>
        <v>130.81278265029931</v>
      </c>
      <c r="C51" s="8" t="s">
        <v>16</v>
      </c>
      <c r="D51" s="2" t="s">
        <v>1</v>
      </c>
      <c r="E51" s="2" t="s">
        <v>58</v>
      </c>
      <c r="F51" s="12"/>
      <c r="K51" s="21">
        <f>IF($K$3,$A$42,IF($K$4,$D$42,IF($K$5,$E$42,"ХЗ")))</f>
        <v>39</v>
      </c>
      <c r="L51" s="24"/>
      <c r="M51" s="23" t="str">
        <f t="shared" ref="M51:M52" si="77">IF($K$3,($L52+36+$S$3-1)&amp;", "&amp;($L52+36+$T$3-1)&amp;", "&amp;($L52+36+$U$3-1),IF($K$4,$R$3,IF($K$5,$R$12&amp;$V$3,"ХЗ")))</f>
        <v>76, 80, 83</v>
      </c>
      <c r="N51" s="24"/>
    </row>
    <row r="52" spans="1:16" ht="15" customHeight="1" x14ac:dyDescent="0.25">
      <c r="A52" s="2">
        <f t="shared" si="0"/>
        <v>49</v>
      </c>
      <c r="B52" s="4">
        <f t="shared" si="1"/>
        <v>138.59131548843604</v>
      </c>
      <c r="C52" s="8"/>
      <c r="D52" s="2" t="s">
        <v>2</v>
      </c>
      <c r="E52" s="2" t="s">
        <v>59</v>
      </c>
      <c r="F52" s="12"/>
      <c r="K52" s="22"/>
      <c r="L52" s="23">
        <f>IF($K$3,$A$43,IF($K$4,$D$43,IF($K$5,$E$43,"ХЗ")))</f>
        <v>40</v>
      </c>
      <c r="M52" s="24"/>
    </row>
    <row r="53" spans="1:16" ht="15" customHeight="1" x14ac:dyDescent="0.25">
      <c r="A53" s="2">
        <f t="shared" si="0"/>
        <v>50</v>
      </c>
      <c r="B53" s="4">
        <f t="shared" si="1"/>
        <v>146.83238395870382</v>
      </c>
      <c r="C53" s="8"/>
      <c r="D53" s="2" t="s">
        <v>3</v>
      </c>
      <c r="E53" s="2" t="s">
        <v>60</v>
      </c>
      <c r="F53" s="12"/>
      <c r="K53" s="21">
        <f>IF($K$3,$A$35,IF($K$4,$D$35,IF($K$5,$E$35,"ХЗ")))</f>
        <v>32</v>
      </c>
      <c r="L53" s="24"/>
    </row>
    <row r="54" spans="1:16" ht="15" customHeight="1" x14ac:dyDescent="0.25">
      <c r="A54" s="2">
        <f t="shared" si="0"/>
        <v>51</v>
      </c>
      <c r="B54" s="4">
        <f t="shared" si="1"/>
        <v>155.56349186104046</v>
      </c>
      <c r="C54" s="8"/>
      <c r="D54" s="2" t="s">
        <v>4</v>
      </c>
      <c r="E54" s="2" t="s">
        <v>61</v>
      </c>
      <c r="F54" s="12"/>
      <c r="K54" s="22"/>
    </row>
    <row r="55" spans="1:16" ht="15" customHeight="1" x14ac:dyDescent="0.25">
      <c r="A55" s="2">
        <f t="shared" si="0"/>
        <v>52</v>
      </c>
      <c r="B55" s="4">
        <f t="shared" si="1"/>
        <v>164.81377845643496</v>
      </c>
      <c r="C55" s="8"/>
      <c r="D55" s="2" t="s">
        <v>5</v>
      </c>
      <c r="E55" s="2" t="s">
        <v>62</v>
      </c>
      <c r="F55" s="12"/>
    </row>
    <row r="56" spans="1:16" ht="15" customHeight="1" x14ac:dyDescent="0.25">
      <c r="A56" s="2">
        <f t="shared" si="0"/>
        <v>53</v>
      </c>
      <c r="B56" s="4">
        <f t="shared" si="1"/>
        <v>174.61411571650197</v>
      </c>
      <c r="C56" s="8"/>
      <c r="D56" s="2" t="s">
        <v>6</v>
      </c>
      <c r="E56" s="2" t="s">
        <v>63</v>
      </c>
      <c r="F56" s="12"/>
    </row>
    <row r="57" spans="1:16" ht="15" customHeight="1" x14ac:dyDescent="0.25">
      <c r="A57" s="2">
        <f t="shared" si="0"/>
        <v>54</v>
      </c>
      <c r="B57" s="4">
        <f t="shared" si="1"/>
        <v>184.99721135581723</v>
      </c>
      <c r="C57" s="8"/>
      <c r="D57" s="2" t="s">
        <v>7</v>
      </c>
      <c r="E57" s="2" t="s">
        <v>64</v>
      </c>
      <c r="F57" s="12"/>
    </row>
    <row r="58" spans="1:16" ht="15" customHeight="1" x14ac:dyDescent="0.25">
      <c r="A58" s="2">
        <f t="shared" si="0"/>
        <v>55</v>
      </c>
      <c r="B58" s="4">
        <f t="shared" si="1"/>
        <v>195.99771799087463</v>
      </c>
      <c r="C58" s="8"/>
      <c r="D58" s="2" t="s">
        <v>8</v>
      </c>
      <c r="E58" s="2" t="s">
        <v>65</v>
      </c>
      <c r="F58" s="12"/>
    </row>
    <row r="59" spans="1:16" x14ac:dyDescent="0.25">
      <c r="A59" s="2">
        <f t="shared" si="0"/>
        <v>56</v>
      </c>
      <c r="B59" s="4">
        <f t="shared" si="1"/>
        <v>207.65234878997259</v>
      </c>
      <c r="C59" s="8"/>
      <c r="D59" s="2" t="s">
        <v>9</v>
      </c>
      <c r="E59" s="2" t="s">
        <v>66</v>
      </c>
      <c r="F59" s="12"/>
    </row>
    <row r="60" spans="1:16" x14ac:dyDescent="0.25">
      <c r="A60" s="2">
        <f t="shared" si="0"/>
        <v>57</v>
      </c>
      <c r="B60" s="4">
        <f t="shared" si="1"/>
        <v>220</v>
      </c>
      <c r="C60" s="8"/>
      <c r="D60" s="2" t="s">
        <v>10</v>
      </c>
      <c r="E60" s="2" t="s">
        <v>67</v>
      </c>
      <c r="F60" s="12"/>
    </row>
    <row r="61" spans="1:16" x14ac:dyDescent="0.25">
      <c r="A61" s="2">
        <f t="shared" si="0"/>
        <v>58</v>
      </c>
      <c r="B61" s="4">
        <f t="shared" si="1"/>
        <v>233.08188075904496</v>
      </c>
      <c r="C61" s="8"/>
      <c r="D61" s="2" t="s">
        <v>11</v>
      </c>
      <c r="E61" s="2" t="s">
        <v>68</v>
      </c>
      <c r="F61" s="12"/>
    </row>
    <row r="62" spans="1:16" x14ac:dyDescent="0.25">
      <c r="A62" s="2">
        <f t="shared" si="0"/>
        <v>59</v>
      </c>
      <c r="B62" s="4">
        <f t="shared" si="1"/>
        <v>246.94165062806206</v>
      </c>
      <c r="C62" s="8"/>
      <c r="D62" s="2" t="s">
        <v>12</v>
      </c>
      <c r="E62" s="2" t="s">
        <v>69</v>
      </c>
      <c r="F62" s="12"/>
    </row>
    <row r="63" spans="1:16" x14ac:dyDescent="0.25">
      <c r="A63" s="2">
        <f t="shared" si="0"/>
        <v>60</v>
      </c>
      <c r="B63" s="4">
        <f t="shared" si="1"/>
        <v>261.62556530059862</v>
      </c>
      <c r="C63" s="8" t="s">
        <v>17</v>
      </c>
      <c r="D63" s="2" t="s">
        <v>1</v>
      </c>
      <c r="E63" s="2" t="s">
        <v>70</v>
      </c>
      <c r="F63" s="12"/>
    </row>
    <row r="64" spans="1:16" x14ac:dyDescent="0.25">
      <c r="A64" s="2">
        <f t="shared" si="0"/>
        <v>61</v>
      </c>
      <c r="B64" s="4">
        <f t="shared" si="1"/>
        <v>277.18263097687208</v>
      </c>
      <c r="C64" s="8"/>
      <c r="D64" s="2" t="s">
        <v>2</v>
      </c>
      <c r="E64" s="2" t="s">
        <v>71</v>
      </c>
      <c r="F64" s="12"/>
    </row>
    <row r="65" spans="1:6" x14ac:dyDescent="0.25">
      <c r="A65" s="2">
        <f t="shared" si="0"/>
        <v>62</v>
      </c>
      <c r="B65" s="4">
        <f t="shared" si="1"/>
        <v>293.66476791740757</v>
      </c>
      <c r="C65" s="8"/>
      <c r="D65" s="2" t="s">
        <v>3</v>
      </c>
      <c r="E65" s="2" t="s">
        <v>72</v>
      </c>
      <c r="F65" s="12"/>
    </row>
    <row r="66" spans="1:6" x14ac:dyDescent="0.25">
      <c r="A66" s="2">
        <f t="shared" si="0"/>
        <v>63</v>
      </c>
      <c r="B66" s="4">
        <f t="shared" si="1"/>
        <v>311.12698372208087</v>
      </c>
      <c r="C66" s="8"/>
      <c r="D66" s="2" t="s">
        <v>4</v>
      </c>
      <c r="E66" s="2" t="s">
        <v>73</v>
      </c>
      <c r="F66" s="12"/>
    </row>
    <row r="67" spans="1:6" x14ac:dyDescent="0.25">
      <c r="A67" s="2">
        <f t="shared" si="0"/>
        <v>64</v>
      </c>
      <c r="B67" s="4">
        <f t="shared" si="1"/>
        <v>329.62755691286992</v>
      </c>
      <c r="C67" s="8"/>
      <c r="D67" s="2" t="s">
        <v>5</v>
      </c>
      <c r="E67" s="2" t="s">
        <v>74</v>
      </c>
      <c r="F67" s="12"/>
    </row>
    <row r="68" spans="1:6" x14ac:dyDescent="0.25">
      <c r="A68" s="2">
        <f t="shared" si="0"/>
        <v>65</v>
      </c>
      <c r="B68" s="4">
        <f t="shared" si="1"/>
        <v>349.22823143300388</v>
      </c>
      <c r="C68" s="8"/>
      <c r="D68" s="2" t="s">
        <v>6</v>
      </c>
      <c r="E68" s="2" t="s">
        <v>75</v>
      </c>
      <c r="F68" s="12"/>
    </row>
    <row r="69" spans="1:6" x14ac:dyDescent="0.25">
      <c r="A69" s="2">
        <f t="shared" ref="A69:A132" si="78">A68+1</f>
        <v>66</v>
      </c>
      <c r="B69" s="4">
        <f t="shared" ref="B69:B132" si="79">2^((A69-69)/12)*440</f>
        <v>369.99442271163446</v>
      </c>
      <c r="C69" s="8"/>
      <c r="D69" s="2" t="s">
        <v>7</v>
      </c>
      <c r="E69" s="2" t="s">
        <v>76</v>
      </c>
      <c r="F69" s="12"/>
    </row>
    <row r="70" spans="1:6" x14ac:dyDescent="0.25">
      <c r="A70" s="2">
        <f t="shared" si="78"/>
        <v>67</v>
      </c>
      <c r="B70" s="4">
        <f t="shared" si="79"/>
        <v>391.99543598174927</v>
      </c>
      <c r="C70" s="8"/>
      <c r="D70" s="2" t="s">
        <v>8</v>
      </c>
      <c r="E70" s="2" t="s">
        <v>77</v>
      </c>
      <c r="F70" s="12"/>
    </row>
    <row r="71" spans="1:6" x14ac:dyDescent="0.25">
      <c r="A71" s="2">
        <f t="shared" si="78"/>
        <v>68</v>
      </c>
      <c r="B71" s="4">
        <f t="shared" si="79"/>
        <v>415.30469757994513</v>
      </c>
      <c r="C71" s="8"/>
      <c r="D71" s="2" t="s">
        <v>9</v>
      </c>
      <c r="E71" s="2" t="s">
        <v>78</v>
      </c>
      <c r="F71" s="12"/>
    </row>
    <row r="72" spans="1:6" x14ac:dyDescent="0.25">
      <c r="A72" s="2">
        <f t="shared" si="78"/>
        <v>69</v>
      </c>
      <c r="B72" s="4">
        <f t="shared" si="79"/>
        <v>440</v>
      </c>
      <c r="C72" s="8"/>
      <c r="D72" s="2" t="s">
        <v>10</v>
      </c>
      <c r="E72" s="2" t="s">
        <v>79</v>
      </c>
      <c r="F72" s="12"/>
    </row>
    <row r="73" spans="1:6" x14ac:dyDescent="0.25">
      <c r="A73" s="2">
        <f t="shared" si="78"/>
        <v>70</v>
      </c>
      <c r="B73" s="4">
        <f t="shared" si="79"/>
        <v>466.16376151808993</v>
      </c>
      <c r="C73" s="8"/>
      <c r="D73" s="2" t="s">
        <v>11</v>
      </c>
      <c r="E73" s="2" t="s">
        <v>80</v>
      </c>
      <c r="F73" s="12"/>
    </row>
    <row r="74" spans="1:6" x14ac:dyDescent="0.25">
      <c r="A74" s="2">
        <f t="shared" si="78"/>
        <v>71</v>
      </c>
      <c r="B74" s="4">
        <f t="shared" si="79"/>
        <v>493.88330125612413</v>
      </c>
      <c r="C74" s="8"/>
      <c r="D74" s="2" t="s">
        <v>12</v>
      </c>
      <c r="E74" s="2" t="s">
        <v>81</v>
      </c>
      <c r="F74" s="12"/>
    </row>
    <row r="75" spans="1:6" x14ac:dyDescent="0.25">
      <c r="A75" s="2">
        <f t="shared" si="78"/>
        <v>72</v>
      </c>
      <c r="B75" s="4">
        <f t="shared" si="79"/>
        <v>523.25113060119725</v>
      </c>
      <c r="C75" s="8" t="s">
        <v>18</v>
      </c>
      <c r="D75" s="2" t="s">
        <v>1</v>
      </c>
      <c r="E75" s="2" t="s">
        <v>82</v>
      </c>
      <c r="F75" s="12"/>
    </row>
    <row r="76" spans="1:6" x14ac:dyDescent="0.25">
      <c r="A76" s="2">
        <f t="shared" si="78"/>
        <v>73</v>
      </c>
      <c r="B76" s="4">
        <f t="shared" si="79"/>
        <v>554.36526195374415</v>
      </c>
      <c r="C76" s="8"/>
      <c r="D76" s="2" t="s">
        <v>2</v>
      </c>
      <c r="E76" s="2" t="s">
        <v>83</v>
      </c>
      <c r="F76" s="12"/>
    </row>
    <row r="77" spans="1:6" x14ac:dyDescent="0.25">
      <c r="A77" s="2">
        <f t="shared" si="78"/>
        <v>74</v>
      </c>
      <c r="B77" s="4">
        <f t="shared" si="79"/>
        <v>587.32953583481515</v>
      </c>
      <c r="C77" s="8"/>
      <c r="D77" s="2" t="s">
        <v>3</v>
      </c>
      <c r="E77" s="2" t="s">
        <v>84</v>
      </c>
      <c r="F77" s="12"/>
    </row>
    <row r="78" spans="1:6" x14ac:dyDescent="0.25">
      <c r="A78" s="2">
        <f t="shared" si="78"/>
        <v>75</v>
      </c>
      <c r="B78" s="4">
        <f t="shared" si="79"/>
        <v>622.25396744416184</v>
      </c>
      <c r="C78" s="8"/>
      <c r="D78" s="2" t="s">
        <v>4</v>
      </c>
      <c r="E78" s="2" t="s">
        <v>85</v>
      </c>
      <c r="F78" s="12"/>
    </row>
    <row r="79" spans="1:6" x14ac:dyDescent="0.25">
      <c r="A79" s="2">
        <f t="shared" si="78"/>
        <v>76</v>
      </c>
      <c r="B79" s="4">
        <f t="shared" si="79"/>
        <v>659.25511382573984</v>
      </c>
      <c r="C79" s="8"/>
      <c r="D79" s="2" t="s">
        <v>5</v>
      </c>
      <c r="E79" s="2" t="s">
        <v>86</v>
      </c>
      <c r="F79" s="12"/>
    </row>
    <row r="80" spans="1:6" x14ac:dyDescent="0.25">
      <c r="A80" s="2">
        <f t="shared" si="78"/>
        <v>77</v>
      </c>
      <c r="B80" s="4">
        <f t="shared" si="79"/>
        <v>698.45646286600777</v>
      </c>
      <c r="C80" s="8"/>
      <c r="D80" s="2" t="s">
        <v>6</v>
      </c>
      <c r="E80" s="2" t="s">
        <v>87</v>
      </c>
      <c r="F80" s="12"/>
    </row>
    <row r="81" spans="1:6" x14ac:dyDescent="0.25">
      <c r="A81" s="2">
        <f t="shared" si="78"/>
        <v>78</v>
      </c>
      <c r="B81" s="4">
        <f t="shared" si="79"/>
        <v>739.9888454232688</v>
      </c>
      <c r="C81" s="8"/>
      <c r="D81" s="2" t="s">
        <v>7</v>
      </c>
      <c r="E81" s="2" t="s">
        <v>88</v>
      </c>
      <c r="F81" s="12"/>
    </row>
    <row r="82" spans="1:6" x14ac:dyDescent="0.25">
      <c r="A82" s="2">
        <f t="shared" si="78"/>
        <v>79</v>
      </c>
      <c r="B82" s="4">
        <f t="shared" si="79"/>
        <v>783.99087196349853</v>
      </c>
      <c r="C82" s="8"/>
      <c r="D82" s="2" t="s">
        <v>8</v>
      </c>
      <c r="E82" s="2" t="s">
        <v>89</v>
      </c>
      <c r="F82" s="12"/>
    </row>
    <row r="83" spans="1:6" x14ac:dyDescent="0.25">
      <c r="A83" s="2">
        <f t="shared" si="78"/>
        <v>80</v>
      </c>
      <c r="B83" s="4">
        <f t="shared" si="79"/>
        <v>830.60939515989025</v>
      </c>
      <c r="C83" s="8"/>
      <c r="D83" s="2" t="s">
        <v>9</v>
      </c>
      <c r="E83" s="2" t="s">
        <v>90</v>
      </c>
      <c r="F83" s="12"/>
    </row>
    <row r="84" spans="1:6" x14ac:dyDescent="0.25">
      <c r="A84" s="2">
        <f t="shared" si="78"/>
        <v>81</v>
      </c>
      <c r="B84" s="4">
        <f t="shared" si="79"/>
        <v>880</v>
      </c>
      <c r="C84" s="8"/>
      <c r="D84" s="2" t="s">
        <v>10</v>
      </c>
      <c r="E84" s="2" t="s">
        <v>91</v>
      </c>
      <c r="F84" s="12"/>
    </row>
    <row r="85" spans="1:6" x14ac:dyDescent="0.25">
      <c r="A85" s="2">
        <f t="shared" si="78"/>
        <v>82</v>
      </c>
      <c r="B85" s="4">
        <f t="shared" si="79"/>
        <v>932.32752303617963</v>
      </c>
      <c r="C85" s="8"/>
      <c r="D85" s="2" t="s">
        <v>11</v>
      </c>
      <c r="E85" s="2" t="s">
        <v>92</v>
      </c>
      <c r="F85" s="12"/>
    </row>
    <row r="86" spans="1:6" x14ac:dyDescent="0.25">
      <c r="A86" s="2">
        <f t="shared" si="78"/>
        <v>83</v>
      </c>
      <c r="B86" s="4">
        <f t="shared" si="79"/>
        <v>987.76660251224826</v>
      </c>
      <c r="C86" s="8"/>
      <c r="D86" s="2" t="s">
        <v>12</v>
      </c>
      <c r="E86" s="2" t="s">
        <v>93</v>
      </c>
      <c r="F86" s="12"/>
    </row>
    <row r="87" spans="1:6" x14ac:dyDescent="0.25">
      <c r="A87" s="2">
        <f t="shared" si="78"/>
        <v>84</v>
      </c>
      <c r="B87" s="4">
        <f t="shared" si="79"/>
        <v>1046.5022612023945</v>
      </c>
      <c r="C87" s="8" t="s">
        <v>19</v>
      </c>
      <c r="D87" s="2" t="s">
        <v>1</v>
      </c>
      <c r="E87" s="2" t="s">
        <v>94</v>
      </c>
      <c r="F87" s="12"/>
    </row>
    <row r="88" spans="1:6" x14ac:dyDescent="0.25">
      <c r="A88" s="2">
        <f t="shared" si="78"/>
        <v>85</v>
      </c>
      <c r="B88" s="4">
        <f t="shared" si="79"/>
        <v>1108.7305239074883</v>
      </c>
      <c r="C88" s="8"/>
      <c r="D88" s="2" t="s">
        <v>2</v>
      </c>
      <c r="E88" s="2" t="s">
        <v>95</v>
      </c>
      <c r="F88" s="12"/>
    </row>
    <row r="89" spans="1:6" x14ac:dyDescent="0.25">
      <c r="A89" s="2">
        <f t="shared" si="78"/>
        <v>86</v>
      </c>
      <c r="B89" s="4">
        <f t="shared" si="79"/>
        <v>1174.6590716696303</v>
      </c>
      <c r="C89" s="8"/>
      <c r="D89" s="2" t="s">
        <v>3</v>
      </c>
      <c r="E89" s="2" t="s">
        <v>96</v>
      </c>
      <c r="F89" s="12"/>
    </row>
    <row r="90" spans="1:6" x14ac:dyDescent="0.25">
      <c r="A90" s="2">
        <f t="shared" si="78"/>
        <v>87</v>
      </c>
      <c r="B90" s="4">
        <f t="shared" si="79"/>
        <v>1244.5079348883235</v>
      </c>
      <c r="C90" s="8"/>
      <c r="D90" s="2" t="s">
        <v>4</v>
      </c>
      <c r="E90" s="2" t="s">
        <v>97</v>
      </c>
      <c r="F90" s="12"/>
    </row>
    <row r="91" spans="1:6" x14ac:dyDescent="0.25">
      <c r="A91" s="2">
        <f t="shared" si="78"/>
        <v>88</v>
      </c>
      <c r="B91" s="4">
        <f t="shared" si="79"/>
        <v>1318.5102276514795</v>
      </c>
      <c r="C91" s="8"/>
      <c r="D91" s="2" t="s">
        <v>5</v>
      </c>
      <c r="E91" s="2" t="s">
        <v>98</v>
      </c>
      <c r="F91" s="12"/>
    </row>
    <row r="92" spans="1:6" x14ac:dyDescent="0.25">
      <c r="A92" s="2">
        <f t="shared" si="78"/>
        <v>89</v>
      </c>
      <c r="B92" s="4">
        <f t="shared" si="79"/>
        <v>1396.9129257320155</v>
      </c>
      <c r="C92" s="8"/>
      <c r="D92" s="2" t="s">
        <v>6</v>
      </c>
      <c r="E92" s="2" t="s">
        <v>99</v>
      </c>
      <c r="F92" s="12"/>
    </row>
    <row r="93" spans="1:6" x14ac:dyDescent="0.25">
      <c r="A93" s="2">
        <f t="shared" si="78"/>
        <v>90</v>
      </c>
      <c r="B93" s="4">
        <f t="shared" si="79"/>
        <v>1479.9776908465376</v>
      </c>
      <c r="C93" s="8"/>
      <c r="D93" s="2" t="s">
        <v>7</v>
      </c>
      <c r="E93" s="2" t="s">
        <v>100</v>
      </c>
      <c r="F93" s="12"/>
    </row>
    <row r="94" spans="1:6" x14ac:dyDescent="0.25">
      <c r="A94" s="2">
        <f t="shared" si="78"/>
        <v>91</v>
      </c>
      <c r="B94" s="4">
        <f t="shared" si="79"/>
        <v>1567.9817439269968</v>
      </c>
      <c r="C94" s="8"/>
      <c r="D94" s="2" t="s">
        <v>8</v>
      </c>
      <c r="E94" s="2" t="s">
        <v>101</v>
      </c>
      <c r="F94" s="12"/>
    </row>
    <row r="95" spans="1:6" x14ac:dyDescent="0.25">
      <c r="A95" s="2">
        <f t="shared" si="78"/>
        <v>92</v>
      </c>
      <c r="B95" s="4">
        <f t="shared" si="79"/>
        <v>1661.2187903197805</v>
      </c>
      <c r="C95" s="8"/>
      <c r="D95" s="2" t="s">
        <v>9</v>
      </c>
      <c r="E95" s="2" t="s">
        <v>102</v>
      </c>
      <c r="F95" s="12"/>
    </row>
    <row r="96" spans="1:6" x14ac:dyDescent="0.25">
      <c r="A96" s="2">
        <f t="shared" si="78"/>
        <v>93</v>
      </c>
      <c r="B96" s="4">
        <f t="shared" si="79"/>
        <v>1760</v>
      </c>
      <c r="C96" s="8"/>
      <c r="D96" s="2" t="s">
        <v>10</v>
      </c>
      <c r="E96" s="2" t="s">
        <v>103</v>
      </c>
      <c r="F96" s="12"/>
    </row>
    <row r="97" spans="1:6" x14ac:dyDescent="0.25">
      <c r="A97" s="2">
        <f t="shared" si="78"/>
        <v>94</v>
      </c>
      <c r="B97" s="4">
        <f t="shared" si="79"/>
        <v>1864.6550460723597</v>
      </c>
      <c r="C97" s="8"/>
      <c r="D97" s="2" t="s">
        <v>11</v>
      </c>
      <c r="E97" s="2" t="s">
        <v>104</v>
      </c>
      <c r="F97" s="12"/>
    </row>
    <row r="98" spans="1:6" x14ac:dyDescent="0.25">
      <c r="A98" s="2">
        <f t="shared" si="78"/>
        <v>95</v>
      </c>
      <c r="B98" s="4">
        <f t="shared" si="79"/>
        <v>1975.5332050244961</v>
      </c>
      <c r="C98" s="8"/>
      <c r="D98" s="2" t="s">
        <v>12</v>
      </c>
      <c r="E98" s="2" t="s">
        <v>105</v>
      </c>
      <c r="F98" s="12"/>
    </row>
    <row r="99" spans="1:6" x14ac:dyDescent="0.25">
      <c r="A99" s="2">
        <f t="shared" si="78"/>
        <v>96</v>
      </c>
      <c r="B99" s="4">
        <f t="shared" si="79"/>
        <v>2093.004522404789</v>
      </c>
      <c r="C99" s="8" t="s">
        <v>20</v>
      </c>
      <c r="D99" s="2" t="s">
        <v>1</v>
      </c>
      <c r="E99" s="2" t="s">
        <v>106</v>
      </c>
      <c r="F99" s="12"/>
    </row>
    <row r="100" spans="1:6" x14ac:dyDescent="0.25">
      <c r="A100" s="2">
        <f t="shared" si="78"/>
        <v>97</v>
      </c>
      <c r="B100" s="4">
        <f t="shared" si="79"/>
        <v>2217.4610478149771</v>
      </c>
      <c r="C100" s="8"/>
      <c r="D100" s="2" t="s">
        <v>2</v>
      </c>
      <c r="E100" s="2" t="s">
        <v>107</v>
      </c>
      <c r="F100" s="12"/>
    </row>
    <row r="101" spans="1:6" x14ac:dyDescent="0.25">
      <c r="A101" s="2">
        <f t="shared" si="78"/>
        <v>98</v>
      </c>
      <c r="B101" s="4">
        <f t="shared" si="79"/>
        <v>2349.3181433392601</v>
      </c>
      <c r="C101" s="8"/>
      <c r="D101" s="2" t="s">
        <v>3</v>
      </c>
      <c r="E101" s="2" t="s">
        <v>108</v>
      </c>
      <c r="F101" s="12"/>
    </row>
    <row r="102" spans="1:6" x14ac:dyDescent="0.25">
      <c r="A102" s="2">
        <f t="shared" si="78"/>
        <v>99</v>
      </c>
      <c r="B102" s="4">
        <f t="shared" si="79"/>
        <v>2489.0158697766474</v>
      </c>
      <c r="C102" s="8"/>
      <c r="D102" s="2" t="s">
        <v>4</v>
      </c>
      <c r="E102" s="2" t="s">
        <v>109</v>
      </c>
      <c r="F102" s="12"/>
    </row>
    <row r="103" spans="1:6" x14ac:dyDescent="0.25">
      <c r="A103" s="2">
        <f t="shared" si="78"/>
        <v>100</v>
      </c>
      <c r="B103" s="4">
        <f t="shared" si="79"/>
        <v>2637.0204553029598</v>
      </c>
      <c r="C103" s="8"/>
      <c r="D103" s="2" t="s">
        <v>5</v>
      </c>
      <c r="E103" s="2" t="s">
        <v>110</v>
      </c>
      <c r="F103" s="3"/>
    </row>
    <row r="104" spans="1:6" x14ac:dyDescent="0.25">
      <c r="A104" s="2">
        <f t="shared" si="78"/>
        <v>101</v>
      </c>
      <c r="B104" s="4">
        <f t="shared" si="79"/>
        <v>2793.8258514640311</v>
      </c>
      <c r="C104" s="8"/>
      <c r="D104" s="2" t="s">
        <v>6</v>
      </c>
      <c r="E104" s="2" t="s">
        <v>111</v>
      </c>
      <c r="F104" s="3"/>
    </row>
    <row r="105" spans="1:6" x14ac:dyDescent="0.25">
      <c r="A105" s="2">
        <f t="shared" si="78"/>
        <v>102</v>
      </c>
      <c r="B105" s="4">
        <f t="shared" si="79"/>
        <v>2959.9553816930757</v>
      </c>
      <c r="C105" s="8"/>
      <c r="D105" s="2" t="s">
        <v>7</v>
      </c>
      <c r="E105" s="2" t="s">
        <v>112</v>
      </c>
      <c r="F105" s="3"/>
    </row>
    <row r="106" spans="1:6" x14ac:dyDescent="0.25">
      <c r="A106" s="2">
        <f t="shared" si="78"/>
        <v>103</v>
      </c>
      <c r="B106" s="4">
        <f t="shared" si="79"/>
        <v>3135.9634878539941</v>
      </c>
      <c r="C106" s="8"/>
      <c r="D106" s="2" t="s">
        <v>8</v>
      </c>
      <c r="E106" s="2" t="s">
        <v>113</v>
      </c>
      <c r="F106" s="3"/>
    </row>
    <row r="107" spans="1:6" x14ac:dyDescent="0.25">
      <c r="A107" s="2">
        <f t="shared" si="78"/>
        <v>104</v>
      </c>
      <c r="B107" s="4">
        <f t="shared" si="79"/>
        <v>3322.4375806395601</v>
      </c>
      <c r="C107" s="8"/>
      <c r="D107" s="2" t="s">
        <v>9</v>
      </c>
      <c r="E107" s="2" t="s">
        <v>114</v>
      </c>
      <c r="F107" s="3"/>
    </row>
    <row r="108" spans="1:6" x14ac:dyDescent="0.25">
      <c r="A108" s="2">
        <f t="shared" si="78"/>
        <v>105</v>
      </c>
      <c r="B108" s="4">
        <f t="shared" si="79"/>
        <v>3520</v>
      </c>
      <c r="C108" s="8"/>
      <c r="D108" s="2" t="s">
        <v>10</v>
      </c>
      <c r="E108" s="2" t="s">
        <v>115</v>
      </c>
      <c r="F108" s="3"/>
    </row>
    <row r="109" spans="1:6" x14ac:dyDescent="0.25">
      <c r="A109" s="2">
        <f t="shared" si="78"/>
        <v>106</v>
      </c>
      <c r="B109" s="4">
        <f t="shared" si="79"/>
        <v>3729.3100921447194</v>
      </c>
      <c r="C109" s="8"/>
      <c r="D109" s="2" t="s">
        <v>11</v>
      </c>
      <c r="E109" s="2" t="s">
        <v>116</v>
      </c>
      <c r="F109" s="3"/>
    </row>
    <row r="110" spans="1:6" x14ac:dyDescent="0.25">
      <c r="A110" s="2">
        <f t="shared" si="78"/>
        <v>107</v>
      </c>
      <c r="B110" s="4">
        <f t="shared" si="79"/>
        <v>3951.0664100489917</v>
      </c>
      <c r="C110" s="8"/>
      <c r="D110" s="2" t="s">
        <v>12</v>
      </c>
      <c r="E110" s="2" t="s">
        <v>117</v>
      </c>
      <c r="F110" s="3"/>
    </row>
    <row r="111" spans="1:6" x14ac:dyDescent="0.25">
      <c r="A111" s="2">
        <f t="shared" si="78"/>
        <v>108</v>
      </c>
      <c r="B111" s="4">
        <f t="shared" si="79"/>
        <v>4186.0090448095771</v>
      </c>
      <c r="C111" s="8" t="s">
        <v>21</v>
      </c>
      <c r="D111" s="2" t="s">
        <v>1</v>
      </c>
      <c r="E111" s="2" t="s">
        <v>118</v>
      </c>
      <c r="F111" s="3"/>
    </row>
    <row r="112" spans="1:6" x14ac:dyDescent="0.25">
      <c r="A112" s="2">
        <f t="shared" si="78"/>
        <v>109</v>
      </c>
      <c r="B112" s="4">
        <f t="shared" si="79"/>
        <v>4434.9220956299532</v>
      </c>
      <c r="C112" s="8"/>
      <c r="D112" s="2" t="s">
        <v>2</v>
      </c>
      <c r="E112" s="2" t="s">
        <v>119</v>
      </c>
      <c r="F112" s="3"/>
    </row>
    <row r="113" spans="1:6" x14ac:dyDescent="0.25">
      <c r="A113" s="2">
        <f t="shared" si="78"/>
        <v>110</v>
      </c>
      <c r="B113" s="4">
        <f t="shared" si="79"/>
        <v>4698.6362866785194</v>
      </c>
      <c r="C113" s="8"/>
      <c r="D113" s="2" t="s">
        <v>3</v>
      </c>
      <c r="E113" s="2" t="s">
        <v>120</v>
      </c>
      <c r="F113" s="3"/>
    </row>
    <row r="114" spans="1:6" x14ac:dyDescent="0.25">
      <c r="A114" s="2">
        <f t="shared" si="78"/>
        <v>111</v>
      </c>
      <c r="B114" s="4">
        <f t="shared" si="79"/>
        <v>4978.0317395532938</v>
      </c>
      <c r="C114" s="8"/>
      <c r="D114" s="2" t="s">
        <v>4</v>
      </c>
      <c r="E114" s="2" t="s">
        <v>121</v>
      </c>
      <c r="F114" s="3"/>
    </row>
    <row r="115" spans="1:6" x14ac:dyDescent="0.25">
      <c r="A115" s="2">
        <f t="shared" si="78"/>
        <v>112</v>
      </c>
      <c r="B115" s="4">
        <f t="shared" si="79"/>
        <v>5274.0409106059187</v>
      </c>
      <c r="C115" s="8"/>
      <c r="D115" s="2" t="s">
        <v>5</v>
      </c>
      <c r="E115" s="2" t="s">
        <v>122</v>
      </c>
      <c r="F115" s="3"/>
    </row>
    <row r="116" spans="1:6" x14ac:dyDescent="0.25">
      <c r="A116" s="2">
        <f t="shared" si="78"/>
        <v>113</v>
      </c>
      <c r="B116" s="4">
        <f t="shared" si="79"/>
        <v>5587.6517029280612</v>
      </c>
      <c r="C116" s="8"/>
      <c r="D116" s="2" t="s">
        <v>6</v>
      </c>
      <c r="E116" s="2" t="s">
        <v>123</v>
      </c>
      <c r="F116" s="3"/>
    </row>
    <row r="117" spans="1:6" x14ac:dyDescent="0.25">
      <c r="A117" s="2">
        <f t="shared" si="78"/>
        <v>114</v>
      </c>
      <c r="B117" s="4">
        <f t="shared" si="79"/>
        <v>5919.9107633861504</v>
      </c>
      <c r="C117" s="8"/>
      <c r="D117" s="2" t="s">
        <v>7</v>
      </c>
      <c r="E117" s="2" t="s">
        <v>124</v>
      </c>
      <c r="F117" s="3"/>
    </row>
    <row r="118" spans="1:6" x14ac:dyDescent="0.25">
      <c r="A118" s="2">
        <f t="shared" si="78"/>
        <v>115</v>
      </c>
      <c r="B118" s="4">
        <f t="shared" si="79"/>
        <v>6271.9269757079892</v>
      </c>
      <c r="C118" s="8"/>
      <c r="D118" s="2" t="s">
        <v>8</v>
      </c>
      <c r="E118" s="2" t="s">
        <v>125</v>
      </c>
      <c r="F118" s="3"/>
    </row>
    <row r="119" spans="1:6" x14ac:dyDescent="0.25">
      <c r="A119" s="2">
        <f t="shared" si="78"/>
        <v>116</v>
      </c>
      <c r="B119" s="4">
        <f t="shared" si="79"/>
        <v>6644.8751612791211</v>
      </c>
      <c r="C119" s="8"/>
      <c r="D119" s="2" t="s">
        <v>9</v>
      </c>
      <c r="E119" s="2" t="s">
        <v>126</v>
      </c>
      <c r="F119" s="3"/>
    </row>
    <row r="120" spans="1:6" x14ac:dyDescent="0.25">
      <c r="A120" s="2">
        <f t="shared" si="78"/>
        <v>117</v>
      </c>
      <c r="B120" s="4">
        <f t="shared" si="79"/>
        <v>7040</v>
      </c>
      <c r="C120" s="8"/>
      <c r="D120" s="2" t="s">
        <v>10</v>
      </c>
      <c r="E120" s="2" t="s">
        <v>127</v>
      </c>
      <c r="F120" s="3"/>
    </row>
    <row r="121" spans="1:6" x14ac:dyDescent="0.25">
      <c r="A121" s="2">
        <f t="shared" si="78"/>
        <v>118</v>
      </c>
      <c r="B121" s="4">
        <f t="shared" si="79"/>
        <v>7458.6201842894361</v>
      </c>
      <c r="C121" s="8"/>
      <c r="D121" s="2" t="s">
        <v>11</v>
      </c>
      <c r="E121" s="2" t="s">
        <v>128</v>
      </c>
      <c r="F121" s="3"/>
    </row>
    <row r="122" spans="1:6" x14ac:dyDescent="0.25">
      <c r="A122" s="2">
        <f t="shared" si="78"/>
        <v>119</v>
      </c>
      <c r="B122" s="4">
        <f t="shared" si="79"/>
        <v>7902.1328200979879</v>
      </c>
      <c r="C122" s="8"/>
      <c r="D122" s="2" t="s">
        <v>12</v>
      </c>
      <c r="E122" s="2" t="s">
        <v>129</v>
      </c>
      <c r="F122" s="3"/>
    </row>
    <row r="123" spans="1:6" x14ac:dyDescent="0.25">
      <c r="A123" s="2">
        <f t="shared" si="78"/>
        <v>120</v>
      </c>
      <c r="B123" s="4">
        <f t="shared" si="79"/>
        <v>8372.0180896191559</v>
      </c>
      <c r="C123" s="8" t="s">
        <v>157</v>
      </c>
      <c r="D123" s="6" t="s">
        <v>1</v>
      </c>
      <c r="E123" s="2" t="s">
        <v>130</v>
      </c>
      <c r="F123" s="3"/>
    </row>
    <row r="124" spans="1:6" x14ac:dyDescent="0.25">
      <c r="A124" s="2">
        <f t="shared" si="78"/>
        <v>121</v>
      </c>
      <c r="B124" s="4">
        <f t="shared" si="79"/>
        <v>8869.8441912599046</v>
      </c>
      <c r="C124" s="8"/>
      <c r="D124" s="6" t="s">
        <v>2</v>
      </c>
      <c r="E124" s="2" t="s">
        <v>131</v>
      </c>
      <c r="F124" s="3"/>
    </row>
    <row r="125" spans="1:6" x14ac:dyDescent="0.25">
      <c r="A125" s="2">
        <f t="shared" si="78"/>
        <v>122</v>
      </c>
      <c r="B125" s="4">
        <f t="shared" si="79"/>
        <v>9397.2725733570442</v>
      </c>
      <c r="C125" s="8"/>
      <c r="D125" s="6" t="s">
        <v>3</v>
      </c>
      <c r="E125" s="2" t="s">
        <v>132</v>
      </c>
      <c r="F125" s="3"/>
    </row>
    <row r="126" spans="1:6" x14ac:dyDescent="0.25">
      <c r="A126" s="2">
        <f t="shared" si="78"/>
        <v>123</v>
      </c>
      <c r="B126" s="4">
        <f t="shared" si="79"/>
        <v>9956.0634791065877</v>
      </c>
      <c r="C126" s="8"/>
      <c r="D126" s="6" t="s">
        <v>4</v>
      </c>
      <c r="E126" s="2" t="s">
        <v>133</v>
      </c>
      <c r="F126" s="3"/>
    </row>
    <row r="127" spans="1:6" x14ac:dyDescent="0.25">
      <c r="A127" s="2">
        <f t="shared" si="78"/>
        <v>124</v>
      </c>
      <c r="B127" s="4">
        <f t="shared" si="79"/>
        <v>10548.081821211836</v>
      </c>
      <c r="C127" s="8"/>
      <c r="D127" s="6" t="s">
        <v>5</v>
      </c>
      <c r="E127" s="2" t="s">
        <v>134</v>
      </c>
      <c r="F127" s="3"/>
    </row>
    <row r="128" spans="1:6" x14ac:dyDescent="0.25">
      <c r="A128" s="2">
        <f t="shared" si="78"/>
        <v>125</v>
      </c>
      <c r="B128" s="4">
        <f t="shared" si="79"/>
        <v>11175.303405856126</v>
      </c>
      <c r="C128" s="8"/>
      <c r="D128" s="6" t="s">
        <v>6</v>
      </c>
      <c r="E128" s="2" t="s">
        <v>135</v>
      </c>
      <c r="F128" s="3"/>
    </row>
    <row r="129" spans="1:6" x14ac:dyDescent="0.25">
      <c r="A129" s="2">
        <f t="shared" si="78"/>
        <v>126</v>
      </c>
      <c r="B129" s="4">
        <f t="shared" si="79"/>
        <v>11839.821526772301</v>
      </c>
      <c r="C129" s="8"/>
      <c r="D129" s="6" t="s">
        <v>7</v>
      </c>
      <c r="E129" s="2" t="s">
        <v>136</v>
      </c>
      <c r="F129" s="3"/>
    </row>
    <row r="130" spans="1:6" x14ac:dyDescent="0.25">
      <c r="A130" s="2">
        <f t="shared" si="78"/>
        <v>127</v>
      </c>
      <c r="B130" s="4">
        <f t="shared" si="79"/>
        <v>12543.853951415975</v>
      </c>
      <c r="C130" s="8"/>
      <c r="D130" s="6" t="s">
        <v>8</v>
      </c>
      <c r="E130" s="2" t="s">
        <v>137</v>
      </c>
      <c r="F130" s="3"/>
    </row>
    <row r="131" spans="1:6" x14ac:dyDescent="0.25">
      <c r="A131" s="2">
        <f t="shared" si="78"/>
        <v>128</v>
      </c>
      <c r="B131" s="4">
        <f t="shared" si="79"/>
        <v>13289.750322558248</v>
      </c>
      <c r="C131" s="8"/>
      <c r="D131" s="6" t="s">
        <v>9</v>
      </c>
      <c r="E131" s="2" t="s">
        <v>138</v>
      </c>
      <c r="F131" s="3"/>
    </row>
    <row r="132" spans="1:6" x14ac:dyDescent="0.25">
      <c r="A132" s="2">
        <f t="shared" si="78"/>
        <v>129</v>
      </c>
      <c r="B132" s="4">
        <f t="shared" si="79"/>
        <v>14080</v>
      </c>
      <c r="C132" s="8"/>
      <c r="D132" s="6" t="s">
        <v>10</v>
      </c>
      <c r="E132" s="2" t="s">
        <v>139</v>
      </c>
      <c r="F132" s="3"/>
    </row>
    <row r="133" spans="1:6" x14ac:dyDescent="0.25">
      <c r="A133" s="2">
        <f t="shared" ref="A133:A138" si="80">A132+1</f>
        <v>130</v>
      </c>
      <c r="B133" s="4">
        <f t="shared" ref="B133:B138" si="81">2^((A133-69)/12)*440</f>
        <v>14917.240368578872</v>
      </c>
      <c r="C133" s="8"/>
      <c r="D133" s="6" t="s">
        <v>11</v>
      </c>
      <c r="E133" s="2" t="s">
        <v>140</v>
      </c>
      <c r="F133" s="3"/>
    </row>
    <row r="134" spans="1:6" x14ac:dyDescent="0.25">
      <c r="A134" s="2">
        <f t="shared" si="80"/>
        <v>131</v>
      </c>
      <c r="B134" s="4">
        <f t="shared" si="81"/>
        <v>15804.265640195976</v>
      </c>
      <c r="C134" s="8"/>
      <c r="D134" s="6" t="s">
        <v>12</v>
      </c>
      <c r="E134" s="2" t="s">
        <v>141</v>
      </c>
      <c r="F134" s="3"/>
    </row>
    <row r="135" spans="1:6" x14ac:dyDescent="0.25">
      <c r="A135" s="2">
        <f t="shared" si="80"/>
        <v>132</v>
      </c>
      <c r="B135" s="4">
        <f t="shared" si="81"/>
        <v>16744.036179238312</v>
      </c>
      <c r="C135" s="8" t="s">
        <v>158</v>
      </c>
      <c r="D135" s="6" t="s">
        <v>1</v>
      </c>
      <c r="E135" s="6" t="s">
        <v>159</v>
      </c>
    </row>
    <row r="136" spans="1:6" x14ac:dyDescent="0.25">
      <c r="A136" s="2">
        <f t="shared" si="80"/>
        <v>133</v>
      </c>
      <c r="B136" s="4">
        <f t="shared" si="81"/>
        <v>17739.688382519809</v>
      </c>
      <c r="C136" s="8"/>
      <c r="D136" s="6" t="s">
        <v>2</v>
      </c>
      <c r="E136" s="6" t="s">
        <v>160</v>
      </c>
    </row>
    <row r="137" spans="1:6" x14ac:dyDescent="0.25">
      <c r="A137" s="2">
        <f t="shared" si="80"/>
        <v>134</v>
      </c>
      <c r="B137" s="4">
        <f t="shared" si="81"/>
        <v>18794.545146714081</v>
      </c>
      <c r="C137" s="8"/>
      <c r="D137" s="6" t="s">
        <v>3</v>
      </c>
      <c r="E137" s="6" t="s">
        <v>161</v>
      </c>
    </row>
    <row r="138" spans="1:6" x14ac:dyDescent="0.25">
      <c r="A138" s="2">
        <f t="shared" si="80"/>
        <v>135</v>
      </c>
      <c r="B138" s="4">
        <f t="shared" si="81"/>
        <v>19912.126958213179</v>
      </c>
      <c r="C138" s="8"/>
      <c r="D138" s="6" t="s">
        <v>4</v>
      </c>
      <c r="E138" s="6" t="s">
        <v>162</v>
      </c>
    </row>
    <row r="139" spans="1:6" x14ac:dyDescent="0.25">
      <c r="A139" s="2">
        <f>A138+1</f>
        <v>136</v>
      </c>
      <c r="B139" s="4">
        <f>2^((A139-69)/12)*440</f>
        <v>21096.163642423671</v>
      </c>
      <c r="C139" s="8"/>
      <c r="D139" s="6" t="s">
        <v>5</v>
      </c>
      <c r="E139" s="6" t="s">
        <v>163</v>
      </c>
    </row>
    <row r="140" spans="1:6" x14ac:dyDescent="0.25">
      <c r="A140" s="2">
        <f t="shared" ref="A140:A146" si="82">A139+1</f>
        <v>137</v>
      </c>
      <c r="B140" s="4">
        <f t="shared" ref="B140" si="83">2^((A140-69)/12)*440</f>
        <v>22350.606811712249</v>
      </c>
      <c r="C140" s="8"/>
      <c r="D140" s="6" t="s">
        <v>6</v>
      </c>
      <c r="E140" s="6" t="s">
        <v>164</v>
      </c>
    </row>
    <row r="141" spans="1:6" x14ac:dyDescent="0.25">
      <c r="A141" s="6">
        <f t="shared" si="82"/>
        <v>138</v>
      </c>
      <c r="B141" s="4">
        <f t="shared" ref="B141:B146" si="84">2^((A141-69)/12)*440</f>
        <v>23679.643053544605</v>
      </c>
      <c r="C141" s="8"/>
      <c r="D141" s="6" t="s">
        <v>7</v>
      </c>
      <c r="E141" s="6" t="s">
        <v>165</v>
      </c>
    </row>
    <row r="142" spans="1:6" x14ac:dyDescent="0.25">
      <c r="A142" s="6">
        <f t="shared" si="82"/>
        <v>139</v>
      </c>
      <c r="B142" s="4">
        <f t="shared" si="84"/>
        <v>25087.707902831939</v>
      </c>
      <c r="C142" s="8"/>
      <c r="D142" s="6" t="s">
        <v>8</v>
      </c>
      <c r="E142" s="6" t="s">
        <v>166</v>
      </c>
    </row>
    <row r="143" spans="1:6" x14ac:dyDescent="0.25">
      <c r="A143" s="6">
        <f t="shared" si="82"/>
        <v>140</v>
      </c>
      <c r="B143" s="4">
        <f t="shared" si="84"/>
        <v>26579.500645116499</v>
      </c>
      <c r="C143" s="8"/>
      <c r="D143" s="6" t="s">
        <v>9</v>
      </c>
      <c r="E143" s="6" t="s">
        <v>167</v>
      </c>
    </row>
    <row r="144" spans="1:6" x14ac:dyDescent="0.25">
      <c r="A144" s="6">
        <f t="shared" si="82"/>
        <v>141</v>
      </c>
      <c r="B144" s="4">
        <f t="shared" si="84"/>
        <v>28160</v>
      </c>
      <c r="C144" s="8"/>
      <c r="D144" s="6" t="s">
        <v>10</v>
      </c>
      <c r="E144" s="6" t="s">
        <v>168</v>
      </c>
    </row>
    <row r="145" spans="1:5" x14ac:dyDescent="0.25">
      <c r="A145" s="6">
        <f t="shared" si="82"/>
        <v>142</v>
      </c>
      <c r="B145" s="4">
        <f t="shared" si="84"/>
        <v>29834.480737157748</v>
      </c>
      <c r="C145" s="8"/>
      <c r="D145" s="6" t="s">
        <v>11</v>
      </c>
      <c r="E145" s="6" t="s">
        <v>169</v>
      </c>
    </row>
    <row r="146" spans="1:5" x14ac:dyDescent="0.25">
      <c r="A146" s="6">
        <f t="shared" si="82"/>
        <v>143</v>
      </c>
      <c r="B146" s="4">
        <f t="shared" si="84"/>
        <v>31608.531280391944</v>
      </c>
      <c r="C146" s="8"/>
      <c r="D146" s="6" t="s">
        <v>12</v>
      </c>
      <c r="E146" s="6" t="s">
        <v>170</v>
      </c>
    </row>
  </sheetData>
  <mergeCells count="189">
    <mergeCell ref="P40:P41"/>
    <mergeCell ref="P42:P43"/>
    <mergeCell ref="P44:P45"/>
    <mergeCell ref="P46:P47"/>
    <mergeCell ref="P48:P49"/>
    <mergeCell ref="O49:O50"/>
    <mergeCell ref="P10:P11"/>
    <mergeCell ref="P12:P13"/>
    <mergeCell ref="P14:P15"/>
    <mergeCell ref="P16:P17"/>
    <mergeCell ref="P18:P19"/>
    <mergeCell ref="P20:P21"/>
    <mergeCell ref="P22:P23"/>
    <mergeCell ref="P24:P25"/>
    <mergeCell ref="P26:P27"/>
    <mergeCell ref="P28:P29"/>
    <mergeCell ref="P30:P31"/>
    <mergeCell ref="P32:P33"/>
    <mergeCell ref="P34:P35"/>
    <mergeCell ref="P36:P37"/>
    <mergeCell ref="P38:P39"/>
    <mergeCell ref="O39:O40"/>
    <mergeCell ref="O41:O42"/>
    <mergeCell ref="O43:O44"/>
    <mergeCell ref="O45:O46"/>
    <mergeCell ref="O47:O48"/>
    <mergeCell ref="N48:N49"/>
    <mergeCell ref="N50:N51"/>
    <mergeCell ref="O11:O12"/>
    <mergeCell ref="O13:O14"/>
    <mergeCell ref="O15:O16"/>
    <mergeCell ref="O17:O18"/>
    <mergeCell ref="O19:O20"/>
    <mergeCell ref="O21:O22"/>
    <mergeCell ref="O23:O24"/>
    <mergeCell ref="O25:O26"/>
    <mergeCell ref="O27:O28"/>
    <mergeCell ref="O29:O30"/>
    <mergeCell ref="O31:O32"/>
    <mergeCell ref="O33:O34"/>
    <mergeCell ref="O35:O36"/>
    <mergeCell ref="O37:O38"/>
    <mergeCell ref="N38:N39"/>
    <mergeCell ref="N40:N41"/>
    <mergeCell ref="N42:N43"/>
    <mergeCell ref="N44:N45"/>
    <mergeCell ref="N46:N47"/>
    <mergeCell ref="M47:M48"/>
    <mergeCell ref="M49:M50"/>
    <mergeCell ref="M51:M52"/>
    <mergeCell ref="N12:N13"/>
    <mergeCell ref="N14:N15"/>
    <mergeCell ref="N16:N17"/>
    <mergeCell ref="N18:N19"/>
    <mergeCell ref="N20:N21"/>
    <mergeCell ref="N22:N23"/>
    <mergeCell ref="N24:N25"/>
    <mergeCell ref="N26:N27"/>
    <mergeCell ref="N28:N29"/>
    <mergeCell ref="N30:N31"/>
    <mergeCell ref="N32:N33"/>
    <mergeCell ref="N34:N35"/>
    <mergeCell ref="N36:N37"/>
    <mergeCell ref="M37:M38"/>
    <mergeCell ref="M39:M40"/>
    <mergeCell ref="M41:M42"/>
    <mergeCell ref="M43:M44"/>
    <mergeCell ref="M45:M46"/>
    <mergeCell ref="L46:L47"/>
    <mergeCell ref="L48:L49"/>
    <mergeCell ref="L50:L51"/>
    <mergeCell ref="L52:L53"/>
    <mergeCell ref="M13:M14"/>
    <mergeCell ref="M15:M16"/>
    <mergeCell ref="M17:M18"/>
    <mergeCell ref="M19:M20"/>
    <mergeCell ref="M21:M22"/>
    <mergeCell ref="M23:M24"/>
    <mergeCell ref="M25:M26"/>
    <mergeCell ref="M27:M28"/>
    <mergeCell ref="M29:M30"/>
    <mergeCell ref="M31:M32"/>
    <mergeCell ref="M33:M34"/>
    <mergeCell ref="M35:M36"/>
    <mergeCell ref="L36:L37"/>
    <mergeCell ref="L38:L39"/>
    <mergeCell ref="L40:L41"/>
    <mergeCell ref="L42:L43"/>
    <mergeCell ref="L44:L45"/>
    <mergeCell ref="L26:L27"/>
    <mergeCell ref="L28:L29"/>
    <mergeCell ref="L30:L31"/>
    <mergeCell ref="L32:L33"/>
    <mergeCell ref="L34:L35"/>
    <mergeCell ref="K45:K46"/>
    <mergeCell ref="K47:K48"/>
    <mergeCell ref="K49:K50"/>
    <mergeCell ref="K51:K52"/>
    <mergeCell ref="K53:K54"/>
    <mergeCell ref="K35:K36"/>
    <mergeCell ref="K37:K38"/>
    <mergeCell ref="K39:K40"/>
    <mergeCell ref="K41:K42"/>
    <mergeCell ref="K43:K44"/>
    <mergeCell ref="K33:K34"/>
    <mergeCell ref="K19:K20"/>
    <mergeCell ref="K29:K30"/>
    <mergeCell ref="K17:K18"/>
    <mergeCell ref="K21:K22"/>
    <mergeCell ref="K25:K26"/>
    <mergeCell ref="K27:K28"/>
    <mergeCell ref="K31:K32"/>
    <mergeCell ref="K1:P2"/>
    <mergeCell ref="K15:K16"/>
    <mergeCell ref="K23:K24"/>
    <mergeCell ref="L14:L15"/>
    <mergeCell ref="L16:L17"/>
    <mergeCell ref="L18:L19"/>
    <mergeCell ref="L20:L21"/>
    <mergeCell ref="L22:L23"/>
    <mergeCell ref="L24:L25"/>
    <mergeCell ref="G19:G20"/>
    <mergeCell ref="H18:H19"/>
    <mergeCell ref="I19:I20"/>
    <mergeCell ref="G29:G30"/>
    <mergeCell ref="H28:H29"/>
    <mergeCell ref="I29:I30"/>
    <mergeCell ref="H40:H41"/>
    <mergeCell ref="G41:G42"/>
    <mergeCell ref="I41:I42"/>
    <mergeCell ref="H42:H43"/>
    <mergeCell ref="G43:G44"/>
    <mergeCell ref="I43:I44"/>
    <mergeCell ref="H44:H45"/>
    <mergeCell ref="G39:G40"/>
    <mergeCell ref="H38:H39"/>
    <mergeCell ref="I39:I40"/>
    <mergeCell ref="H30:H31"/>
    <mergeCell ref="G31:G32"/>
    <mergeCell ref="I31:I32"/>
    <mergeCell ref="H32:H33"/>
    <mergeCell ref="G33:G34"/>
    <mergeCell ref="I33:I34"/>
    <mergeCell ref="H34:H35"/>
    <mergeCell ref="G35:G36"/>
    <mergeCell ref="I35:I36"/>
    <mergeCell ref="H36:H37"/>
    <mergeCell ref="G37:G38"/>
    <mergeCell ref="I37:I38"/>
    <mergeCell ref="G25:G26"/>
    <mergeCell ref="I25:I26"/>
    <mergeCell ref="H26:H27"/>
    <mergeCell ref="G27:G28"/>
    <mergeCell ref="I27:I28"/>
    <mergeCell ref="H10:H11"/>
    <mergeCell ref="I11:I12"/>
    <mergeCell ref="G13:G14"/>
    <mergeCell ref="H12:H13"/>
    <mergeCell ref="I13:I14"/>
    <mergeCell ref="H14:H15"/>
    <mergeCell ref="I15:I16"/>
    <mergeCell ref="H16:H17"/>
    <mergeCell ref="I17:I18"/>
    <mergeCell ref="C63:C74"/>
    <mergeCell ref="C3:C14"/>
    <mergeCell ref="C1:E2"/>
    <mergeCell ref="G11:G12"/>
    <mergeCell ref="G15:G16"/>
    <mergeCell ref="G17:G18"/>
    <mergeCell ref="G8:I8"/>
    <mergeCell ref="G1:I2"/>
    <mergeCell ref="H20:H21"/>
    <mergeCell ref="G21:G22"/>
    <mergeCell ref="I21:I22"/>
    <mergeCell ref="H22:H23"/>
    <mergeCell ref="G23:G24"/>
    <mergeCell ref="I23:I24"/>
    <mergeCell ref="H24:H25"/>
    <mergeCell ref="A1:B1"/>
    <mergeCell ref="C15:C26"/>
    <mergeCell ref="C27:C38"/>
    <mergeCell ref="C39:C50"/>
    <mergeCell ref="C51:C62"/>
    <mergeCell ref="C123:C134"/>
    <mergeCell ref="C135:C146"/>
    <mergeCell ref="C75:C86"/>
    <mergeCell ref="C87:C98"/>
    <mergeCell ref="C99:C110"/>
    <mergeCell ref="C111:C122"/>
  </mergeCell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6</xdr:col>
                    <xdr:colOff>142875</xdr:colOff>
                    <xdr:row>2</xdr:row>
                    <xdr:rowOff>85725</xdr:rowOff>
                  </from>
                  <to>
                    <xdr:col>8</xdr:col>
                    <xdr:colOff>161925</xdr:colOff>
                    <xdr:row>3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Check Box 2">
              <controlPr defaultSize="0" autoFill="0" autoLine="0" autoPict="0">
                <anchor moveWithCells="1">
                  <from>
                    <xdr:col>6</xdr:col>
                    <xdr:colOff>142875</xdr:colOff>
                    <xdr:row>3</xdr:row>
                    <xdr:rowOff>85725</xdr:rowOff>
                  </from>
                  <to>
                    <xdr:col>8</xdr:col>
                    <xdr:colOff>161925</xdr:colOff>
                    <xdr:row>4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Check Box 3">
              <controlPr defaultSize="0" autoFill="0" autoLine="0" autoPict="0">
                <anchor moveWithCells="1">
                  <from>
                    <xdr:col>6</xdr:col>
                    <xdr:colOff>142875</xdr:colOff>
                    <xdr:row>4</xdr:row>
                    <xdr:rowOff>85725</xdr:rowOff>
                  </from>
                  <to>
                    <xdr:col>8</xdr:col>
                    <xdr:colOff>161925</xdr:colOff>
                    <xdr:row>5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Check Box 4">
              <controlPr defaultSize="0" autoFill="0" autoLine="0" autoPict="0">
                <anchor moveWithCells="1">
                  <from>
                    <xdr:col>10</xdr:col>
                    <xdr:colOff>123825</xdr:colOff>
                    <xdr:row>2</xdr:row>
                    <xdr:rowOff>85725</xdr:rowOff>
                  </from>
                  <to>
                    <xdr:col>12</xdr:col>
                    <xdr:colOff>142875</xdr:colOff>
                    <xdr:row>3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Check Box 5">
              <controlPr defaultSize="0" autoFill="0" autoLine="0" autoPict="0">
                <anchor moveWithCells="1">
                  <from>
                    <xdr:col>10</xdr:col>
                    <xdr:colOff>123825</xdr:colOff>
                    <xdr:row>3</xdr:row>
                    <xdr:rowOff>85725</xdr:rowOff>
                  </from>
                  <to>
                    <xdr:col>12</xdr:col>
                    <xdr:colOff>142875</xdr:colOff>
                    <xdr:row>4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9" name="Check Box 6">
              <controlPr defaultSize="0" autoFill="0" autoLine="0" autoPict="0">
                <anchor moveWithCells="1">
                  <from>
                    <xdr:col>10</xdr:col>
                    <xdr:colOff>123825</xdr:colOff>
                    <xdr:row>4</xdr:row>
                    <xdr:rowOff>85725</xdr:rowOff>
                  </from>
                  <to>
                    <xdr:col>12</xdr:col>
                    <xdr:colOff>142875</xdr:colOff>
                    <xdr:row>5</xdr:row>
                    <xdr:rowOff>95250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midi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2023-03-30T21:51:14Z</dcterms:modified>
</cp:coreProperties>
</file>